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11"/>
  <workbookPr date1904="1" showInkAnnotation="0" codeName="ThisWorkbook" checkCompatibility="1" autoCompressPictures="0"/>
  <mc:AlternateContent xmlns:mc="http://schemas.openxmlformats.org/markup-compatibility/2006">
    <mc:Choice Requires="x15">
      <x15ac:absPath xmlns:x15ac="http://schemas.microsoft.com/office/spreadsheetml/2010/11/ac" url="/Users/rhiannon/Library/Group Containers/UBF8T346G9.Office/Applescriptstuff/NIHRSpreadsheets/"/>
    </mc:Choice>
  </mc:AlternateContent>
  <xr:revisionPtr revIDLastSave="0" documentId="13_ncr:1_{A04368AF-A333-614B-BC66-AE43FF87213F}" xr6:coauthVersionLast="47" xr6:coauthVersionMax="47" xr10:uidLastSave="{00000000-0000-0000-0000-000000000000}"/>
  <bookViews>
    <workbookView xWindow="0" yWindow="500" windowWidth="25000" windowHeight="26480" tabRatio="500" xr2:uid="{00000000-000D-0000-FFFF-FFFF00000000}"/>
  </bookViews>
  <sheets>
    <sheet name="Production information" sheetId="4" r:id="rId1"/>
    <sheet name="Volume 10" sheetId="14" r:id="rId2"/>
    <sheet name="Volume 9" sheetId="13" r:id="rId3"/>
    <sheet name="Volume 8" sheetId="12" r:id="rId4"/>
    <sheet name="Volume 7" sheetId="11" r:id="rId5"/>
    <sheet name="Volume 6" sheetId="9" r:id="rId6"/>
    <sheet name="Volume 5" sheetId="8" r:id="rId7"/>
    <sheet name="Volume 4" sheetId="7" r:id="rId8"/>
    <sheet name="Volume 3" sheetId="6" r:id="rId9"/>
    <sheet name="Volume 2" sheetId="5" r:id="rId10"/>
    <sheet name="Volume 1" sheetId="3" r:id="rId11"/>
  </sheets>
  <definedNames>
    <definedName name="_xlnm._FilterDatabase" localSheetId="0" hidden="1">'Production information'!$A$2:$DJ$7</definedName>
    <definedName name="_xlnm._FilterDatabase" localSheetId="10" hidden="1">'Volume 1'!$A$2:$DJ$17</definedName>
    <definedName name="_xlnm._FilterDatabase" localSheetId="9" hidden="1">'Volume 2'!$A$2:$DJ$58</definedName>
    <definedName name="_xlnm._FilterDatabase" localSheetId="8" hidden="1">'Volume 3'!$A$2:$EH$2</definedName>
    <definedName name="_xlnm._FilterDatabase" localSheetId="7" hidden="1">'Volume 4'!$A$2:$EH$2</definedName>
    <definedName name="_xlnm._FilterDatabase" localSheetId="6" hidden="1">'Volume 5'!$A$2:$EH$2</definedName>
    <definedName name="reftop" localSheetId="0">'Volume 8'!$CG$51</definedName>
    <definedName name="Z_0673F19E_8005_11DD_9C4C_001B6398FE18_.wvu.Cols" localSheetId="0" hidden="1">'Production information'!$M:$R,'Production information'!$T:$T,'Production information'!$W:$W,'Production information'!$AF:$CV,'Production information'!$CX:$EH</definedName>
    <definedName name="Z_0673F19E_8005_11DD_9C4C_001B6398FE18_.wvu.Cols" localSheetId="10" hidden="1">'Volume 1'!$K:$R,'Volume 1'!$T:$T,'Volume 1'!$W:$W,'Volume 1'!$AF:$CV,'Volume 1'!$CX:$EH</definedName>
    <definedName name="Z_0673F19E_8005_11DD_9C4C_001B6398FE18_.wvu.Cols" localSheetId="9" hidden="1">'Volume 2'!$K:$R,'Volume 2'!$T:$T,'Volume 2'!$W:$W,'Volume 2'!$AF:$CV,'Volume 2'!$CX:$EH</definedName>
    <definedName name="Z_0673F19E_8005_11DD_9C4C_001B6398FE18_.wvu.Cols" localSheetId="8" hidden="1">'Volume 3'!$K:$R,'Volume 3'!$T:$T,'Volume 3'!$W:$W,'Volume 3'!$AF:$CV,'Volume 3'!$CX:$EH</definedName>
    <definedName name="Z_0673F19E_8005_11DD_9C4C_001B6398FE18_.wvu.Cols" localSheetId="7" hidden="1">'Volume 4'!$K:$R,'Volume 4'!$T:$T,'Volume 4'!$W:$W,'Volume 4'!$AF:$CV,'Volume 4'!$CX:$EH</definedName>
    <definedName name="Z_0673F19E_8005_11DD_9C4C_001B6398FE18_.wvu.Cols" localSheetId="6" hidden="1">'Volume 5'!$K:$R,'Volume 5'!$T:$T,'Volume 5'!$W:$W,'Volume 5'!$AF:$CV,'Volume 5'!$CX:$EH</definedName>
    <definedName name="Z_0673F19E_8005_11DD_9C4C_001B6398FE18_.wvu.FilterData" localSheetId="0" hidden="1">'Production information'!$A$2:$EH$2</definedName>
    <definedName name="Z_0673F19E_8005_11DD_9C4C_001B6398FE18_.wvu.FilterData" localSheetId="10" hidden="1">'Volume 1'!$A$2:$EH$2</definedName>
    <definedName name="Z_0673F19E_8005_11DD_9C4C_001B6398FE18_.wvu.FilterData" localSheetId="9" hidden="1">'Volume 2'!$A$2:$EH$2</definedName>
    <definedName name="Z_0673F19E_8005_11DD_9C4C_001B6398FE18_.wvu.FilterData" localSheetId="8" hidden="1">'Volume 3'!$A$2:$EH$2</definedName>
    <definedName name="Z_0673F19E_8005_11DD_9C4C_001B6398FE18_.wvu.FilterData" localSheetId="7" hidden="1">'Volume 4'!$A$2:$EH$2</definedName>
    <definedName name="Z_0673F19E_8005_11DD_9C4C_001B6398FE18_.wvu.FilterData" localSheetId="6" hidden="1">'Volume 5'!$A$2:$EH$2</definedName>
    <definedName name="Z_2297C9B6_8002_11DD_9C4C_001B6398FE18_.wvu.FilterData" localSheetId="0" hidden="1">'Production information'!$A$2:$EH$2</definedName>
    <definedName name="Z_2297C9B6_8002_11DD_9C4C_001B6398FE18_.wvu.FilterData" localSheetId="10" hidden="1">'Volume 1'!$A$2:$EH$2</definedName>
    <definedName name="Z_2297C9B6_8002_11DD_9C4C_001B6398FE18_.wvu.FilterData" localSheetId="9" hidden="1">'Volume 2'!$A$2:$EH$2</definedName>
    <definedName name="Z_2297C9B6_8002_11DD_9C4C_001B6398FE18_.wvu.FilterData" localSheetId="8" hidden="1">'Volume 3'!$A$2:$EH$2</definedName>
    <definedName name="Z_2297C9B6_8002_11DD_9C4C_001B6398FE18_.wvu.FilterData" localSheetId="7" hidden="1">'Volume 4'!$A$2:$EH$2</definedName>
    <definedName name="Z_2297C9B6_8002_11DD_9C4C_001B6398FE18_.wvu.FilterData" localSheetId="6" hidden="1">'Volume 5'!$A$2:$EH$2</definedName>
    <definedName name="Z_4EF1A6BD_AD70_254E_8AA8_40ABF4105CA4_.wvu.Cols" localSheetId="0" hidden="1">'Production information'!$K:$K,'Production information'!#REF!,'Production information'!$T:$T,'Production information'!$W:$W,'Production information'!$AF:$AY</definedName>
    <definedName name="Z_4EF1A6BD_AD70_254E_8AA8_40ABF4105CA4_.wvu.Cols" localSheetId="10" hidden="1">'Volume 1'!$J:$J,'Volume 1'!#REF!,'Volume 1'!$T:$T,'Volume 1'!$W:$W,'Volume 1'!$AF:$BA</definedName>
    <definedName name="Z_4EF1A6BD_AD70_254E_8AA8_40ABF4105CA4_.wvu.Cols" localSheetId="9" hidden="1">'Volume 2'!$J:$J,'Volume 2'!#REF!,'Volume 2'!$T:$T,'Volume 2'!$W:$W,'Volume 2'!$AF:$BA</definedName>
    <definedName name="Z_4EF1A6BD_AD70_254E_8AA8_40ABF4105CA4_.wvu.Cols" localSheetId="8" hidden="1">'Volume 3'!$J:$J,'Volume 3'!#REF!,'Volume 3'!$T:$T,'Volume 3'!$W:$W,'Volume 3'!$AF:$BA</definedName>
    <definedName name="Z_4EF1A6BD_AD70_254E_8AA8_40ABF4105CA4_.wvu.Cols" localSheetId="7" hidden="1">'Volume 4'!$J:$J,'Volume 4'!#REF!,'Volume 4'!$T:$T,'Volume 4'!$W:$W,'Volume 4'!$AF:$BA</definedName>
    <definedName name="Z_4EF1A6BD_AD70_254E_8AA8_40ABF4105CA4_.wvu.Cols" localSheetId="6" hidden="1">'Volume 5'!$J:$J,'Volume 5'!#REF!,'Volume 5'!$T:$T,'Volume 5'!$W:$W,'Volume 5'!$AF:$AY</definedName>
    <definedName name="Z_4EF1A6BD_AD70_254E_8AA8_40ABF4105CA4_.wvu.FilterData" localSheetId="0" hidden="1">'Production information'!$B$2:$BC$2</definedName>
    <definedName name="Z_4EF1A6BD_AD70_254E_8AA8_40ABF4105CA4_.wvu.FilterData" localSheetId="10" hidden="1">'Volume 1'!$B$2:$BC$2</definedName>
    <definedName name="Z_4EF1A6BD_AD70_254E_8AA8_40ABF4105CA4_.wvu.FilterData" localSheetId="9" hidden="1">'Volume 2'!$B$2:$BC$2</definedName>
    <definedName name="Z_4EF1A6BD_AD70_254E_8AA8_40ABF4105CA4_.wvu.FilterData" localSheetId="8" hidden="1">'Volume 3'!$B$2:$BC$2</definedName>
    <definedName name="Z_4EF1A6BD_AD70_254E_8AA8_40ABF4105CA4_.wvu.FilterData" localSheetId="7" hidden="1">'Volume 4'!$B$2:$BC$2</definedName>
    <definedName name="Z_4EF1A6BD_AD70_254E_8AA8_40ABF4105CA4_.wvu.FilterData" localSheetId="6" hidden="1">'Volume 5'!$B$2:$BC$2</definedName>
    <definedName name="Z_7445CCC8_2F5A_8543_B456_C00A5DDE7B3E_.wvu.Cols" localSheetId="0" hidden="1">'Production information'!$D:$D,'Production information'!$K:$K,'Production information'!$W:$AA,'Production information'!$BB:$CV,'Production information'!$CX:$DA</definedName>
    <definedName name="Z_7445CCC8_2F5A_8543_B456_C00A5DDE7B3E_.wvu.Cols" localSheetId="10" hidden="1">'Volume 1'!$D:$D,'Volume 1'!$J:$K,'Volume 1'!$W:$AA,'Volume 1'!$BA:$CV,'Volume 1'!$CX:$DC</definedName>
    <definedName name="Z_7445CCC8_2F5A_8543_B456_C00A5DDE7B3E_.wvu.Cols" localSheetId="9" hidden="1">'Volume 2'!$D:$D,'Volume 2'!$J:$K,'Volume 2'!$W:$AA,'Volume 2'!$BB:$CV,'Volume 2'!$CX:$DA</definedName>
    <definedName name="Z_7445CCC8_2F5A_8543_B456_C00A5DDE7B3E_.wvu.Cols" localSheetId="8" hidden="1">'Volume 3'!$D:$D,'Volume 3'!$J:$K,'Volume 3'!$W:$AA,'Volume 3'!$BB:$CV,'Volume 3'!$CX:$DA</definedName>
    <definedName name="Z_7445CCC8_2F5A_8543_B456_C00A5DDE7B3E_.wvu.Cols" localSheetId="7" hidden="1">'Volume 4'!$D:$D,'Volume 4'!$J:$K,'Volume 4'!$W:$AA,'Volume 4'!$BB:$CV,'Volume 4'!$CX:$DA</definedName>
    <definedName name="Z_7445CCC8_2F5A_8543_B456_C00A5DDE7B3E_.wvu.Cols" localSheetId="6" hidden="1">'Volume 5'!$D:$D,'Volume 5'!$J:$K,'Volume 5'!$W:$AA,'Volume 5'!$BB:$CV,'Volume 5'!$CX:$DA</definedName>
    <definedName name="Z_7445CCC8_2F5A_8543_B456_C00A5DDE7B3E_.wvu.FilterData" localSheetId="0" hidden="1">'Production information'!$A$2:$EH$2</definedName>
    <definedName name="Z_7445CCC8_2F5A_8543_B456_C00A5DDE7B3E_.wvu.FilterData" localSheetId="10" hidden="1">'Volume 1'!$A$2:$EH$2</definedName>
    <definedName name="Z_7445CCC8_2F5A_8543_B456_C00A5DDE7B3E_.wvu.FilterData" localSheetId="9" hidden="1">'Volume 2'!$A$2:$EH$2</definedName>
    <definedName name="Z_7445CCC8_2F5A_8543_B456_C00A5DDE7B3E_.wvu.FilterData" localSheetId="8" hidden="1">'Volume 3'!$A$2:$EH$2</definedName>
    <definedName name="Z_7445CCC8_2F5A_8543_B456_C00A5DDE7B3E_.wvu.FilterData" localSheetId="7" hidden="1">'Volume 4'!$A$2:$EH$2</definedName>
    <definedName name="Z_7445CCC8_2F5A_8543_B456_C00A5DDE7B3E_.wvu.FilterData" localSheetId="6" hidden="1">'Volume 5'!$A$2:$EH$2</definedName>
  </definedNames>
  <calcPr calcId="191029"/>
  <customWorkbookViews>
    <customWorkbookView name="All" guid="{2297C9B6-8002-11DD-9C4C-001B6398FE18}" xWindow="3" yWindow="24" windowWidth="1614" windowHeight="841" tabRatio="500" activeSheetId="1"/>
  </customWorkbookView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M44" i="14" l="1"/>
  <c r="AQ44" i="14"/>
  <c r="AU44" i="14"/>
  <c r="BC44" i="14"/>
  <c r="BF44" i="14"/>
  <c r="BI44" i="14"/>
  <c r="DK44" i="14" s="1"/>
  <c r="BJ44" i="14"/>
  <c r="DL44" i="14" s="1"/>
  <c r="BS44" i="14"/>
  <c r="BU44" i="14"/>
  <c r="BV44" i="14"/>
  <c r="BY44" i="14"/>
  <c r="CB44" i="14"/>
  <c r="CD44" i="14"/>
  <c r="CE44" i="14"/>
  <c r="CM44" i="14"/>
  <c r="CN44" i="14"/>
  <c r="CT44" i="14"/>
  <c r="CY44" i="14"/>
  <c r="CZ44" i="14"/>
  <c r="DA44" i="14"/>
  <c r="AM45" i="14"/>
  <c r="AQ45" i="14"/>
  <c r="AU45" i="14"/>
  <c r="BC45" i="14"/>
  <c r="BF45" i="14"/>
  <c r="BI45" i="14"/>
  <c r="BJ45" i="14"/>
  <c r="BS45" i="14"/>
  <c r="BU45" i="14"/>
  <c r="DK45" i="14" s="1"/>
  <c r="BV45" i="14"/>
  <c r="DL45" i="14" s="1"/>
  <c r="BY45" i="14"/>
  <c r="CB45" i="14"/>
  <c r="CD45" i="14"/>
  <c r="CE45" i="14"/>
  <c r="CM45" i="14"/>
  <c r="CN45" i="14"/>
  <c r="CR45" i="14"/>
  <c r="CT45" i="14"/>
  <c r="CY45" i="14"/>
  <c r="CZ45" i="14"/>
  <c r="DA45" i="14"/>
  <c r="AM8" i="4"/>
  <c r="AQ8" i="4"/>
  <c r="AU8" i="4"/>
  <c r="BC8" i="4"/>
  <c r="BF8" i="4"/>
  <c r="BI8" i="4"/>
  <c r="DK8" i="4" s="1"/>
  <c r="BJ8" i="4"/>
  <c r="DL8" i="4" s="1"/>
  <c r="BS8" i="4"/>
  <c r="BU8" i="4"/>
  <c r="BV8" i="4"/>
  <c r="BY8" i="4"/>
  <c r="CB8" i="4"/>
  <c r="CD8" i="4"/>
  <c r="CE8" i="4"/>
  <c r="CM8" i="4"/>
  <c r="CN8" i="4"/>
  <c r="CT8" i="4"/>
  <c r="CY8" i="4"/>
  <c r="CZ8" i="4"/>
  <c r="DA8" i="4"/>
  <c r="AM9" i="4"/>
  <c r="AQ9" i="4"/>
  <c r="AU9" i="4"/>
  <c r="BC9" i="4"/>
  <c r="BF9" i="4"/>
  <c r="BI9" i="4"/>
  <c r="BJ9" i="4"/>
  <c r="DL9" i="4" s="1"/>
  <c r="BS9" i="4"/>
  <c r="BU9" i="4"/>
  <c r="DK9" i="4" s="1"/>
  <c r="BV9" i="4"/>
  <c r="BY9" i="4"/>
  <c r="CB9" i="4"/>
  <c r="CD9" i="4"/>
  <c r="CE9" i="4"/>
  <c r="CM9" i="4"/>
  <c r="CN9" i="4"/>
  <c r="CT9" i="4"/>
  <c r="CY9" i="4"/>
  <c r="CZ9" i="4"/>
  <c r="DA9" i="4"/>
  <c r="AM10" i="4"/>
  <c r="DK10" i="4" s="1"/>
  <c r="AQ10" i="4"/>
  <c r="AU10" i="4"/>
  <c r="BC10" i="4"/>
  <c r="BF10" i="4" a="1"/>
  <c r="BF10" i="4" s="1"/>
  <c r="BI10" i="4"/>
  <c r="BJ10" i="4"/>
  <c r="BS10" i="4"/>
  <c r="BU10" i="4"/>
  <c r="BV10" i="4"/>
  <c r="BY10" i="4"/>
  <c r="CB10" i="4"/>
  <c r="CD10" i="4"/>
  <c r="CE10" i="4"/>
  <c r="CM10" i="4"/>
  <c r="CN10" i="4"/>
  <c r="CT10" i="4"/>
  <c r="CY10" i="4"/>
  <c r="CZ10" i="4"/>
  <c r="DA10" i="4"/>
  <c r="AM43" i="14"/>
  <c r="AQ43" i="14"/>
  <c r="AU43" i="14"/>
  <c r="BC43" i="14"/>
  <c r="BF43" i="14"/>
  <c r="BI43" i="14"/>
  <c r="BJ43" i="14"/>
  <c r="BS43" i="14"/>
  <c r="BU43" i="14"/>
  <c r="BV43" i="14"/>
  <c r="BY43" i="14"/>
  <c r="CD43" i="14"/>
  <c r="CE43" i="14"/>
  <c r="CM43" i="14"/>
  <c r="CN43" i="14"/>
  <c r="CT43" i="14"/>
  <c r="CY43" i="14"/>
  <c r="CZ43" i="14"/>
  <c r="DA43" i="14"/>
  <c r="AM42" i="14"/>
  <c r="AQ42" i="14"/>
  <c r="AU42" i="14"/>
  <c r="BC42" i="14"/>
  <c r="BF42" i="14"/>
  <c r="BI42" i="14"/>
  <c r="BJ42" i="14"/>
  <c r="BS42" i="14"/>
  <c r="BU42" i="14"/>
  <c r="BV42" i="14"/>
  <c r="BY42" i="14"/>
  <c r="CD42" i="14"/>
  <c r="CE42" i="14"/>
  <c r="CM42" i="14"/>
  <c r="CN42" i="14"/>
  <c r="CT42" i="14"/>
  <c r="CY42" i="14"/>
  <c r="CZ42" i="14"/>
  <c r="DA42" i="14"/>
  <c r="AM41" i="14"/>
  <c r="AQ41" i="14"/>
  <c r="AU41" i="14"/>
  <c r="BC41" i="14"/>
  <c r="BF41" i="14"/>
  <c r="BI41" i="14"/>
  <c r="BJ41" i="14"/>
  <c r="BS41" i="14"/>
  <c r="BU41" i="14"/>
  <c r="BV41" i="14"/>
  <c r="BY41" i="14"/>
  <c r="CB41" i="14"/>
  <c r="CD41" i="14"/>
  <c r="CE41" i="14"/>
  <c r="CM41" i="14"/>
  <c r="CN41" i="14"/>
  <c r="CT41" i="14"/>
  <c r="CY41" i="14"/>
  <c r="CZ41" i="14"/>
  <c r="DA41" i="14"/>
  <c r="AM40" i="14"/>
  <c r="AQ40" i="14"/>
  <c r="AU40" i="14"/>
  <c r="BC40" i="14"/>
  <c r="BF40" i="14"/>
  <c r="BI40" i="14"/>
  <c r="BJ40" i="14"/>
  <c r="BS40" i="14"/>
  <c r="BU40" i="14"/>
  <c r="BV40" i="14"/>
  <c r="BY40" i="14"/>
  <c r="CB40" i="14"/>
  <c r="CD40" i="14"/>
  <c r="CE40" i="14"/>
  <c r="CM40" i="14"/>
  <c r="CN40" i="14"/>
  <c r="CT40" i="14"/>
  <c r="CY40" i="14"/>
  <c r="CZ40" i="14"/>
  <c r="DA40" i="14"/>
  <c r="AM39" i="14"/>
  <c r="AQ39" i="14"/>
  <c r="AU39" i="14"/>
  <c r="BC39" i="14"/>
  <c r="BF39" i="14"/>
  <c r="BI39" i="14"/>
  <c r="BJ39" i="14"/>
  <c r="BS39" i="14"/>
  <c r="BU39" i="14"/>
  <c r="BV39" i="14"/>
  <c r="BY39" i="14"/>
  <c r="CB39" i="14"/>
  <c r="CD39" i="14"/>
  <c r="CE39" i="14"/>
  <c r="CM39" i="14"/>
  <c r="CN39" i="14"/>
  <c r="CT39" i="14"/>
  <c r="CY39" i="14"/>
  <c r="CZ39" i="14"/>
  <c r="DA39" i="14"/>
  <c r="AM38" i="14"/>
  <c r="AQ38" i="14"/>
  <c r="AU38" i="14"/>
  <c r="BC38" i="14"/>
  <c r="BF38" i="14"/>
  <c r="BI38" i="14"/>
  <c r="BJ38" i="14"/>
  <c r="BS38" i="14"/>
  <c r="BU38" i="14"/>
  <c r="BV38" i="14"/>
  <c r="BY38" i="14"/>
  <c r="CB38" i="14"/>
  <c r="CD38" i="14"/>
  <c r="CE38" i="14"/>
  <c r="CM38" i="14"/>
  <c r="CN38" i="14"/>
  <c r="CT38" i="14"/>
  <c r="CY38" i="14"/>
  <c r="CZ38" i="14"/>
  <c r="DA38" i="14"/>
  <c r="DK42" i="14" l="1"/>
  <c r="DK43" i="14"/>
  <c r="DL10" i="4"/>
  <c r="DL43" i="14"/>
  <c r="DL42" i="14"/>
  <c r="DK41" i="14"/>
  <c r="DL41" i="14"/>
  <c r="DK40" i="14"/>
  <c r="DL40" i="14"/>
  <c r="DK39" i="14"/>
  <c r="DL39" i="14"/>
  <c r="DL38" i="14"/>
  <c r="DK38" i="14"/>
  <c r="AM37" i="14"/>
  <c r="AQ37" i="14"/>
  <c r="AU37" i="14"/>
  <c r="BC37" i="14"/>
  <c r="BF37" i="14"/>
  <c r="BI37" i="14"/>
  <c r="BJ37" i="14"/>
  <c r="BS37" i="14"/>
  <c r="BU37" i="14"/>
  <c r="BV37" i="14"/>
  <c r="BY37" i="14"/>
  <c r="CB37" i="14"/>
  <c r="CD37" i="14"/>
  <c r="CE37" i="14"/>
  <c r="CM37" i="14"/>
  <c r="CN37" i="14"/>
  <c r="CT37" i="14"/>
  <c r="CY37" i="14"/>
  <c r="CZ37" i="14"/>
  <c r="DA37" i="14"/>
  <c r="DL37" i="14" l="1"/>
  <c r="DK37" i="14"/>
  <c r="AM36" i="14"/>
  <c r="AQ36" i="14"/>
  <c r="AU36" i="14"/>
  <c r="BC36" i="14"/>
  <c r="BF36" i="14"/>
  <c r="BI36" i="14"/>
  <c r="BJ36" i="14"/>
  <c r="BS36" i="14"/>
  <c r="BU36" i="14"/>
  <c r="BV36" i="14"/>
  <c r="BY36" i="14"/>
  <c r="CB36" i="14"/>
  <c r="CD36" i="14"/>
  <c r="CE36" i="14"/>
  <c r="CM36" i="14"/>
  <c r="CN36" i="14"/>
  <c r="CT36" i="14"/>
  <c r="CY36" i="14"/>
  <c r="CZ36" i="14"/>
  <c r="DA36" i="14"/>
  <c r="DA35" i="14"/>
  <c r="CZ35" i="14"/>
  <c r="CY35" i="14"/>
  <c r="CT35" i="14"/>
  <c r="CN35" i="14"/>
  <c r="CM35" i="14"/>
  <c r="CE35" i="14"/>
  <c r="CD35" i="14"/>
  <c r="CB35" i="14"/>
  <c r="BY35" i="14"/>
  <c r="BV35" i="14"/>
  <c r="BU35" i="14"/>
  <c r="BS35" i="14"/>
  <c r="BJ35" i="14"/>
  <c r="BI35" i="14"/>
  <c r="BF35" i="14"/>
  <c r="BC35" i="14"/>
  <c r="AU35" i="14"/>
  <c r="AQ35" i="14"/>
  <c r="AM35" i="14"/>
  <c r="AM34" i="14"/>
  <c r="AQ34" i="14"/>
  <c r="AU34" i="14"/>
  <c r="BC34" i="14"/>
  <c r="BF34" i="14"/>
  <c r="BI34" i="14"/>
  <c r="BJ34" i="14"/>
  <c r="BS34" i="14"/>
  <c r="BU34" i="14"/>
  <c r="BV34" i="14"/>
  <c r="BY34" i="14"/>
  <c r="CB34" i="14"/>
  <c r="CD34" i="14"/>
  <c r="CE34" i="14"/>
  <c r="CM34" i="14"/>
  <c r="CN34" i="14"/>
  <c r="CT34" i="14"/>
  <c r="CY34" i="14"/>
  <c r="CZ34" i="14"/>
  <c r="DA34" i="14"/>
  <c r="AM33" i="14"/>
  <c r="AQ33" i="14"/>
  <c r="AU33" i="14"/>
  <c r="BC33" i="14"/>
  <c r="BF33" i="14"/>
  <c r="BI33" i="14"/>
  <c r="BJ33" i="14"/>
  <c r="BS33" i="14"/>
  <c r="BU33" i="14"/>
  <c r="BV33" i="14"/>
  <c r="BY33" i="14"/>
  <c r="CB33" i="14"/>
  <c r="CD33" i="14"/>
  <c r="CE33" i="14"/>
  <c r="CM33" i="14"/>
  <c r="CN33" i="14"/>
  <c r="CT33" i="14"/>
  <c r="CY33" i="14"/>
  <c r="CZ33" i="14"/>
  <c r="DA33" i="14"/>
  <c r="AM32" i="14"/>
  <c r="AQ32" i="14"/>
  <c r="AU32" i="14"/>
  <c r="BC32" i="14"/>
  <c r="BF32" i="14"/>
  <c r="BI32" i="14"/>
  <c r="BJ32" i="14"/>
  <c r="BS32" i="14"/>
  <c r="BU32" i="14"/>
  <c r="BV32" i="14"/>
  <c r="BY32" i="14"/>
  <c r="CB32" i="14"/>
  <c r="CD32" i="14"/>
  <c r="CE32" i="14"/>
  <c r="CM32" i="14"/>
  <c r="CN32" i="14"/>
  <c r="CT32" i="14"/>
  <c r="CY32" i="14"/>
  <c r="CZ32" i="14"/>
  <c r="DA32" i="14"/>
  <c r="AM31" i="14"/>
  <c r="AQ31" i="14"/>
  <c r="AU31" i="14"/>
  <c r="BC31" i="14"/>
  <c r="BF31" i="14"/>
  <c r="BI31" i="14"/>
  <c r="BJ31" i="14"/>
  <c r="BS31" i="14"/>
  <c r="BU31" i="14"/>
  <c r="BV31" i="14"/>
  <c r="BY31" i="14"/>
  <c r="CB31" i="14"/>
  <c r="CD31" i="14"/>
  <c r="CE31" i="14"/>
  <c r="CM31" i="14"/>
  <c r="CN31" i="14"/>
  <c r="CT31" i="14"/>
  <c r="CY31" i="14"/>
  <c r="CZ31" i="14"/>
  <c r="DA31" i="14"/>
  <c r="AM30" i="14"/>
  <c r="AQ30" i="14"/>
  <c r="AU30" i="14"/>
  <c r="BC30" i="14"/>
  <c r="BF30" i="14"/>
  <c r="BI30" i="14"/>
  <c r="BJ30" i="14"/>
  <c r="BS30" i="14"/>
  <c r="BU30" i="14"/>
  <c r="BV30" i="14"/>
  <c r="BY30" i="14"/>
  <c r="CB30" i="14"/>
  <c r="CD30" i="14"/>
  <c r="CE30" i="14"/>
  <c r="CM30" i="14"/>
  <c r="CN30" i="14"/>
  <c r="CT30" i="14"/>
  <c r="CY30" i="14"/>
  <c r="CZ30" i="14"/>
  <c r="DA30" i="14"/>
  <c r="AM29" i="14"/>
  <c r="AQ29" i="14"/>
  <c r="AU29" i="14"/>
  <c r="BC29" i="14"/>
  <c r="BF29" i="14"/>
  <c r="BI29" i="14"/>
  <c r="BJ29" i="14"/>
  <c r="BS29" i="14"/>
  <c r="BU29" i="14"/>
  <c r="BV29" i="14"/>
  <c r="BY29" i="14"/>
  <c r="CB29" i="14"/>
  <c r="CD29" i="14"/>
  <c r="CE29" i="14"/>
  <c r="CM29" i="14"/>
  <c r="CN29" i="14"/>
  <c r="CT29" i="14"/>
  <c r="CY29" i="14"/>
  <c r="CZ29" i="14"/>
  <c r="DA29" i="14"/>
  <c r="AM28" i="14"/>
  <c r="AQ28" i="14"/>
  <c r="AU28" i="14"/>
  <c r="BC28" i="14"/>
  <c r="BF28" i="14"/>
  <c r="BI28" i="14"/>
  <c r="BJ28" i="14"/>
  <c r="BS28" i="14"/>
  <c r="BU28" i="14"/>
  <c r="BV28" i="14"/>
  <c r="BY28" i="14"/>
  <c r="CB28" i="14"/>
  <c r="CD28" i="14"/>
  <c r="CE28" i="14"/>
  <c r="CM28" i="14"/>
  <c r="CN28" i="14"/>
  <c r="CT28" i="14"/>
  <c r="CY28" i="14"/>
  <c r="CZ28" i="14"/>
  <c r="DA28" i="14"/>
  <c r="AM27" i="14"/>
  <c r="AQ27" i="14"/>
  <c r="AU27" i="14"/>
  <c r="BC27" i="14"/>
  <c r="BF27" i="14"/>
  <c r="BI27" i="14"/>
  <c r="BJ27" i="14"/>
  <c r="BS27" i="14"/>
  <c r="BU27" i="14"/>
  <c r="BV27" i="14"/>
  <c r="BY27" i="14"/>
  <c r="CB27" i="14"/>
  <c r="CD27" i="14"/>
  <c r="CE27" i="14"/>
  <c r="CM27" i="14"/>
  <c r="CN27" i="14"/>
  <c r="CT27" i="14"/>
  <c r="CY27" i="14"/>
  <c r="CZ27" i="14"/>
  <c r="DA27" i="14"/>
  <c r="AM26" i="14"/>
  <c r="AQ26" i="14"/>
  <c r="AU26" i="14"/>
  <c r="BC26" i="14"/>
  <c r="BF26" i="14"/>
  <c r="BI26" i="14"/>
  <c r="BJ26" i="14"/>
  <c r="BS26" i="14"/>
  <c r="BU26" i="14"/>
  <c r="BV26" i="14"/>
  <c r="BY26" i="14"/>
  <c r="CB26" i="14"/>
  <c r="CD26" i="14"/>
  <c r="CE26" i="14"/>
  <c r="CM26" i="14"/>
  <c r="CN26" i="14"/>
  <c r="CT26" i="14"/>
  <c r="CY26" i="14"/>
  <c r="CZ26" i="14"/>
  <c r="DA26" i="14"/>
  <c r="AM25" i="14"/>
  <c r="AQ25" i="14"/>
  <c r="AU25" i="14"/>
  <c r="BC25" i="14"/>
  <c r="BF25" i="14"/>
  <c r="BI25" i="14"/>
  <c r="BJ25" i="14"/>
  <c r="BS25" i="14"/>
  <c r="BU25" i="14"/>
  <c r="BV25" i="14"/>
  <c r="BY25" i="14"/>
  <c r="CB25" i="14"/>
  <c r="CD25" i="14"/>
  <c r="CE25" i="14"/>
  <c r="CM25" i="14"/>
  <c r="CN25" i="14"/>
  <c r="CT25" i="14"/>
  <c r="CY25" i="14"/>
  <c r="CZ25" i="14"/>
  <c r="DA25" i="14"/>
  <c r="AM24" i="14"/>
  <c r="AQ24" i="14"/>
  <c r="AU24" i="14"/>
  <c r="BC24" i="14"/>
  <c r="BF24" i="14"/>
  <c r="BI24" i="14"/>
  <c r="BJ24" i="14"/>
  <c r="BS24" i="14"/>
  <c r="BU24" i="14"/>
  <c r="BV24" i="14"/>
  <c r="BY24" i="14"/>
  <c r="CB24" i="14"/>
  <c r="CD24" i="14"/>
  <c r="CE24" i="14"/>
  <c r="CM24" i="14"/>
  <c r="CN24" i="14"/>
  <c r="CT24" i="14"/>
  <c r="CY24" i="14"/>
  <c r="CZ24" i="14"/>
  <c r="DA24" i="14"/>
  <c r="AM23" i="14"/>
  <c r="AQ23" i="14"/>
  <c r="AU23" i="14"/>
  <c r="BC23" i="14"/>
  <c r="BF23" i="14"/>
  <c r="BI23" i="14"/>
  <c r="BJ23" i="14"/>
  <c r="BS23" i="14"/>
  <c r="BU23" i="14"/>
  <c r="BV23" i="14"/>
  <c r="BY23" i="14"/>
  <c r="CB23" i="14"/>
  <c r="CD23" i="14"/>
  <c r="CE23" i="14"/>
  <c r="CM23" i="14"/>
  <c r="CN23" i="14"/>
  <c r="CT23" i="14"/>
  <c r="CY23" i="14"/>
  <c r="CZ23" i="14"/>
  <c r="DA23" i="14"/>
  <c r="AM21" i="14"/>
  <c r="AQ21" i="14"/>
  <c r="AU21" i="14"/>
  <c r="BC21" i="14"/>
  <c r="BF21" i="14"/>
  <c r="BI21" i="14"/>
  <c r="BJ21" i="14"/>
  <c r="BS21" i="14"/>
  <c r="BU21" i="14"/>
  <c r="BV21" i="14"/>
  <c r="BY21" i="14"/>
  <c r="CB21" i="14"/>
  <c r="CD21" i="14"/>
  <c r="CE21" i="14"/>
  <c r="CM21" i="14"/>
  <c r="CN21" i="14"/>
  <c r="CT21" i="14"/>
  <c r="CY21" i="14"/>
  <c r="CZ21" i="14"/>
  <c r="DA21" i="14"/>
  <c r="AM22" i="14"/>
  <c r="AQ22" i="14"/>
  <c r="AU22" i="14"/>
  <c r="BC22" i="14"/>
  <c r="BF22" i="14"/>
  <c r="BI22" i="14"/>
  <c r="BJ22" i="14"/>
  <c r="BS22" i="14"/>
  <c r="BU22" i="14"/>
  <c r="BV22" i="14"/>
  <c r="BY22" i="14"/>
  <c r="CB22" i="14"/>
  <c r="CD22" i="14"/>
  <c r="CE22" i="14"/>
  <c r="CM22" i="14"/>
  <c r="CN22" i="14"/>
  <c r="CT22" i="14"/>
  <c r="CY22" i="14"/>
  <c r="CZ22" i="14"/>
  <c r="DA22" i="14"/>
  <c r="DA7" i="4"/>
  <c r="CZ7" i="4"/>
  <c r="CY7" i="4"/>
  <c r="CT7" i="4"/>
  <c r="CN7" i="4"/>
  <c r="CM7" i="4"/>
  <c r="CE7" i="4"/>
  <c r="CD7" i="4"/>
  <c r="CB7" i="4"/>
  <c r="BY7" i="4"/>
  <c r="BV7" i="4"/>
  <c r="BU7" i="4"/>
  <c r="BS7" i="4"/>
  <c r="BJ7" i="4"/>
  <c r="BI7" i="4"/>
  <c r="BF7" i="4"/>
  <c r="AU7" i="4"/>
  <c r="AQ7" i="4"/>
  <c r="AM7" i="4"/>
  <c r="BC7" i="4"/>
  <c r="DL35" i="14" l="1"/>
  <c r="DK27" i="14"/>
  <c r="DK31" i="14"/>
  <c r="DL23" i="14"/>
  <c r="DK35" i="14"/>
  <c r="DL31" i="14"/>
  <c r="DK24" i="14"/>
  <c r="DK28" i="14"/>
  <c r="DK32" i="14"/>
  <c r="DL27" i="14"/>
  <c r="DL36" i="14"/>
  <c r="DK22" i="14"/>
  <c r="DK25" i="14"/>
  <c r="DK36" i="14"/>
  <c r="DK33" i="14"/>
  <c r="DK23" i="14"/>
  <c r="DK29" i="14"/>
  <c r="DL26" i="14"/>
  <c r="DL30" i="14"/>
  <c r="DL34" i="14"/>
  <c r="DK21" i="14"/>
  <c r="DK26" i="14"/>
  <c r="DK30" i="14"/>
  <c r="DK34" i="14"/>
  <c r="DK7" i="4"/>
  <c r="DL7" i="4"/>
  <c r="DL22" i="14"/>
  <c r="DL33" i="14"/>
  <c r="DL29" i="14"/>
  <c r="DL25" i="14"/>
  <c r="DL21" i="14"/>
  <c r="DL32" i="14"/>
  <c r="DL28" i="14"/>
  <c r="DL24" i="14"/>
  <c r="AM20" i="14"/>
  <c r="AQ20" i="14"/>
  <c r="AU20" i="14"/>
  <c r="BC20" i="14"/>
  <c r="BF20" i="14"/>
  <c r="BI20" i="14"/>
  <c r="BJ20" i="14"/>
  <c r="BS20" i="14"/>
  <c r="BU20" i="14"/>
  <c r="BV20" i="14"/>
  <c r="BY20" i="14"/>
  <c r="CB20" i="14"/>
  <c r="CD20" i="14"/>
  <c r="CE20" i="14"/>
  <c r="CM20" i="14"/>
  <c r="CN20" i="14"/>
  <c r="CT20" i="14"/>
  <c r="CY20" i="14"/>
  <c r="CZ20" i="14"/>
  <c r="DA20" i="14"/>
  <c r="CY6" i="4"/>
  <c r="CZ6" i="4"/>
  <c r="DA6" i="4"/>
  <c r="CT6" i="4"/>
  <c r="CN6" i="4"/>
  <c r="CM6" i="4"/>
  <c r="CE6" i="4"/>
  <c r="CD6" i="4"/>
  <c r="CB6" i="4"/>
  <c r="BY6" i="4"/>
  <c r="BV6" i="4"/>
  <c r="BU6" i="4"/>
  <c r="BS6" i="4"/>
  <c r="BJ6" i="4"/>
  <c r="BI6" i="4"/>
  <c r="BF6" i="4"/>
  <c r="BC6" i="4"/>
  <c r="AU6" i="4"/>
  <c r="AQ6" i="4"/>
  <c r="AM6" i="4"/>
  <c r="AM19" i="14"/>
  <c r="AQ19" i="14"/>
  <c r="AU19" i="14"/>
  <c r="BC19" i="14"/>
  <c r="BF19" i="14"/>
  <c r="BI19" i="14"/>
  <c r="BJ19" i="14"/>
  <c r="BS19" i="14"/>
  <c r="BU19" i="14"/>
  <c r="BV19" i="14"/>
  <c r="BY19" i="14"/>
  <c r="CB19" i="14"/>
  <c r="CD19" i="14"/>
  <c r="CE19" i="14"/>
  <c r="CM19" i="14"/>
  <c r="CN19" i="14"/>
  <c r="CT19" i="14"/>
  <c r="CY19" i="14"/>
  <c r="CZ19" i="14"/>
  <c r="DA19" i="14"/>
  <c r="AM18" i="14"/>
  <c r="AQ18" i="14"/>
  <c r="AU18" i="14"/>
  <c r="BC18" i="14"/>
  <c r="BF18" i="14"/>
  <c r="BI18" i="14"/>
  <c r="BJ18" i="14"/>
  <c r="BS18" i="14"/>
  <c r="BU18" i="14"/>
  <c r="BV18" i="14"/>
  <c r="BY18" i="14"/>
  <c r="CB18" i="14"/>
  <c r="CD18" i="14"/>
  <c r="CE18" i="14"/>
  <c r="CM18" i="14"/>
  <c r="CN18" i="14"/>
  <c r="CT18" i="14"/>
  <c r="CY18" i="14"/>
  <c r="CZ18" i="14"/>
  <c r="DA18" i="14"/>
  <c r="AM17" i="14"/>
  <c r="AQ17" i="14"/>
  <c r="AU17" i="14"/>
  <c r="BC17" i="14"/>
  <c r="BF17" i="14"/>
  <c r="BI17" i="14"/>
  <c r="BJ17" i="14"/>
  <c r="BS17" i="14"/>
  <c r="BU17" i="14"/>
  <c r="BV17" i="14"/>
  <c r="BY17" i="14"/>
  <c r="CB17" i="14"/>
  <c r="CD17" i="14"/>
  <c r="CE17" i="14"/>
  <c r="CM17" i="14"/>
  <c r="CN17" i="14"/>
  <c r="CT17" i="14"/>
  <c r="CY17" i="14"/>
  <c r="CZ17" i="14"/>
  <c r="DA17" i="14"/>
  <c r="AM16" i="14"/>
  <c r="AQ16" i="14"/>
  <c r="AU16" i="14"/>
  <c r="BC16" i="14"/>
  <c r="BF16" i="14"/>
  <c r="BI16" i="14"/>
  <c r="BJ16" i="14"/>
  <c r="BS16" i="14"/>
  <c r="BU16" i="14"/>
  <c r="BV16" i="14"/>
  <c r="BY16" i="14"/>
  <c r="CB16" i="14"/>
  <c r="CD16" i="14"/>
  <c r="CE16" i="14"/>
  <c r="CM16" i="14"/>
  <c r="CN16" i="14"/>
  <c r="CT16" i="14"/>
  <c r="CY16" i="14"/>
  <c r="CZ16" i="14"/>
  <c r="DA16" i="14"/>
  <c r="AM15" i="14"/>
  <c r="AQ15" i="14"/>
  <c r="AU15" i="14"/>
  <c r="BC15" i="14"/>
  <c r="BF15" i="14"/>
  <c r="BI15" i="14"/>
  <c r="BJ15" i="14"/>
  <c r="BS15" i="14"/>
  <c r="BU15" i="14"/>
  <c r="BV15" i="14"/>
  <c r="BY15" i="14"/>
  <c r="CB15" i="14"/>
  <c r="CD15" i="14"/>
  <c r="CE15" i="14"/>
  <c r="CM15" i="14"/>
  <c r="CN15" i="14"/>
  <c r="CT15" i="14"/>
  <c r="CY15" i="14"/>
  <c r="CZ15" i="14"/>
  <c r="DA15" i="14"/>
  <c r="AM14" i="14"/>
  <c r="AQ14" i="14"/>
  <c r="AU14" i="14"/>
  <c r="BC14" i="14"/>
  <c r="BF14" i="14"/>
  <c r="BI14" i="14"/>
  <c r="BJ14" i="14"/>
  <c r="BS14" i="14"/>
  <c r="BU14" i="14"/>
  <c r="BV14" i="14"/>
  <c r="BY14" i="14"/>
  <c r="CB14" i="14"/>
  <c r="CD14" i="14"/>
  <c r="CE14" i="14"/>
  <c r="CM14" i="14"/>
  <c r="CN14" i="14"/>
  <c r="CT14" i="14"/>
  <c r="CY14" i="14"/>
  <c r="CZ14" i="14"/>
  <c r="DA14" i="14"/>
  <c r="AM13" i="14"/>
  <c r="AQ13" i="14"/>
  <c r="AU13" i="14"/>
  <c r="BC13" i="14"/>
  <c r="BF13" i="14"/>
  <c r="BI13" i="14"/>
  <c r="BJ13" i="14"/>
  <c r="BS13" i="14"/>
  <c r="BU13" i="14"/>
  <c r="BV13" i="14"/>
  <c r="BY13" i="14"/>
  <c r="CB13" i="14"/>
  <c r="CD13" i="14"/>
  <c r="CE13" i="14"/>
  <c r="CM13" i="14"/>
  <c r="CN13" i="14"/>
  <c r="CT13" i="14"/>
  <c r="CY13" i="14"/>
  <c r="CZ13" i="14"/>
  <c r="DA13" i="14"/>
  <c r="DA5" i="4"/>
  <c r="CZ5" i="4"/>
  <c r="CY5" i="4"/>
  <c r="CT5" i="4"/>
  <c r="CN5" i="4"/>
  <c r="CM5" i="4"/>
  <c r="CE5" i="4"/>
  <c r="CD5" i="4"/>
  <c r="CB5" i="4"/>
  <c r="BY5" i="4"/>
  <c r="BV5" i="4"/>
  <c r="BU5" i="4"/>
  <c r="BS5" i="4"/>
  <c r="BJ5" i="4"/>
  <c r="BI5" i="4"/>
  <c r="BF5" i="4"/>
  <c r="BC5" i="4"/>
  <c r="AU5" i="4"/>
  <c r="AQ5" i="4"/>
  <c r="AM5" i="4"/>
  <c r="AM12" i="14"/>
  <c r="AQ12" i="14"/>
  <c r="AU12" i="14"/>
  <c r="BC12" i="14"/>
  <c r="BF12" i="14"/>
  <c r="BI12" i="14"/>
  <c r="BJ12" i="14"/>
  <c r="BS12" i="14"/>
  <c r="BU12" i="14"/>
  <c r="BV12" i="14"/>
  <c r="BY12" i="14"/>
  <c r="CB12" i="14"/>
  <c r="CD12" i="14"/>
  <c r="CE12" i="14"/>
  <c r="CM12" i="14"/>
  <c r="CN12" i="14"/>
  <c r="CT12" i="14"/>
  <c r="CY12" i="14"/>
  <c r="CZ12" i="14"/>
  <c r="DA12" i="14"/>
  <c r="AM11" i="14"/>
  <c r="AQ11" i="14"/>
  <c r="AU11" i="14"/>
  <c r="BJ11" i="14"/>
  <c r="BV11" i="14"/>
  <c r="CE11" i="14"/>
  <c r="BI11" i="14"/>
  <c r="BU11" i="14"/>
  <c r="CD11" i="14"/>
  <c r="DA11" i="14"/>
  <c r="CZ11" i="14"/>
  <c r="CY11" i="14"/>
  <c r="CT11" i="14"/>
  <c r="CN11" i="14"/>
  <c r="CM11" i="14"/>
  <c r="CB11" i="14"/>
  <c r="BY11" i="14"/>
  <c r="BS11" i="14"/>
  <c r="BF11" i="14"/>
  <c r="BC11" i="14"/>
  <c r="AM10" i="14"/>
  <c r="AQ10" i="14"/>
  <c r="AU10" i="14"/>
  <c r="BC10" i="14"/>
  <c r="BF10" i="14"/>
  <c r="BI10" i="14"/>
  <c r="BJ10" i="14"/>
  <c r="BS10" i="14"/>
  <c r="BU10" i="14"/>
  <c r="BV10" i="14"/>
  <c r="BY10" i="14"/>
  <c r="CB10" i="14"/>
  <c r="CD10" i="14"/>
  <c r="CE10" i="14"/>
  <c r="CM10" i="14"/>
  <c r="CN10" i="14"/>
  <c r="CT10" i="14"/>
  <c r="CY10" i="14"/>
  <c r="CZ10" i="14"/>
  <c r="DA10" i="14"/>
  <c r="DA9" i="14"/>
  <c r="CZ9" i="14"/>
  <c r="CY9" i="14"/>
  <c r="CT9" i="14"/>
  <c r="CN9" i="14"/>
  <c r="CM9" i="14"/>
  <c r="CE9" i="14"/>
  <c r="CD9" i="14"/>
  <c r="CB9" i="14"/>
  <c r="BY9" i="14"/>
  <c r="BV9" i="14"/>
  <c r="BU9" i="14"/>
  <c r="BS9" i="14"/>
  <c r="BJ9" i="14"/>
  <c r="BI9" i="14"/>
  <c r="BF9" i="14"/>
  <c r="BC9" i="14"/>
  <c r="AU9" i="14"/>
  <c r="AQ9" i="14"/>
  <c r="AM9" i="14"/>
  <c r="AM8" i="14"/>
  <c r="AQ8" i="14"/>
  <c r="AU8" i="14"/>
  <c r="BC8" i="14"/>
  <c r="BF8" i="14"/>
  <c r="BI8" i="14"/>
  <c r="BU8" i="14"/>
  <c r="CD8" i="14"/>
  <c r="BJ8" i="14"/>
  <c r="BS8" i="14"/>
  <c r="BV8" i="14"/>
  <c r="BY8" i="14"/>
  <c r="CB8" i="14"/>
  <c r="CE8" i="14"/>
  <c r="CM8" i="14"/>
  <c r="CN8" i="14"/>
  <c r="CT8" i="14"/>
  <c r="CY8" i="14"/>
  <c r="CZ8" i="14"/>
  <c r="DA8" i="14"/>
  <c r="DA7" i="14"/>
  <c r="CZ7" i="14"/>
  <c r="CY7" i="14"/>
  <c r="CT7" i="14"/>
  <c r="CN7" i="14"/>
  <c r="CM7" i="14"/>
  <c r="CE7" i="14"/>
  <c r="CD7" i="14"/>
  <c r="CB7" i="14"/>
  <c r="BY7" i="14"/>
  <c r="BV7" i="14"/>
  <c r="BU7" i="14"/>
  <c r="BS7" i="14"/>
  <c r="BJ7" i="14"/>
  <c r="BI7" i="14"/>
  <c r="BF7" i="14"/>
  <c r="BC7" i="14"/>
  <c r="AU7" i="14"/>
  <c r="AQ7" i="14"/>
  <c r="AM7" i="14"/>
  <c r="AM6" i="14"/>
  <c r="AQ6" i="14"/>
  <c r="AU6" i="14"/>
  <c r="BC6" i="14"/>
  <c r="BF6" i="14"/>
  <c r="BI6" i="14"/>
  <c r="BJ6" i="14"/>
  <c r="BS6" i="14"/>
  <c r="BU6" i="14"/>
  <c r="BV6" i="14"/>
  <c r="BY6" i="14"/>
  <c r="CB6" i="14"/>
  <c r="CD6" i="14"/>
  <c r="CE6" i="14"/>
  <c r="CM6" i="14"/>
  <c r="CN6" i="14"/>
  <c r="CT6" i="14"/>
  <c r="CY6" i="14"/>
  <c r="CZ6" i="14"/>
  <c r="DA6" i="14"/>
  <c r="AM3" i="4"/>
  <c r="AQ3" i="4"/>
  <c r="AU3" i="4"/>
  <c r="AM4" i="4"/>
  <c r="AQ4" i="4"/>
  <c r="AU4" i="4"/>
  <c r="BI4" i="4"/>
  <c r="BU4" i="4"/>
  <c r="CD4" i="4"/>
  <c r="DA4" i="4"/>
  <c r="CZ4" i="4"/>
  <c r="CY4" i="4"/>
  <c r="CT4" i="4"/>
  <c r="CN4" i="4"/>
  <c r="CM4" i="4"/>
  <c r="CE4" i="4"/>
  <c r="CB4" i="4"/>
  <c r="BY4" i="4"/>
  <c r="BV4" i="4"/>
  <c r="BS4" i="4"/>
  <c r="BJ4" i="4"/>
  <c r="BF4" i="4"/>
  <c r="BC4" i="4"/>
  <c r="DA3" i="4"/>
  <c r="CZ3" i="4"/>
  <c r="CY3" i="4"/>
  <c r="CT3" i="4"/>
  <c r="CN3" i="4"/>
  <c r="CM3" i="4"/>
  <c r="CE3" i="4"/>
  <c r="CD3" i="4"/>
  <c r="CB3" i="4"/>
  <c r="BY3" i="4"/>
  <c r="BV3" i="4"/>
  <c r="BU3" i="4"/>
  <c r="BS3" i="4"/>
  <c r="BJ3" i="4"/>
  <c r="BI3" i="4"/>
  <c r="BF3" i="4"/>
  <c r="BC3" i="4"/>
  <c r="DA5" i="14"/>
  <c r="CZ5" i="14"/>
  <c r="CY5" i="14"/>
  <c r="CT5" i="14"/>
  <c r="CN5" i="14"/>
  <c r="CM5" i="14"/>
  <c r="CE5" i="14"/>
  <c r="CD5" i="14"/>
  <c r="AM5" i="14"/>
  <c r="AQ5" i="14"/>
  <c r="AU5" i="14"/>
  <c r="BI5" i="14"/>
  <c r="BU5" i="14"/>
  <c r="CB5" i="14"/>
  <c r="BY5" i="14"/>
  <c r="BV5" i="14"/>
  <c r="BS5" i="14"/>
  <c r="BJ5" i="14"/>
  <c r="BF5" i="14"/>
  <c r="BC5" i="14"/>
  <c r="AM4" i="14"/>
  <c r="AQ4" i="14"/>
  <c r="AU4" i="14"/>
  <c r="BC4" i="14"/>
  <c r="BF4" i="14"/>
  <c r="BI4" i="14"/>
  <c r="BJ4" i="14"/>
  <c r="BS4" i="14"/>
  <c r="BU4" i="14"/>
  <c r="BV4" i="14"/>
  <c r="BY4" i="14"/>
  <c r="CB4" i="14"/>
  <c r="CD4" i="14"/>
  <c r="CE4" i="14"/>
  <c r="CM4" i="14"/>
  <c r="CN4" i="14"/>
  <c r="CT4" i="14"/>
  <c r="CY4" i="14"/>
  <c r="CZ4" i="14"/>
  <c r="DA4" i="14"/>
  <c r="DA3" i="14"/>
  <c r="CZ3" i="14"/>
  <c r="CY3" i="14"/>
  <c r="CT3" i="14"/>
  <c r="CN3" i="14"/>
  <c r="CM3" i="14"/>
  <c r="CE3" i="14"/>
  <c r="CD3" i="14"/>
  <c r="CB3" i="14"/>
  <c r="BY3" i="14"/>
  <c r="BV3" i="14"/>
  <c r="BU3" i="14"/>
  <c r="BS3" i="14"/>
  <c r="BJ3" i="14"/>
  <c r="BI3" i="14"/>
  <c r="BF3" i="14"/>
  <c r="BC3" i="14"/>
  <c r="AU3" i="14"/>
  <c r="AQ3" i="14"/>
  <c r="AM3" i="14"/>
  <c r="C1" i="14"/>
  <c r="AM25" i="13"/>
  <c r="AQ25" i="13"/>
  <c r="AU25" i="13"/>
  <c r="BC25" i="13"/>
  <c r="BF25" i="13"/>
  <c r="BI25" i="13"/>
  <c r="BJ25" i="13"/>
  <c r="BS25" i="13"/>
  <c r="BU25" i="13"/>
  <c r="BV25" i="13"/>
  <c r="BY25" i="13"/>
  <c r="CB25" i="13"/>
  <c r="CD25" i="13"/>
  <c r="CE25" i="13"/>
  <c r="CM25" i="13"/>
  <c r="CN25" i="13"/>
  <c r="CT25" i="13"/>
  <c r="CY25" i="13"/>
  <c r="CZ25" i="13"/>
  <c r="DA25" i="13"/>
  <c r="DK25" i="13"/>
  <c r="DL25" i="13"/>
  <c r="DA24" i="13"/>
  <c r="CZ24" i="13"/>
  <c r="CY24" i="13"/>
  <c r="CT24" i="13"/>
  <c r="CN24" i="13"/>
  <c r="CM24" i="13"/>
  <c r="CE24" i="13"/>
  <c r="CD24" i="13"/>
  <c r="CB24" i="13"/>
  <c r="BY24" i="13"/>
  <c r="BV24" i="13"/>
  <c r="BU24" i="13"/>
  <c r="BS24" i="13"/>
  <c r="BJ24" i="13"/>
  <c r="BI24" i="13"/>
  <c r="BF24" i="13"/>
  <c r="BC24" i="13"/>
  <c r="AU24" i="13"/>
  <c r="AQ24" i="13"/>
  <c r="AM24" i="13"/>
  <c r="DL24" i="13"/>
  <c r="AM23" i="13"/>
  <c r="AQ23" i="13"/>
  <c r="AU23" i="13"/>
  <c r="BC23" i="13"/>
  <c r="BF23" i="13"/>
  <c r="BI23" i="13"/>
  <c r="BJ23" i="13"/>
  <c r="BS23" i="13"/>
  <c r="BU23" i="13"/>
  <c r="BV23" i="13"/>
  <c r="DL23" i="13"/>
  <c r="BY23" i="13"/>
  <c r="CB23" i="13"/>
  <c r="CD23" i="13"/>
  <c r="DK23" i="13"/>
  <c r="CE23" i="13"/>
  <c r="CM23" i="13"/>
  <c r="CN23" i="13"/>
  <c r="CT23" i="13"/>
  <c r="CY23" i="13"/>
  <c r="CZ23" i="13"/>
  <c r="DA23" i="13"/>
  <c r="AM22" i="13"/>
  <c r="AQ22" i="13"/>
  <c r="AU22" i="13"/>
  <c r="DL22" i="13"/>
  <c r="BC22" i="13"/>
  <c r="BF22" i="13"/>
  <c r="BI22" i="13"/>
  <c r="BJ22" i="13"/>
  <c r="BS22" i="13"/>
  <c r="BU22" i="13"/>
  <c r="BV22" i="13"/>
  <c r="BY22" i="13"/>
  <c r="CB22" i="13"/>
  <c r="CD22" i="13"/>
  <c r="CE22" i="13"/>
  <c r="CM22" i="13"/>
  <c r="CN22" i="13"/>
  <c r="CT22" i="13"/>
  <c r="CY22" i="13"/>
  <c r="CZ22" i="13"/>
  <c r="DA22" i="13"/>
  <c r="DA21" i="13"/>
  <c r="CZ21" i="13"/>
  <c r="CY21" i="13"/>
  <c r="CT21" i="13"/>
  <c r="CN21" i="13"/>
  <c r="CM21" i="13"/>
  <c r="CE21" i="13"/>
  <c r="CD21" i="13"/>
  <c r="CB21" i="13"/>
  <c r="BY21" i="13"/>
  <c r="BV21" i="13"/>
  <c r="BU21" i="13"/>
  <c r="BS21" i="13"/>
  <c r="BJ21" i="13"/>
  <c r="BI21" i="13"/>
  <c r="BF21" i="13"/>
  <c r="BC21" i="13"/>
  <c r="AU21" i="13"/>
  <c r="AQ21" i="13"/>
  <c r="AM21" i="13"/>
  <c r="DA20" i="13"/>
  <c r="CZ20" i="13"/>
  <c r="CY20" i="13"/>
  <c r="CT20" i="13"/>
  <c r="CN20" i="13"/>
  <c r="CM20" i="13"/>
  <c r="CE20" i="13"/>
  <c r="CD20" i="13"/>
  <c r="CB20" i="13"/>
  <c r="BY20" i="13"/>
  <c r="BV20" i="13"/>
  <c r="BU20" i="13"/>
  <c r="BS20" i="13"/>
  <c r="BJ20" i="13"/>
  <c r="BI20" i="13"/>
  <c r="BF20" i="13"/>
  <c r="BC20" i="13"/>
  <c r="AU20" i="13"/>
  <c r="AQ20" i="13"/>
  <c r="AM20" i="13"/>
  <c r="AM19" i="13"/>
  <c r="AQ19" i="13"/>
  <c r="AU19" i="13"/>
  <c r="BC19" i="13"/>
  <c r="BF19" i="13"/>
  <c r="BI19" i="13"/>
  <c r="BJ19" i="13"/>
  <c r="BS19" i="13"/>
  <c r="BU19" i="13"/>
  <c r="BV19" i="13"/>
  <c r="BY19" i="13"/>
  <c r="CB19" i="13"/>
  <c r="CD19" i="13"/>
  <c r="CE19" i="13"/>
  <c r="CM19" i="13"/>
  <c r="CN19" i="13"/>
  <c r="CT19" i="13"/>
  <c r="CY19" i="13"/>
  <c r="CZ19" i="13"/>
  <c r="DA19" i="13"/>
  <c r="AM18" i="13"/>
  <c r="AQ18" i="13"/>
  <c r="AU18" i="13"/>
  <c r="BC18" i="13"/>
  <c r="BF18" i="13"/>
  <c r="BI18" i="13"/>
  <c r="BJ18" i="13"/>
  <c r="BS18" i="13"/>
  <c r="BU18" i="13"/>
  <c r="BV18" i="13"/>
  <c r="BY18" i="13"/>
  <c r="CB18" i="13"/>
  <c r="CD18" i="13"/>
  <c r="CE18" i="13"/>
  <c r="CM18" i="13"/>
  <c r="CN18" i="13"/>
  <c r="CT18" i="13"/>
  <c r="CY18" i="13"/>
  <c r="CZ18" i="13"/>
  <c r="DA18" i="13"/>
  <c r="BC5" i="13"/>
  <c r="AM17" i="13"/>
  <c r="AQ17" i="13"/>
  <c r="AU17" i="13"/>
  <c r="BC17" i="13"/>
  <c r="BF17" i="13"/>
  <c r="BI17" i="13"/>
  <c r="BJ17" i="13"/>
  <c r="BS17" i="13"/>
  <c r="BU17" i="13"/>
  <c r="BV17" i="13"/>
  <c r="BY17" i="13"/>
  <c r="CB17" i="13"/>
  <c r="CD17" i="13"/>
  <c r="CE17" i="13"/>
  <c r="CM17" i="13"/>
  <c r="CN17" i="13"/>
  <c r="CT17" i="13"/>
  <c r="CY17" i="13"/>
  <c r="CZ17" i="13"/>
  <c r="DA17" i="13"/>
  <c r="DA16" i="13"/>
  <c r="CZ16" i="13"/>
  <c r="CY16" i="13"/>
  <c r="CT16" i="13"/>
  <c r="CN16" i="13"/>
  <c r="CM16" i="13"/>
  <c r="CE16" i="13"/>
  <c r="CD16" i="13"/>
  <c r="CB16" i="13"/>
  <c r="BY16" i="13"/>
  <c r="BV16" i="13"/>
  <c r="BU16" i="13"/>
  <c r="BS16" i="13"/>
  <c r="BJ16" i="13"/>
  <c r="BI16" i="13"/>
  <c r="BF16" i="13"/>
  <c r="BC16" i="13"/>
  <c r="AU16" i="13"/>
  <c r="AQ16" i="13"/>
  <c r="AM16" i="13"/>
  <c r="AM15" i="13"/>
  <c r="AQ15" i="13"/>
  <c r="AU15" i="13"/>
  <c r="BC15" i="13"/>
  <c r="BF15" i="13"/>
  <c r="BI15" i="13"/>
  <c r="BJ15" i="13"/>
  <c r="BS15" i="13"/>
  <c r="BU15" i="13"/>
  <c r="BV15" i="13"/>
  <c r="BY15" i="13"/>
  <c r="CB15" i="13"/>
  <c r="CD15" i="13"/>
  <c r="CE15" i="13"/>
  <c r="CM15" i="13"/>
  <c r="CN15" i="13"/>
  <c r="CT15" i="13"/>
  <c r="CY15" i="13"/>
  <c r="CZ15" i="13"/>
  <c r="DA15" i="13"/>
  <c r="DK24" i="13"/>
  <c r="DK19" i="13"/>
  <c r="DK22" i="13"/>
  <c r="DL19" i="13"/>
  <c r="DL20" i="13"/>
  <c r="DL21" i="13"/>
  <c r="DL18" i="13"/>
  <c r="DK21" i="13"/>
  <c r="DK20" i="13"/>
  <c r="DK17" i="13"/>
  <c r="DK18" i="13"/>
  <c r="DL15" i="13"/>
  <c r="DL17" i="13"/>
  <c r="DK16" i="13"/>
  <c r="DK15" i="13"/>
  <c r="DL16" i="13"/>
  <c r="DA14" i="13"/>
  <c r="CZ14" i="13"/>
  <c r="CY14" i="13"/>
  <c r="CT14" i="13"/>
  <c r="CN14" i="13"/>
  <c r="CM14" i="13"/>
  <c r="CE14" i="13"/>
  <c r="CD14" i="13"/>
  <c r="CB14" i="13"/>
  <c r="BY14" i="13"/>
  <c r="BV14" i="13"/>
  <c r="BU14" i="13"/>
  <c r="BS14" i="13"/>
  <c r="BJ14" i="13"/>
  <c r="BI14" i="13"/>
  <c r="BF14" i="13"/>
  <c r="BC14" i="13"/>
  <c r="AU14" i="13"/>
  <c r="AQ14" i="13"/>
  <c r="AM14" i="13"/>
  <c r="DL14" i="13"/>
  <c r="DK14" i="13"/>
  <c r="AM13" i="13"/>
  <c r="AQ13" i="13"/>
  <c r="AU13" i="13"/>
  <c r="BC13" i="13"/>
  <c r="BF13" i="13"/>
  <c r="BI13" i="13"/>
  <c r="BJ13" i="13"/>
  <c r="BS13" i="13"/>
  <c r="BU13" i="13"/>
  <c r="BV13" i="13"/>
  <c r="BY13" i="13"/>
  <c r="CB13" i="13"/>
  <c r="CD13" i="13"/>
  <c r="CE13" i="13"/>
  <c r="CM13" i="13"/>
  <c r="CN13" i="13"/>
  <c r="CT13" i="13"/>
  <c r="CY13" i="13"/>
  <c r="CZ13" i="13"/>
  <c r="DA13" i="13"/>
  <c r="AM12" i="13"/>
  <c r="AQ12" i="13"/>
  <c r="AU12" i="13"/>
  <c r="BC12" i="13"/>
  <c r="BF12" i="13"/>
  <c r="BI12" i="13"/>
  <c r="BJ12" i="13"/>
  <c r="BS12" i="13"/>
  <c r="BU12" i="13"/>
  <c r="BV12" i="13"/>
  <c r="BY12" i="13"/>
  <c r="CB12" i="13"/>
  <c r="CD12" i="13"/>
  <c r="CE12" i="13"/>
  <c r="CM12" i="13"/>
  <c r="CN12" i="13"/>
  <c r="CT12" i="13"/>
  <c r="CY12" i="13"/>
  <c r="CZ12" i="13"/>
  <c r="DA12" i="13"/>
  <c r="DA11" i="13"/>
  <c r="CZ11" i="13"/>
  <c r="CY11" i="13"/>
  <c r="CT11" i="13"/>
  <c r="CN11" i="13"/>
  <c r="CM11" i="13"/>
  <c r="CE11" i="13"/>
  <c r="CD11" i="13"/>
  <c r="CB11" i="13"/>
  <c r="BY11" i="13"/>
  <c r="BV11" i="13"/>
  <c r="BU11" i="13"/>
  <c r="BS11" i="13"/>
  <c r="BJ11" i="13"/>
  <c r="BI11" i="13"/>
  <c r="BF11" i="13"/>
  <c r="BC11" i="13"/>
  <c r="AU11" i="13"/>
  <c r="AQ11" i="13"/>
  <c r="AM11" i="13"/>
  <c r="AM10" i="13"/>
  <c r="AQ10" i="13"/>
  <c r="AU10" i="13"/>
  <c r="BC10" i="13"/>
  <c r="BF10" i="13"/>
  <c r="BI10" i="13"/>
  <c r="BJ10" i="13"/>
  <c r="BS10" i="13"/>
  <c r="BU10" i="13"/>
  <c r="BV10" i="13"/>
  <c r="BY10" i="13"/>
  <c r="CB10" i="13"/>
  <c r="CD10" i="13"/>
  <c r="CE10" i="13"/>
  <c r="CM10" i="13"/>
  <c r="CN10" i="13"/>
  <c r="CT10" i="13"/>
  <c r="CY10" i="13"/>
  <c r="CZ10" i="13"/>
  <c r="DA10" i="13"/>
  <c r="DA9" i="13"/>
  <c r="CZ9" i="13"/>
  <c r="CY9" i="13"/>
  <c r="CT9" i="13"/>
  <c r="CN9" i="13"/>
  <c r="CM9" i="13"/>
  <c r="CE9" i="13"/>
  <c r="CD9" i="13"/>
  <c r="CB9" i="13"/>
  <c r="BY9" i="13"/>
  <c r="BV9" i="13"/>
  <c r="BU9" i="13"/>
  <c r="BS9" i="13"/>
  <c r="BJ9" i="13"/>
  <c r="BI9" i="13"/>
  <c r="BF9" i="13"/>
  <c r="BC9" i="13"/>
  <c r="AU9" i="13"/>
  <c r="AQ9" i="13"/>
  <c r="AM9" i="13"/>
  <c r="AM8" i="13"/>
  <c r="AQ8" i="13"/>
  <c r="AU8" i="13"/>
  <c r="BJ8" i="13"/>
  <c r="BV8" i="13"/>
  <c r="CE8" i="13"/>
  <c r="BI8" i="13"/>
  <c r="BU8" i="13"/>
  <c r="CD8" i="13"/>
  <c r="DA8" i="13"/>
  <c r="CZ8" i="13"/>
  <c r="CY8" i="13"/>
  <c r="CT8" i="13"/>
  <c r="CN8" i="13"/>
  <c r="CM8" i="13"/>
  <c r="CB8" i="13"/>
  <c r="BY8" i="13"/>
  <c r="BS8" i="13"/>
  <c r="BF8" i="13"/>
  <c r="BC8" i="13"/>
  <c r="DA7" i="13"/>
  <c r="CZ7" i="13"/>
  <c r="CY7" i="13"/>
  <c r="CT7" i="13"/>
  <c r="CN7" i="13"/>
  <c r="CM7" i="13"/>
  <c r="CE7" i="13"/>
  <c r="CD7" i="13"/>
  <c r="CB7" i="13"/>
  <c r="BY7" i="13"/>
  <c r="BV7" i="13"/>
  <c r="BU7" i="13"/>
  <c r="BS7" i="13"/>
  <c r="BJ7" i="13"/>
  <c r="BI7" i="13"/>
  <c r="BF7" i="13"/>
  <c r="BC7" i="13"/>
  <c r="AU7" i="13"/>
  <c r="AQ7" i="13"/>
  <c r="AM7" i="13"/>
  <c r="AM6" i="13"/>
  <c r="AQ6" i="13"/>
  <c r="AU6" i="13"/>
  <c r="BC6" i="13"/>
  <c r="BF6" i="13"/>
  <c r="BI6" i="13"/>
  <c r="BJ6" i="13"/>
  <c r="BS6" i="13"/>
  <c r="BU6" i="13"/>
  <c r="BV6" i="13"/>
  <c r="BY6" i="13"/>
  <c r="CB6" i="13"/>
  <c r="CD6" i="13"/>
  <c r="CE6" i="13"/>
  <c r="CM6" i="13"/>
  <c r="CN6" i="13"/>
  <c r="CT6" i="13"/>
  <c r="CY6" i="13"/>
  <c r="CZ6" i="13"/>
  <c r="DA6" i="13"/>
  <c r="DA5" i="13"/>
  <c r="CZ5" i="13"/>
  <c r="CY5" i="13"/>
  <c r="CT5" i="13"/>
  <c r="CN5" i="13"/>
  <c r="CM5" i="13"/>
  <c r="CE5" i="13"/>
  <c r="CD5" i="13"/>
  <c r="CB5" i="13"/>
  <c r="BY5" i="13"/>
  <c r="BV5" i="13"/>
  <c r="BU5" i="13"/>
  <c r="BS5" i="13"/>
  <c r="BJ5" i="13"/>
  <c r="BI5" i="13"/>
  <c r="BF5" i="13"/>
  <c r="AU5" i="13"/>
  <c r="AQ5" i="13"/>
  <c r="AM5" i="13"/>
  <c r="DA4" i="13"/>
  <c r="CZ4" i="13"/>
  <c r="CY4" i="13"/>
  <c r="CT4" i="13"/>
  <c r="CN4" i="13"/>
  <c r="CM4" i="13"/>
  <c r="CE4" i="13"/>
  <c r="CD4" i="13"/>
  <c r="CB4" i="13"/>
  <c r="BY4" i="13"/>
  <c r="BV4" i="13"/>
  <c r="BU4" i="13"/>
  <c r="BS4" i="13"/>
  <c r="BJ4" i="13"/>
  <c r="BI4" i="13"/>
  <c r="BF4" i="13"/>
  <c r="BC4" i="13"/>
  <c r="AU4" i="13"/>
  <c r="AQ4" i="13"/>
  <c r="AM4" i="13"/>
  <c r="DA3" i="13"/>
  <c r="CZ3" i="13"/>
  <c r="CY3" i="13"/>
  <c r="CT3" i="13"/>
  <c r="CN3" i="13"/>
  <c r="CM3" i="13"/>
  <c r="CE3" i="13"/>
  <c r="CD3" i="13"/>
  <c r="CB3" i="13"/>
  <c r="BY3" i="13"/>
  <c r="BV3" i="13"/>
  <c r="BU3" i="13"/>
  <c r="BS3" i="13"/>
  <c r="BJ3" i="13"/>
  <c r="BI3" i="13"/>
  <c r="BF3" i="13"/>
  <c r="BC3" i="13"/>
  <c r="AU3" i="13"/>
  <c r="AQ3" i="13"/>
  <c r="AM3" i="13"/>
  <c r="C1" i="13"/>
  <c r="DA50" i="12"/>
  <c r="CZ50" i="12"/>
  <c r="CY50" i="12"/>
  <c r="CT50" i="12"/>
  <c r="CN50" i="12"/>
  <c r="CM50" i="12"/>
  <c r="CE50" i="12"/>
  <c r="CD50" i="12"/>
  <c r="CB50" i="12"/>
  <c r="BY50" i="12"/>
  <c r="BV50" i="12"/>
  <c r="BU50" i="12"/>
  <c r="BS50" i="12"/>
  <c r="BJ50" i="12"/>
  <c r="BI50" i="12"/>
  <c r="BF50" i="12"/>
  <c r="BC50" i="12"/>
  <c r="AU50" i="12"/>
  <c r="AQ50" i="12"/>
  <c r="AM50" i="12"/>
  <c r="DL50" i="12"/>
  <c r="DK50" i="12"/>
  <c r="AM51" i="12"/>
  <c r="AQ51" i="12"/>
  <c r="AU51" i="12"/>
  <c r="BC51" i="12"/>
  <c r="BF51" i="12"/>
  <c r="BI51" i="12"/>
  <c r="BJ51" i="12"/>
  <c r="BS51" i="12"/>
  <c r="BU51" i="12"/>
  <c r="BV51" i="12"/>
  <c r="BY51" i="12"/>
  <c r="CB51" i="12"/>
  <c r="CD51" i="12"/>
  <c r="CE51" i="12"/>
  <c r="CM51" i="12"/>
  <c r="CN51" i="12"/>
  <c r="CT51" i="12"/>
  <c r="CY51" i="12"/>
  <c r="CZ51" i="12"/>
  <c r="DA51" i="12"/>
  <c r="DK51" i="12"/>
  <c r="DL51" i="12"/>
  <c r="AM49" i="12"/>
  <c r="AQ49" i="12"/>
  <c r="AU49" i="12"/>
  <c r="BC49" i="12"/>
  <c r="BF49" i="12"/>
  <c r="BI49" i="12"/>
  <c r="DK49" i="12"/>
  <c r="BJ49" i="12"/>
  <c r="DL49" i="12"/>
  <c r="BS49" i="12"/>
  <c r="BU49" i="12"/>
  <c r="BV49" i="12"/>
  <c r="BY49" i="12"/>
  <c r="CB49" i="12"/>
  <c r="CD49" i="12"/>
  <c r="CE49" i="12"/>
  <c r="CM49" i="12"/>
  <c r="CN49" i="12"/>
  <c r="CT49" i="12"/>
  <c r="CY49" i="12"/>
  <c r="CZ49" i="12"/>
  <c r="DA49" i="12"/>
  <c r="DA48" i="12"/>
  <c r="CZ48" i="12"/>
  <c r="CY48" i="12"/>
  <c r="CT48" i="12"/>
  <c r="CN48" i="12"/>
  <c r="CM48" i="12"/>
  <c r="CE48" i="12"/>
  <c r="CD48" i="12"/>
  <c r="CB48" i="12"/>
  <c r="BY48" i="12"/>
  <c r="BV48" i="12"/>
  <c r="BU48" i="12"/>
  <c r="BS48" i="12"/>
  <c r="BJ48" i="12"/>
  <c r="BI48" i="12"/>
  <c r="BF48" i="12"/>
  <c r="BC48" i="12"/>
  <c r="AU48" i="12"/>
  <c r="AQ48" i="12"/>
  <c r="AM48" i="12"/>
  <c r="DL48" i="12"/>
  <c r="DK48" i="12"/>
  <c r="AM47" i="12"/>
  <c r="AQ47" i="12"/>
  <c r="AU47" i="12"/>
  <c r="BC47" i="12"/>
  <c r="BF47" i="12"/>
  <c r="BI47" i="12"/>
  <c r="DK47" i="12"/>
  <c r="BJ47" i="12"/>
  <c r="DL47" i="12"/>
  <c r="BS47" i="12"/>
  <c r="BU47" i="12"/>
  <c r="BV47" i="12"/>
  <c r="BY47" i="12"/>
  <c r="CB47" i="12"/>
  <c r="CD47" i="12"/>
  <c r="CE47" i="12"/>
  <c r="CM47" i="12"/>
  <c r="CN47" i="12"/>
  <c r="CT47" i="12"/>
  <c r="CY47" i="12"/>
  <c r="CZ47" i="12"/>
  <c r="DA47" i="12"/>
  <c r="AM46" i="12"/>
  <c r="AQ46" i="12"/>
  <c r="AU46" i="12"/>
  <c r="BC46" i="12"/>
  <c r="BF46" i="12"/>
  <c r="BI46" i="12"/>
  <c r="DK46" i="12"/>
  <c r="BJ46" i="12"/>
  <c r="BS46" i="12"/>
  <c r="BU46" i="12"/>
  <c r="BV46" i="12"/>
  <c r="BY46" i="12"/>
  <c r="CB46" i="12"/>
  <c r="CD46" i="12"/>
  <c r="CE46" i="12"/>
  <c r="CM46" i="12"/>
  <c r="CN46" i="12"/>
  <c r="CT46" i="12"/>
  <c r="CY46" i="12"/>
  <c r="CZ46" i="12"/>
  <c r="DA46" i="12"/>
  <c r="DL46" i="12"/>
  <c r="DA45" i="12"/>
  <c r="CZ45" i="12"/>
  <c r="CY45" i="12"/>
  <c r="CT45" i="12"/>
  <c r="CN45" i="12"/>
  <c r="CM45" i="12"/>
  <c r="CE45" i="12"/>
  <c r="CD45" i="12"/>
  <c r="CB45" i="12"/>
  <c r="BY45" i="12"/>
  <c r="BV45" i="12"/>
  <c r="BU45" i="12"/>
  <c r="BS45" i="12"/>
  <c r="BJ45" i="12"/>
  <c r="BI45" i="12"/>
  <c r="BF45" i="12"/>
  <c r="BC45" i="12"/>
  <c r="AU45" i="12"/>
  <c r="AQ45" i="12"/>
  <c r="AM45" i="12"/>
  <c r="DL45" i="12"/>
  <c r="DK45" i="12"/>
  <c r="AM44" i="12"/>
  <c r="AQ44" i="12"/>
  <c r="AU44" i="12"/>
  <c r="BC44" i="12"/>
  <c r="BF44" i="12"/>
  <c r="BI44" i="12"/>
  <c r="BJ44" i="12"/>
  <c r="BS44" i="12"/>
  <c r="BU44" i="12"/>
  <c r="BV44" i="12"/>
  <c r="BY44" i="12"/>
  <c r="CB44" i="12"/>
  <c r="CD44" i="12"/>
  <c r="CE44" i="12"/>
  <c r="CM44" i="12"/>
  <c r="CN44" i="12"/>
  <c r="CT44" i="12"/>
  <c r="CY44" i="12"/>
  <c r="CZ44" i="12"/>
  <c r="DA44" i="12"/>
  <c r="DK44" i="12"/>
  <c r="DL44" i="12"/>
  <c r="AM43" i="12"/>
  <c r="AQ43" i="12"/>
  <c r="AU43" i="12"/>
  <c r="BC43" i="12"/>
  <c r="BF43" i="12"/>
  <c r="BI43" i="12"/>
  <c r="BJ43" i="12"/>
  <c r="BS43" i="12"/>
  <c r="BU43" i="12"/>
  <c r="BV43" i="12"/>
  <c r="BY43" i="12"/>
  <c r="CB43" i="12"/>
  <c r="CD43" i="12"/>
  <c r="CE43" i="12"/>
  <c r="CM43" i="12"/>
  <c r="CN43" i="12"/>
  <c r="CT43" i="12"/>
  <c r="CY43" i="12"/>
  <c r="CZ43" i="12"/>
  <c r="DA43" i="12"/>
  <c r="DK43" i="12"/>
  <c r="DL43" i="12"/>
  <c r="AM42" i="12"/>
  <c r="DK42" i="12"/>
  <c r="AQ42" i="12"/>
  <c r="AU42" i="12"/>
  <c r="BC42" i="12"/>
  <c r="BF42" i="12"/>
  <c r="BI42" i="12"/>
  <c r="BJ42" i="12"/>
  <c r="BS42" i="12"/>
  <c r="BU42" i="12"/>
  <c r="BV42" i="12"/>
  <c r="BY42" i="12"/>
  <c r="CB42" i="12"/>
  <c r="CD42" i="12"/>
  <c r="CE42" i="12"/>
  <c r="CM42" i="12"/>
  <c r="CN42" i="12"/>
  <c r="CT42" i="12"/>
  <c r="CY42" i="12"/>
  <c r="CZ42" i="12"/>
  <c r="DA42" i="12"/>
  <c r="AM41" i="12"/>
  <c r="AQ41" i="12"/>
  <c r="AU41" i="12"/>
  <c r="BC41" i="12"/>
  <c r="BF41" i="12"/>
  <c r="BI41" i="12"/>
  <c r="BJ41" i="12"/>
  <c r="BS41" i="12"/>
  <c r="BU41" i="12"/>
  <c r="BV41" i="12"/>
  <c r="BY41" i="12"/>
  <c r="CB41" i="12"/>
  <c r="CD41" i="12"/>
  <c r="CE41" i="12"/>
  <c r="CM41" i="12"/>
  <c r="CN41" i="12"/>
  <c r="CT41" i="12"/>
  <c r="CY41" i="12"/>
  <c r="CZ41" i="12"/>
  <c r="DA41" i="12"/>
  <c r="DK41" i="12"/>
  <c r="DL41" i="12"/>
  <c r="BS58" i="5"/>
  <c r="BS57" i="5"/>
  <c r="BS56" i="5"/>
  <c r="DA40" i="12"/>
  <c r="CZ40" i="12"/>
  <c r="CY40" i="12"/>
  <c r="CT40" i="12"/>
  <c r="CN40" i="12"/>
  <c r="CM40" i="12"/>
  <c r="CE40" i="12"/>
  <c r="CD40" i="12"/>
  <c r="CB40" i="12"/>
  <c r="BY40" i="12"/>
  <c r="BV40" i="12"/>
  <c r="BU40" i="12"/>
  <c r="BS40" i="12"/>
  <c r="BJ40" i="12"/>
  <c r="BI40" i="12"/>
  <c r="BF40" i="12"/>
  <c r="BC40" i="12"/>
  <c r="AU40" i="12"/>
  <c r="AQ40" i="12"/>
  <c r="AM40" i="12"/>
  <c r="DL40" i="12"/>
  <c r="DK40" i="12"/>
  <c r="DA39" i="12"/>
  <c r="CZ39" i="12"/>
  <c r="CY39" i="12"/>
  <c r="CT39" i="12"/>
  <c r="CN39" i="12"/>
  <c r="CM39" i="12"/>
  <c r="CE39" i="12"/>
  <c r="CD39" i="12"/>
  <c r="CB39" i="12"/>
  <c r="BY39" i="12"/>
  <c r="BV39" i="12"/>
  <c r="BU39" i="12"/>
  <c r="BS39" i="12"/>
  <c r="BJ39" i="12"/>
  <c r="BI39" i="12"/>
  <c r="BF39" i="12"/>
  <c r="BC39" i="12"/>
  <c r="AU39" i="12"/>
  <c r="AQ39" i="12"/>
  <c r="AM39" i="12"/>
  <c r="DL39" i="12"/>
  <c r="DK39" i="12"/>
  <c r="AU37" i="12"/>
  <c r="AM37" i="12"/>
  <c r="AQ37" i="12"/>
  <c r="BC37" i="12"/>
  <c r="BF37" i="12"/>
  <c r="BI37" i="12"/>
  <c r="BJ37" i="12"/>
  <c r="BS37" i="12"/>
  <c r="BU37" i="12"/>
  <c r="BV37" i="12"/>
  <c r="BY37" i="12"/>
  <c r="CB37" i="12"/>
  <c r="CD37" i="12"/>
  <c r="CE37" i="12"/>
  <c r="CM37" i="12"/>
  <c r="CN37" i="12"/>
  <c r="CT37" i="12"/>
  <c r="CY37" i="12"/>
  <c r="CZ37" i="12"/>
  <c r="DA37" i="12"/>
  <c r="DK37" i="12"/>
  <c r="DL37" i="12"/>
  <c r="DA38" i="12"/>
  <c r="CZ38" i="12"/>
  <c r="CY38" i="12"/>
  <c r="CT38" i="12"/>
  <c r="CN38" i="12"/>
  <c r="CM38" i="12"/>
  <c r="CE38" i="12"/>
  <c r="CD38" i="12"/>
  <c r="CB38" i="12"/>
  <c r="BY38" i="12"/>
  <c r="BV38" i="12"/>
  <c r="BU38" i="12"/>
  <c r="BS38" i="12"/>
  <c r="BJ38" i="12"/>
  <c r="BI38" i="12"/>
  <c r="BF38" i="12"/>
  <c r="BC38" i="12"/>
  <c r="AU38" i="12"/>
  <c r="AQ38" i="12"/>
  <c r="AM38" i="12"/>
  <c r="DL38" i="12"/>
  <c r="DK38" i="12"/>
  <c r="CY36" i="12"/>
  <c r="AM36" i="12"/>
  <c r="AQ36" i="12"/>
  <c r="AU36" i="12"/>
  <c r="BC36" i="12"/>
  <c r="BF36" i="12"/>
  <c r="BI36" i="12"/>
  <c r="BJ36" i="12"/>
  <c r="BS36" i="12"/>
  <c r="BU36" i="12"/>
  <c r="BV36" i="12"/>
  <c r="BY36" i="12"/>
  <c r="CB36" i="12"/>
  <c r="CD36" i="12"/>
  <c r="DK36" i="12"/>
  <c r="CE36" i="12"/>
  <c r="CM36" i="12"/>
  <c r="CN36" i="12"/>
  <c r="CT36" i="12"/>
  <c r="CZ36" i="12"/>
  <c r="DA36" i="12"/>
  <c r="DL36" i="12"/>
  <c r="AM35" i="12"/>
  <c r="AQ35" i="12"/>
  <c r="AU35" i="12"/>
  <c r="BC35" i="12"/>
  <c r="BF35" i="12"/>
  <c r="BI35" i="12"/>
  <c r="BJ35" i="12"/>
  <c r="BS35" i="12"/>
  <c r="BU35" i="12"/>
  <c r="BV35" i="12"/>
  <c r="BY35" i="12"/>
  <c r="CB35" i="12"/>
  <c r="CD35" i="12"/>
  <c r="CE35" i="12"/>
  <c r="CM35" i="12"/>
  <c r="CN35" i="12"/>
  <c r="CT35" i="12"/>
  <c r="CY35" i="12"/>
  <c r="CZ35" i="12"/>
  <c r="DA35" i="12"/>
  <c r="DK35" i="12"/>
  <c r="DL35" i="12"/>
  <c r="AM34" i="12"/>
  <c r="AQ34" i="12"/>
  <c r="AU34" i="12"/>
  <c r="BC34" i="12"/>
  <c r="BF34" i="12"/>
  <c r="BI34" i="12"/>
  <c r="BJ34" i="12"/>
  <c r="BS34" i="12"/>
  <c r="BU34" i="12"/>
  <c r="BV34" i="12"/>
  <c r="BY34" i="12"/>
  <c r="CB34" i="12"/>
  <c r="CD34" i="12"/>
  <c r="CE34" i="12"/>
  <c r="CM34" i="12"/>
  <c r="CN34" i="12"/>
  <c r="CT34" i="12"/>
  <c r="CY34" i="12"/>
  <c r="CZ34" i="12"/>
  <c r="DA34" i="12"/>
  <c r="DL34" i="12"/>
  <c r="DK34" i="12"/>
  <c r="AM33" i="12"/>
  <c r="AQ33" i="12"/>
  <c r="AU33" i="12"/>
  <c r="BC33" i="12"/>
  <c r="BF33" i="12"/>
  <c r="BI33" i="12"/>
  <c r="BJ33" i="12"/>
  <c r="BS33" i="12"/>
  <c r="BU33" i="12"/>
  <c r="BV33" i="12"/>
  <c r="BY33" i="12"/>
  <c r="CB33" i="12"/>
  <c r="CD33" i="12"/>
  <c r="CE33" i="12"/>
  <c r="CM33" i="12"/>
  <c r="CN33" i="12"/>
  <c r="CT33" i="12"/>
  <c r="CY33" i="12"/>
  <c r="CZ33" i="12"/>
  <c r="DA33" i="12"/>
  <c r="DL33" i="12"/>
  <c r="DK33" i="12"/>
  <c r="AM32" i="12"/>
  <c r="AQ32" i="12"/>
  <c r="AU32" i="12"/>
  <c r="BC32" i="12"/>
  <c r="BF32" i="12"/>
  <c r="BI32" i="12"/>
  <c r="BJ32" i="12"/>
  <c r="BS32" i="12"/>
  <c r="BU32" i="12"/>
  <c r="BV32" i="12"/>
  <c r="BY32" i="12"/>
  <c r="CB32" i="12"/>
  <c r="CD32" i="12"/>
  <c r="CE32" i="12"/>
  <c r="CM32" i="12"/>
  <c r="CN32" i="12"/>
  <c r="CT32" i="12"/>
  <c r="CY32" i="12"/>
  <c r="CZ32" i="12"/>
  <c r="DA32" i="12"/>
  <c r="DK32" i="12"/>
  <c r="DL32" i="12"/>
  <c r="AM31" i="12"/>
  <c r="AQ31" i="12"/>
  <c r="AU31" i="12"/>
  <c r="BC31" i="12"/>
  <c r="BF31" i="12"/>
  <c r="BI31" i="12"/>
  <c r="BJ31" i="12"/>
  <c r="BS31" i="12"/>
  <c r="BU31" i="12"/>
  <c r="BV31" i="12"/>
  <c r="BY31" i="12"/>
  <c r="CB31" i="12"/>
  <c r="CD31" i="12"/>
  <c r="CE31" i="12"/>
  <c r="CM31" i="12"/>
  <c r="CN31" i="12"/>
  <c r="CT31" i="12"/>
  <c r="CY31" i="12"/>
  <c r="CZ31" i="12"/>
  <c r="DA31" i="12"/>
  <c r="DL31" i="12"/>
  <c r="DK31" i="12"/>
  <c r="AM30" i="12"/>
  <c r="AQ30" i="12"/>
  <c r="AU30" i="12"/>
  <c r="BC30" i="12"/>
  <c r="BF30" i="12"/>
  <c r="BI30" i="12"/>
  <c r="BJ30" i="12"/>
  <c r="BS30" i="12"/>
  <c r="BU30" i="12"/>
  <c r="BV30" i="12"/>
  <c r="BY30" i="12"/>
  <c r="CB30" i="12"/>
  <c r="CD30" i="12"/>
  <c r="CE30" i="12"/>
  <c r="CM30" i="12"/>
  <c r="CN30" i="12"/>
  <c r="CT30" i="12"/>
  <c r="CY30" i="12"/>
  <c r="CZ30" i="12"/>
  <c r="DA30" i="12"/>
  <c r="DK30" i="12"/>
  <c r="DL30" i="12"/>
  <c r="AM29" i="12"/>
  <c r="AQ29" i="12"/>
  <c r="AU29" i="12"/>
  <c r="BC29" i="12"/>
  <c r="BF29" i="12"/>
  <c r="BI29" i="12"/>
  <c r="BJ29" i="12"/>
  <c r="BS29" i="12"/>
  <c r="BU29" i="12"/>
  <c r="BV29" i="12"/>
  <c r="BY29" i="12"/>
  <c r="CB29" i="12"/>
  <c r="CD29" i="12"/>
  <c r="CE29" i="12"/>
  <c r="CM29" i="12"/>
  <c r="CN29" i="12"/>
  <c r="CT29" i="12"/>
  <c r="CY29" i="12"/>
  <c r="CZ29" i="12"/>
  <c r="DA29" i="12"/>
  <c r="DK29" i="12"/>
  <c r="DL29" i="12"/>
  <c r="DA28" i="12"/>
  <c r="CZ28" i="12"/>
  <c r="CY28" i="12"/>
  <c r="CT28" i="12"/>
  <c r="CN28" i="12"/>
  <c r="CM28" i="12"/>
  <c r="CE28" i="12"/>
  <c r="CD28" i="12"/>
  <c r="CB28" i="12"/>
  <c r="BY28" i="12"/>
  <c r="BV28" i="12"/>
  <c r="BU28" i="12"/>
  <c r="BS28" i="12"/>
  <c r="BJ28" i="12"/>
  <c r="BI28" i="12"/>
  <c r="BF28" i="12"/>
  <c r="BC28" i="12"/>
  <c r="AU28" i="12"/>
  <c r="AQ28" i="12"/>
  <c r="AM28" i="12"/>
  <c r="DL28" i="12"/>
  <c r="DK28" i="12"/>
  <c r="AM27" i="12"/>
  <c r="AQ27" i="12"/>
  <c r="AU27" i="12"/>
  <c r="BC27" i="12"/>
  <c r="BF27" i="12"/>
  <c r="BI27" i="12"/>
  <c r="BJ27" i="12"/>
  <c r="BS27" i="12"/>
  <c r="BU27" i="12"/>
  <c r="BV27" i="12"/>
  <c r="BY27" i="12"/>
  <c r="CB27" i="12"/>
  <c r="CD27" i="12"/>
  <c r="CE27" i="12"/>
  <c r="CM27" i="12"/>
  <c r="CN27" i="12"/>
  <c r="CT27" i="12"/>
  <c r="CY27" i="12"/>
  <c r="CZ27" i="12"/>
  <c r="DA27" i="12"/>
  <c r="C1" i="4"/>
  <c r="DK27" i="12"/>
  <c r="DL27" i="12"/>
  <c r="AM26" i="12"/>
  <c r="AQ26" i="12"/>
  <c r="AU26" i="12"/>
  <c r="BC26" i="12"/>
  <c r="BF26" i="12"/>
  <c r="BI26" i="12"/>
  <c r="BJ26" i="12"/>
  <c r="BS26" i="12"/>
  <c r="BU26" i="12"/>
  <c r="BV26" i="12"/>
  <c r="BY26" i="12"/>
  <c r="CB26" i="12"/>
  <c r="CD26" i="12"/>
  <c r="CE26" i="12"/>
  <c r="CM26" i="12"/>
  <c r="CN26" i="12"/>
  <c r="CT26" i="12"/>
  <c r="CY26" i="12"/>
  <c r="CZ26" i="12"/>
  <c r="DA26" i="12"/>
  <c r="DL26" i="12"/>
  <c r="DK26" i="12"/>
  <c r="DA24" i="12"/>
  <c r="CZ24" i="12"/>
  <c r="CY24" i="12"/>
  <c r="CT24" i="12"/>
  <c r="CN24" i="12"/>
  <c r="CM24" i="12"/>
  <c r="CE24" i="12"/>
  <c r="CD24" i="12"/>
  <c r="CB24" i="12"/>
  <c r="BY24" i="12"/>
  <c r="BV24" i="12"/>
  <c r="BU24" i="12"/>
  <c r="BS24" i="12"/>
  <c r="BJ24" i="12"/>
  <c r="BI24" i="12"/>
  <c r="BF24" i="12"/>
  <c r="BC24" i="12"/>
  <c r="AU24" i="12"/>
  <c r="AQ24" i="12"/>
  <c r="AM24" i="12"/>
  <c r="DA25" i="12"/>
  <c r="CZ25" i="12"/>
  <c r="CY25" i="12"/>
  <c r="CT25" i="12"/>
  <c r="CN25" i="12"/>
  <c r="CM25" i="12"/>
  <c r="CE25" i="12"/>
  <c r="CD25" i="12"/>
  <c r="CB25" i="12"/>
  <c r="BY25" i="12"/>
  <c r="BV25" i="12"/>
  <c r="BU25" i="12"/>
  <c r="BS25" i="12"/>
  <c r="BJ25" i="12"/>
  <c r="BI25" i="12"/>
  <c r="BF25" i="12"/>
  <c r="BC25" i="12"/>
  <c r="AU25" i="12"/>
  <c r="AQ25" i="12"/>
  <c r="AM25" i="12"/>
  <c r="BC23" i="12"/>
  <c r="AM22" i="12"/>
  <c r="AQ22" i="12"/>
  <c r="AU22" i="12"/>
  <c r="BC22" i="12"/>
  <c r="BF22" i="12"/>
  <c r="BI22" i="12"/>
  <c r="BJ22" i="12"/>
  <c r="BS22" i="12"/>
  <c r="BU22" i="12"/>
  <c r="BV22" i="12"/>
  <c r="BY22" i="12"/>
  <c r="CB22" i="12"/>
  <c r="CD22" i="12"/>
  <c r="CE22" i="12"/>
  <c r="CM22" i="12"/>
  <c r="CN22" i="12"/>
  <c r="CT22" i="12"/>
  <c r="CY22" i="12"/>
  <c r="CZ22" i="12"/>
  <c r="DA22" i="12"/>
  <c r="AM21" i="12"/>
  <c r="AQ21" i="12"/>
  <c r="AU21" i="12"/>
  <c r="BC21" i="12"/>
  <c r="BF21" i="12"/>
  <c r="BI21" i="12"/>
  <c r="BJ21" i="12"/>
  <c r="BS21" i="12"/>
  <c r="BU21" i="12"/>
  <c r="BV21" i="12"/>
  <c r="BY21" i="12"/>
  <c r="CB21" i="12"/>
  <c r="CD21" i="12"/>
  <c r="CE21" i="12"/>
  <c r="CM21" i="12"/>
  <c r="CN21" i="12"/>
  <c r="CT21" i="12"/>
  <c r="CY21" i="12"/>
  <c r="CZ21" i="12"/>
  <c r="DA21" i="12"/>
  <c r="AM20" i="12"/>
  <c r="AQ20" i="12"/>
  <c r="AU20" i="12"/>
  <c r="BC20" i="12"/>
  <c r="BF20" i="12"/>
  <c r="BI20" i="12"/>
  <c r="BJ20" i="12"/>
  <c r="BS20" i="12"/>
  <c r="BU20" i="12"/>
  <c r="BV20" i="12"/>
  <c r="BY20" i="12"/>
  <c r="CB20" i="12"/>
  <c r="CD20" i="12"/>
  <c r="CE20" i="12"/>
  <c r="CM20" i="12"/>
  <c r="CN20" i="12"/>
  <c r="CT20" i="12"/>
  <c r="CY20" i="12"/>
  <c r="CZ20" i="12"/>
  <c r="DA20" i="12"/>
  <c r="DA19" i="12"/>
  <c r="CZ19" i="12"/>
  <c r="CY19" i="12"/>
  <c r="CT19" i="12"/>
  <c r="CN19" i="12"/>
  <c r="CM19" i="12"/>
  <c r="CE19" i="12"/>
  <c r="CD19" i="12"/>
  <c r="CB19" i="12"/>
  <c r="BY19" i="12"/>
  <c r="BV19" i="12"/>
  <c r="BU19" i="12"/>
  <c r="BS19" i="12"/>
  <c r="BJ19" i="12"/>
  <c r="BI19" i="12"/>
  <c r="BF19" i="12"/>
  <c r="BC19" i="12"/>
  <c r="AU19" i="12"/>
  <c r="AQ19" i="12"/>
  <c r="AM19" i="12"/>
  <c r="DA18" i="12"/>
  <c r="CZ18" i="12"/>
  <c r="CY18" i="12"/>
  <c r="CT18" i="12"/>
  <c r="CN18" i="12"/>
  <c r="CM18" i="12"/>
  <c r="CE18" i="12"/>
  <c r="CD18" i="12"/>
  <c r="CB18" i="12"/>
  <c r="BY18" i="12"/>
  <c r="BV18" i="12"/>
  <c r="BU18" i="12"/>
  <c r="BS18" i="12"/>
  <c r="BJ18" i="12"/>
  <c r="BI18" i="12"/>
  <c r="BF18" i="12"/>
  <c r="BC18" i="12"/>
  <c r="AU18" i="12"/>
  <c r="AQ18" i="12"/>
  <c r="AM18" i="12"/>
  <c r="AM17" i="12"/>
  <c r="AQ17" i="12"/>
  <c r="AU17" i="12"/>
  <c r="BC17" i="12"/>
  <c r="BF17" i="12"/>
  <c r="BI17" i="12"/>
  <c r="BJ17" i="12"/>
  <c r="BS17" i="12"/>
  <c r="BU17" i="12"/>
  <c r="BV17" i="12"/>
  <c r="BY17" i="12"/>
  <c r="CB17" i="12"/>
  <c r="CD17" i="12"/>
  <c r="CE17" i="12"/>
  <c r="CM17" i="12"/>
  <c r="CN17" i="12"/>
  <c r="CT17" i="12"/>
  <c r="CY17" i="12"/>
  <c r="CZ17" i="12"/>
  <c r="DA17" i="12"/>
  <c r="AM16" i="12"/>
  <c r="AQ16" i="12"/>
  <c r="AU16" i="12"/>
  <c r="BC16" i="12"/>
  <c r="BF16" i="12"/>
  <c r="BI16" i="12"/>
  <c r="BJ16" i="12"/>
  <c r="BS16" i="12"/>
  <c r="BU16" i="12"/>
  <c r="BV16" i="12"/>
  <c r="BY16" i="12"/>
  <c r="CB16" i="12"/>
  <c r="CD16" i="12"/>
  <c r="CE16" i="12"/>
  <c r="CM16" i="12"/>
  <c r="CN16" i="12"/>
  <c r="CT16" i="12"/>
  <c r="CY16" i="12"/>
  <c r="CZ16" i="12"/>
  <c r="DA16" i="12"/>
  <c r="AM15" i="12"/>
  <c r="AQ15" i="12"/>
  <c r="AU15" i="12"/>
  <c r="BC15" i="12"/>
  <c r="BF15" i="12"/>
  <c r="BI15" i="12"/>
  <c r="BJ15" i="12"/>
  <c r="BS15" i="12"/>
  <c r="BU15" i="12"/>
  <c r="BV15" i="12"/>
  <c r="BY15" i="12"/>
  <c r="CB15" i="12"/>
  <c r="CD15" i="12"/>
  <c r="CE15" i="12"/>
  <c r="CM15" i="12"/>
  <c r="CN15" i="12"/>
  <c r="CT15" i="12"/>
  <c r="CY15" i="12"/>
  <c r="CZ15" i="12"/>
  <c r="DA15" i="12"/>
  <c r="AM14" i="12"/>
  <c r="AQ14" i="12"/>
  <c r="AU14" i="12"/>
  <c r="BC14" i="12"/>
  <c r="BF14" i="12"/>
  <c r="BI14" i="12"/>
  <c r="BJ14" i="12"/>
  <c r="BS14" i="12"/>
  <c r="BU14" i="12"/>
  <c r="BV14" i="12"/>
  <c r="BY14" i="12"/>
  <c r="CB14" i="12"/>
  <c r="CD14" i="12"/>
  <c r="CE14" i="12"/>
  <c r="CM14" i="12"/>
  <c r="CN14" i="12"/>
  <c r="CT14" i="12"/>
  <c r="CY14" i="12"/>
  <c r="CZ14" i="12"/>
  <c r="DA14" i="12"/>
  <c r="AM13" i="12"/>
  <c r="AQ13" i="12"/>
  <c r="AU13" i="12"/>
  <c r="BJ13" i="12"/>
  <c r="BV13" i="12"/>
  <c r="CE13" i="12"/>
  <c r="BI13" i="12"/>
  <c r="BU13" i="12"/>
  <c r="CD13" i="12"/>
  <c r="DA13" i="12"/>
  <c r="CZ13" i="12"/>
  <c r="CY13" i="12"/>
  <c r="CT13" i="12"/>
  <c r="CN13" i="12"/>
  <c r="CM13" i="12"/>
  <c r="CB13" i="12"/>
  <c r="BY13" i="12"/>
  <c r="BS13" i="12"/>
  <c r="BF13" i="12"/>
  <c r="BC13" i="12"/>
  <c r="CT11" i="12"/>
  <c r="CM11" i="12"/>
  <c r="CN11" i="12"/>
  <c r="AM11" i="12"/>
  <c r="AQ11" i="12"/>
  <c r="AU11" i="12"/>
  <c r="BJ11" i="12"/>
  <c r="BV11" i="12"/>
  <c r="CE11" i="12"/>
  <c r="BI11" i="12"/>
  <c r="BU11" i="12"/>
  <c r="CD11" i="12"/>
  <c r="DA11" i="12"/>
  <c r="CZ11" i="12"/>
  <c r="CY11" i="12"/>
  <c r="CB11" i="12"/>
  <c r="BY11" i="12"/>
  <c r="BS11" i="12"/>
  <c r="BF11" i="12"/>
  <c r="BC11" i="12"/>
  <c r="AM12" i="12"/>
  <c r="AQ12" i="12"/>
  <c r="AU12" i="12"/>
  <c r="BC12" i="12"/>
  <c r="BF12" i="12"/>
  <c r="BI12" i="12"/>
  <c r="BJ12" i="12"/>
  <c r="BS12" i="12"/>
  <c r="BU12" i="12"/>
  <c r="BV12" i="12"/>
  <c r="BY12" i="12"/>
  <c r="CB12" i="12"/>
  <c r="CD12" i="12"/>
  <c r="CE12" i="12"/>
  <c r="CM12" i="12"/>
  <c r="CN12" i="12"/>
  <c r="CT12" i="12"/>
  <c r="CY12" i="12"/>
  <c r="CZ12" i="12"/>
  <c r="DA12" i="12"/>
  <c r="AM10" i="12"/>
  <c r="AQ10" i="12"/>
  <c r="AU10" i="12"/>
  <c r="BJ10" i="12"/>
  <c r="BV10" i="12"/>
  <c r="CE10" i="12"/>
  <c r="BI10" i="12"/>
  <c r="BU10" i="12"/>
  <c r="CD10" i="12"/>
  <c r="DA10" i="12"/>
  <c r="CZ10" i="12"/>
  <c r="CY10" i="12"/>
  <c r="CT10" i="12"/>
  <c r="CN10" i="12"/>
  <c r="CM10" i="12"/>
  <c r="CB10" i="12"/>
  <c r="BY10" i="12"/>
  <c r="BS10" i="12"/>
  <c r="BF10" i="12"/>
  <c r="BC10" i="12"/>
  <c r="AM9" i="12"/>
  <c r="AQ9" i="12"/>
  <c r="AU9" i="12"/>
  <c r="BC9" i="12"/>
  <c r="BF9" i="12"/>
  <c r="BI9" i="12"/>
  <c r="BJ9" i="12"/>
  <c r="BS9" i="12"/>
  <c r="BU9" i="12"/>
  <c r="BV9" i="12"/>
  <c r="BY9" i="12"/>
  <c r="CB9" i="12"/>
  <c r="CD9" i="12"/>
  <c r="CE9" i="12"/>
  <c r="CM9" i="12"/>
  <c r="CN9" i="12"/>
  <c r="CT9" i="12"/>
  <c r="CY9" i="12"/>
  <c r="CZ9" i="12"/>
  <c r="DA9" i="12"/>
  <c r="DA8" i="12"/>
  <c r="CZ8" i="12"/>
  <c r="CY8" i="12"/>
  <c r="CT8" i="12"/>
  <c r="CN8" i="12"/>
  <c r="CM8" i="12"/>
  <c r="CE8" i="12"/>
  <c r="CD8" i="12"/>
  <c r="CB8" i="12"/>
  <c r="BY8" i="12"/>
  <c r="BV8" i="12"/>
  <c r="BU8" i="12"/>
  <c r="BS8" i="12"/>
  <c r="BJ8" i="12"/>
  <c r="BI8" i="12"/>
  <c r="BF8" i="12"/>
  <c r="BC8" i="12"/>
  <c r="AU8" i="12"/>
  <c r="AQ8" i="12"/>
  <c r="AM8" i="12"/>
  <c r="CT7" i="12"/>
  <c r="DA7" i="12"/>
  <c r="CZ7" i="12"/>
  <c r="CY7" i="12"/>
  <c r="CN7" i="12"/>
  <c r="CM7" i="12"/>
  <c r="CE7" i="12"/>
  <c r="CD7" i="12"/>
  <c r="CB7" i="12"/>
  <c r="BY7" i="12"/>
  <c r="BV7" i="12"/>
  <c r="BU7" i="12"/>
  <c r="BS7" i="12"/>
  <c r="BJ7" i="12"/>
  <c r="BI7" i="12"/>
  <c r="BF7" i="12"/>
  <c r="BC7" i="12"/>
  <c r="AU7" i="12"/>
  <c r="AQ7" i="12"/>
  <c r="AM7" i="12"/>
  <c r="DA6" i="12"/>
  <c r="CZ6" i="12"/>
  <c r="CY6" i="12"/>
  <c r="CT6" i="12"/>
  <c r="CN6" i="12"/>
  <c r="CM6" i="12"/>
  <c r="CE6" i="12"/>
  <c r="CD6" i="12"/>
  <c r="CB6" i="12"/>
  <c r="BY6" i="12"/>
  <c r="BV6" i="12"/>
  <c r="BU6" i="12"/>
  <c r="BS6" i="12"/>
  <c r="BJ6" i="12"/>
  <c r="BI6" i="12"/>
  <c r="BF6" i="12"/>
  <c r="BC6" i="12"/>
  <c r="AU6" i="12"/>
  <c r="AQ6" i="12"/>
  <c r="AM6" i="12"/>
  <c r="AM5" i="12"/>
  <c r="AQ5" i="12"/>
  <c r="AU5" i="12"/>
  <c r="BC5" i="12"/>
  <c r="BF5" i="12"/>
  <c r="BI5" i="12"/>
  <c r="BJ5" i="12"/>
  <c r="BS5" i="12"/>
  <c r="BU5" i="12"/>
  <c r="BV5" i="12"/>
  <c r="BY5" i="12"/>
  <c r="CB5" i="12"/>
  <c r="CD5" i="12"/>
  <c r="CE5" i="12"/>
  <c r="CM5" i="12"/>
  <c r="CN5" i="12"/>
  <c r="CT5" i="12"/>
  <c r="CY5" i="12"/>
  <c r="CZ5" i="12"/>
  <c r="DA5" i="12"/>
  <c r="DA4" i="12"/>
  <c r="CZ4" i="12"/>
  <c r="CY4" i="12"/>
  <c r="CT4" i="12"/>
  <c r="CN4" i="12"/>
  <c r="CM4" i="12"/>
  <c r="CE4" i="12"/>
  <c r="CD4" i="12"/>
  <c r="CB4" i="12"/>
  <c r="BY4" i="12"/>
  <c r="BV4" i="12"/>
  <c r="BU4" i="12"/>
  <c r="BS4" i="12"/>
  <c r="BJ4" i="12"/>
  <c r="BI4" i="12"/>
  <c r="BF4" i="12"/>
  <c r="BC4" i="12"/>
  <c r="AU4" i="12"/>
  <c r="AQ4" i="12"/>
  <c r="AM4" i="12"/>
  <c r="DA3" i="12"/>
  <c r="CZ3" i="12"/>
  <c r="CY3" i="12"/>
  <c r="CT3" i="12"/>
  <c r="CN3" i="12"/>
  <c r="CM3" i="12"/>
  <c r="CE3" i="12"/>
  <c r="CD3" i="12"/>
  <c r="CB3" i="12"/>
  <c r="BY3" i="12"/>
  <c r="BV3" i="12"/>
  <c r="BU3" i="12"/>
  <c r="BS3" i="12"/>
  <c r="BJ3" i="12"/>
  <c r="BI3" i="12"/>
  <c r="BF3" i="12"/>
  <c r="BC3" i="12"/>
  <c r="AU3" i="12"/>
  <c r="AQ3" i="12"/>
  <c r="AM3" i="12"/>
  <c r="C1" i="12"/>
  <c r="AM43" i="11"/>
  <c r="AQ43" i="11"/>
  <c r="AU43" i="11"/>
  <c r="BC43" i="11"/>
  <c r="BF43" i="11"/>
  <c r="BI43" i="11"/>
  <c r="BJ43" i="11"/>
  <c r="BS43" i="11"/>
  <c r="BU43" i="11"/>
  <c r="BV43" i="11"/>
  <c r="CB43" i="11"/>
  <c r="CD43" i="11"/>
  <c r="CE43" i="11"/>
  <c r="CM43" i="11"/>
  <c r="CN43" i="11"/>
  <c r="CT43" i="11"/>
  <c r="CY43" i="11"/>
  <c r="CZ43" i="11"/>
  <c r="DA43" i="11"/>
  <c r="DK43" i="11"/>
  <c r="DL43" i="11"/>
  <c r="AM42" i="11"/>
  <c r="AQ42" i="11"/>
  <c r="AU42" i="11"/>
  <c r="BC42" i="11"/>
  <c r="BF42" i="11"/>
  <c r="BI42" i="11"/>
  <c r="BJ42" i="11"/>
  <c r="BS42" i="11"/>
  <c r="BU42" i="11"/>
  <c r="BV42" i="11"/>
  <c r="BY42" i="11"/>
  <c r="CB42" i="11"/>
  <c r="CD42" i="11"/>
  <c r="CE42" i="11"/>
  <c r="CM42" i="11"/>
  <c r="CN42" i="11"/>
  <c r="CT42" i="11"/>
  <c r="CY42" i="11"/>
  <c r="CZ42" i="11"/>
  <c r="DA42" i="11"/>
  <c r="DK42" i="11"/>
  <c r="DL42" i="11"/>
  <c r="AM41" i="11"/>
  <c r="AQ41" i="11"/>
  <c r="AU41" i="11"/>
  <c r="BC41" i="11"/>
  <c r="BF41" i="11"/>
  <c r="BI41" i="11"/>
  <c r="BJ41" i="11"/>
  <c r="BS41" i="11"/>
  <c r="BU41" i="11"/>
  <c r="BV41" i="11"/>
  <c r="BY41" i="11"/>
  <c r="CB41" i="11"/>
  <c r="CD41" i="11"/>
  <c r="CE41" i="11"/>
  <c r="CM41" i="11"/>
  <c r="CN41" i="11"/>
  <c r="CT41" i="11"/>
  <c r="CY41" i="11"/>
  <c r="CZ41" i="11"/>
  <c r="DA41" i="11"/>
  <c r="DL41" i="11"/>
  <c r="DK41" i="11"/>
  <c r="DA40" i="11"/>
  <c r="CZ40" i="11"/>
  <c r="CY40" i="11"/>
  <c r="AM40" i="11"/>
  <c r="AQ40" i="11"/>
  <c r="AU40" i="11"/>
  <c r="BC40" i="11"/>
  <c r="BF40" i="11"/>
  <c r="BI40" i="11"/>
  <c r="BJ40" i="11"/>
  <c r="BS40" i="11"/>
  <c r="BU40" i="11"/>
  <c r="BV40" i="11"/>
  <c r="CB40" i="11"/>
  <c r="CD40" i="11"/>
  <c r="CE40" i="11"/>
  <c r="CM40" i="11"/>
  <c r="CN40" i="11"/>
  <c r="CT40" i="11"/>
  <c r="BF39" i="11"/>
  <c r="BI39" i="11"/>
  <c r="BJ39" i="11"/>
  <c r="BS39" i="11"/>
  <c r="BU39" i="11"/>
  <c r="BV39" i="11"/>
  <c r="BY39" i="11"/>
  <c r="CB39" i="11"/>
  <c r="CD39" i="11"/>
  <c r="CE39" i="11"/>
  <c r="CM39" i="11"/>
  <c r="CN39" i="11"/>
  <c r="CT39" i="11"/>
  <c r="CY39" i="11"/>
  <c r="CZ39" i="11"/>
  <c r="DA39" i="11"/>
  <c r="AM38" i="11"/>
  <c r="AQ38" i="11"/>
  <c r="AU38" i="11"/>
  <c r="BJ38" i="11"/>
  <c r="BV38" i="11"/>
  <c r="CE38" i="11"/>
  <c r="BF38" i="11"/>
  <c r="BI38" i="11"/>
  <c r="BS38" i="11"/>
  <c r="BU38" i="11"/>
  <c r="BY38" i="11"/>
  <c r="CB38" i="11"/>
  <c r="CD38" i="11"/>
  <c r="CM38" i="11"/>
  <c r="CN38" i="11"/>
  <c r="CT38" i="11"/>
  <c r="CY38" i="11"/>
  <c r="CZ38" i="11"/>
  <c r="DA38" i="11"/>
  <c r="AM37" i="11"/>
  <c r="AQ37" i="11"/>
  <c r="AU37" i="11"/>
  <c r="BC37" i="11"/>
  <c r="BF37" i="11"/>
  <c r="BI37" i="11"/>
  <c r="BJ37" i="11"/>
  <c r="BV37" i="11"/>
  <c r="CE37" i="11"/>
  <c r="BS37" i="11"/>
  <c r="BU37" i="11"/>
  <c r="BY37" i="11"/>
  <c r="CB37" i="11"/>
  <c r="CD37" i="11"/>
  <c r="CM37" i="11"/>
  <c r="CN37" i="11"/>
  <c r="CT37" i="11"/>
  <c r="CY37" i="11"/>
  <c r="CZ37" i="11"/>
  <c r="DA37" i="11"/>
  <c r="AM36" i="11"/>
  <c r="AQ36" i="11"/>
  <c r="AU36" i="11"/>
  <c r="BC36" i="11"/>
  <c r="BF36" i="11"/>
  <c r="BI36" i="11"/>
  <c r="BJ36" i="11"/>
  <c r="BS36" i="11"/>
  <c r="BU36" i="11"/>
  <c r="BV36" i="11"/>
  <c r="BY36" i="11"/>
  <c r="CB36" i="11"/>
  <c r="CD36" i="11"/>
  <c r="CE36" i="11"/>
  <c r="CM36" i="11"/>
  <c r="CN36" i="11"/>
  <c r="CT36" i="11"/>
  <c r="CY36" i="11"/>
  <c r="CZ36" i="11"/>
  <c r="DA36" i="11"/>
  <c r="DA35" i="11"/>
  <c r="CZ35" i="11"/>
  <c r="CY35" i="11"/>
  <c r="AM35" i="11"/>
  <c r="AQ35" i="11"/>
  <c r="AU35" i="11"/>
  <c r="BC35" i="11"/>
  <c r="BF35" i="11"/>
  <c r="BI35" i="11"/>
  <c r="BJ35" i="11"/>
  <c r="BS35" i="11"/>
  <c r="BU35" i="11"/>
  <c r="BV35" i="11"/>
  <c r="CM35" i="11"/>
  <c r="CN35" i="11"/>
  <c r="CT35" i="11"/>
  <c r="AM34" i="11"/>
  <c r="AQ34" i="11"/>
  <c r="AU34" i="11"/>
  <c r="BC34" i="11"/>
  <c r="BF34" i="11"/>
  <c r="BI34" i="11"/>
  <c r="BU34" i="11"/>
  <c r="CD34" i="11"/>
  <c r="BJ34" i="11"/>
  <c r="BS34" i="11"/>
  <c r="BV34" i="11"/>
  <c r="BY34" i="11"/>
  <c r="CB34" i="11"/>
  <c r="CE34" i="11"/>
  <c r="CM34" i="11"/>
  <c r="CN34" i="11"/>
  <c r="CT34" i="11"/>
  <c r="CY34" i="11"/>
  <c r="CZ34" i="11"/>
  <c r="DA34" i="11"/>
  <c r="AM33" i="11"/>
  <c r="AQ33" i="11"/>
  <c r="AU33" i="11"/>
  <c r="BC33" i="11"/>
  <c r="BF33" i="11"/>
  <c r="BI33" i="11"/>
  <c r="BJ33" i="11"/>
  <c r="BS33" i="11"/>
  <c r="BU33" i="11"/>
  <c r="BV33" i="11"/>
  <c r="BY33" i="11"/>
  <c r="CB33" i="11"/>
  <c r="CD33" i="11"/>
  <c r="CE33" i="11"/>
  <c r="CM33" i="11"/>
  <c r="CN33" i="11"/>
  <c r="CT33" i="11"/>
  <c r="CY33" i="11"/>
  <c r="CZ33" i="11"/>
  <c r="DA33" i="11"/>
  <c r="DA32" i="11"/>
  <c r="CZ32" i="11"/>
  <c r="CY32" i="11"/>
  <c r="CT32" i="11"/>
  <c r="CN32" i="11"/>
  <c r="CM32" i="11"/>
  <c r="CE32" i="11"/>
  <c r="CD32" i="11"/>
  <c r="CB32" i="11"/>
  <c r="BY32" i="11"/>
  <c r="BV32" i="11"/>
  <c r="BU32" i="11"/>
  <c r="BS32" i="11"/>
  <c r="BJ32" i="11"/>
  <c r="BI32" i="11"/>
  <c r="BF32" i="11"/>
  <c r="BC32" i="11"/>
  <c r="AU32" i="11"/>
  <c r="AQ32" i="11"/>
  <c r="AM32" i="11"/>
  <c r="AM31" i="11"/>
  <c r="AQ31" i="11"/>
  <c r="AU31" i="11"/>
  <c r="BC31" i="11"/>
  <c r="BF31" i="11"/>
  <c r="BI31" i="11"/>
  <c r="BJ31" i="11"/>
  <c r="BS31" i="11"/>
  <c r="BU31" i="11"/>
  <c r="BV31" i="11"/>
  <c r="BY31" i="11"/>
  <c r="CB31" i="11"/>
  <c r="CD31" i="11"/>
  <c r="CE31" i="11"/>
  <c r="CM31" i="11"/>
  <c r="CN31" i="11"/>
  <c r="CT31" i="11"/>
  <c r="CY31" i="11"/>
  <c r="CZ31" i="11"/>
  <c r="DA31" i="11"/>
  <c r="AM30" i="11"/>
  <c r="AQ30" i="11"/>
  <c r="AU30" i="11"/>
  <c r="BC30" i="11"/>
  <c r="BF30" i="11"/>
  <c r="BI30" i="11"/>
  <c r="BJ30" i="11"/>
  <c r="BS30" i="11"/>
  <c r="BU30" i="11"/>
  <c r="BV30" i="11"/>
  <c r="BY30" i="11"/>
  <c r="CB30" i="11"/>
  <c r="CD30" i="11"/>
  <c r="CE30" i="11"/>
  <c r="CM30" i="11"/>
  <c r="CN30" i="11"/>
  <c r="CT30" i="11"/>
  <c r="CY30" i="11"/>
  <c r="CZ30" i="11"/>
  <c r="DA30" i="11"/>
  <c r="AM29" i="11"/>
  <c r="AQ29" i="11"/>
  <c r="AU29" i="11"/>
  <c r="BJ29" i="11"/>
  <c r="BV29" i="11"/>
  <c r="CE29" i="11"/>
  <c r="BI29" i="11"/>
  <c r="BU29" i="11"/>
  <c r="CD29" i="11"/>
  <c r="DA29" i="11"/>
  <c r="CZ29" i="11"/>
  <c r="CY29" i="11"/>
  <c r="CT29" i="11"/>
  <c r="CN29" i="11"/>
  <c r="CM29" i="11"/>
  <c r="CB29" i="11"/>
  <c r="BY29" i="11"/>
  <c r="BS29" i="11"/>
  <c r="BF29" i="11"/>
  <c r="BC29" i="11"/>
  <c r="AM28" i="11"/>
  <c r="AQ28" i="11"/>
  <c r="AU28" i="11"/>
  <c r="BJ28" i="11"/>
  <c r="BV28" i="11"/>
  <c r="CE28" i="11"/>
  <c r="BI28" i="11"/>
  <c r="BU28" i="11"/>
  <c r="CD28" i="11"/>
  <c r="DA28" i="11"/>
  <c r="CZ28" i="11"/>
  <c r="CY28" i="11"/>
  <c r="CT28" i="11"/>
  <c r="CN28" i="11"/>
  <c r="CM28" i="11"/>
  <c r="CB28" i="11"/>
  <c r="BY28" i="11"/>
  <c r="BS28" i="11"/>
  <c r="BF28" i="11"/>
  <c r="BC28" i="11"/>
  <c r="AM27" i="11"/>
  <c r="AQ27" i="11"/>
  <c r="AU27" i="11"/>
  <c r="BJ27" i="11"/>
  <c r="BV27" i="11"/>
  <c r="CE27" i="11"/>
  <c r="BI27" i="11"/>
  <c r="BU27" i="11"/>
  <c r="CD27" i="11"/>
  <c r="DA27" i="11"/>
  <c r="CZ27" i="11"/>
  <c r="CY27" i="11"/>
  <c r="CT27" i="11"/>
  <c r="CN27" i="11"/>
  <c r="CM27" i="11"/>
  <c r="CB27" i="11"/>
  <c r="BY27" i="11"/>
  <c r="BS27" i="11"/>
  <c r="BF27" i="11"/>
  <c r="BC27" i="11"/>
  <c r="AM26" i="11"/>
  <c r="AQ26" i="11"/>
  <c r="AU26" i="11"/>
  <c r="BJ26" i="11"/>
  <c r="BV26" i="11"/>
  <c r="CE26" i="11"/>
  <c r="BI26" i="11"/>
  <c r="BU26" i="11"/>
  <c r="CD26" i="11"/>
  <c r="DA26" i="11"/>
  <c r="CZ26" i="11"/>
  <c r="CY26" i="11"/>
  <c r="CT26" i="11"/>
  <c r="CN26" i="11"/>
  <c r="CM26" i="11"/>
  <c r="CB26" i="11"/>
  <c r="BY26" i="11"/>
  <c r="BS26" i="11"/>
  <c r="BF26" i="11"/>
  <c r="BC26" i="11"/>
  <c r="CY25" i="11"/>
  <c r="AM25" i="11"/>
  <c r="AQ25" i="11"/>
  <c r="AU25" i="11"/>
  <c r="BC25" i="11"/>
  <c r="BF25" i="11"/>
  <c r="BI25" i="11"/>
  <c r="BJ25" i="11"/>
  <c r="BS25" i="11"/>
  <c r="BU25" i="11"/>
  <c r="BV25" i="11"/>
  <c r="BY25" i="11"/>
  <c r="CB25" i="11"/>
  <c r="CD25" i="11"/>
  <c r="CE25" i="11"/>
  <c r="CM25" i="11"/>
  <c r="CN25" i="11"/>
  <c r="CT25" i="11"/>
  <c r="CZ25" i="11"/>
  <c r="DA25" i="11"/>
  <c r="AM24" i="11"/>
  <c r="AQ24" i="11"/>
  <c r="AU24" i="11"/>
  <c r="BJ24" i="11"/>
  <c r="BV24" i="11"/>
  <c r="CE24" i="11"/>
  <c r="BI24" i="11"/>
  <c r="BU24" i="11"/>
  <c r="CD24" i="11"/>
  <c r="DA24" i="11"/>
  <c r="CZ24" i="11"/>
  <c r="CY24" i="11"/>
  <c r="CT24" i="11"/>
  <c r="CN24" i="11"/>
  <c r="CM24" i="11"/>
  <c r="CB24" i="11"/>
  <c r="BY24" i="11"/>
  <c r="BS24" i="11"/>
  <c r="BF24" i="11"/>
  <c r="BC24" i="11"/>
  <c r="AM23" i="11"/>
  <c r="AQ23" i="11"/>
  <c r="AU23" i="11"/>
  <c r="BJ23" i="11"/>
  <c r="BV23" i="11"/>
  <c r="CE23" i="11"/>
  <c r="BC23" i="11"/>
  <c r="BF23" i="11"/>
  <c r="BI23" i="11"/>
  <c r="BS23" i="11"/>
  <c r="BU23" i="11"/>
  <c r="BY23" i="11"/>
  <c r="CB23" i="11"/>
  <c r="CD23" i="11"/>
  <c r="CM23" i="11"/>
  <c r="CN23" i="11"/>
  <c r="CT23" i="11"/>
  <c r="CY23" i="11"/>
  <c r="CZ23" i="11"/>
  <c r="DA23" i="11"/>
  <c r="AQ22" i="11"/>
  <c r="AU22" i="11"/>
  <c r="BC22" i="11"/>
  <c r="BF22" i="11"/>
  <c r="BI22" i="11"/>
  <c r="BJ22" i="11"/>
  <c r="BV22" i="11"/>
  <c r="CE22" i="11"/>
  <c r="BS22" i="11"/>
  <c r="BU22" i="11"/>
  <c r="BY22" i="11"/>
  <c r="CB22" i="11"/>
  <c r="CD22" i="11"/>
  <c r="CM22" i="11"/>
  <c r="CN22" i="11"/>
  <c r="CT22" i="11"/>
  <c r="CY22" i="11"/>
  <c r="CZ22" i="11"/>
  <c r="DA22" i="11"/>
  <c r="AM21" i="11"/>
  <c r="AQ21" i="11"/>
  <c r="AU21" i="11"/>
  <c r="BI21" i="11"/>
  <c r="BU21" i="11"/>
  <c r="CD21" i="11"/>
  <c r="BC21" i="11"/>
  <c r="BF21" i="11"/>
  <c r="BJ21" i="11"/>
  <c r="BS21" i="11"/>
  <c r="BV21" i="11"/>
  <c r="BY21" i="11"/>
  <c r="CB21" i="11"/>
  <c r="CE21" i="11"/>
  <c r="CM21" i="11"/>
  <c r="CN21" i="11"/>
  <c r="CT21" i="11"/>
  <c r="CY21" i="11"/>
  <c r="CZ21" i="11"/>
  <c r="DA21" i="11"/>
  <c r="DA20" i="11"/>
  <c r="CZ20" i="11"/>
  <c r="CY20" i="11"/>
  <c r="CT20" i="11"/>
  <c r="CN20" i="11"/>
  <c r="CM20" i="11"/>
  <c r="CE20" i="11"/>
  <c r="CD20" i="11"/>
  <c r="CB20" i="11"/>
  <c r="BY20" i="11"/>
  <c r="BV20" i="11"/>
  <c r="BU20" i="11"/>
  <c r="BS20" i="11"/>
  <c r="BJ20" i="11"/>
  <c r="BI20" i="11"/>
  <c r="BF20" i="11"/>
  <c r="BC20" i="11"/>
  <c r="AU20" i="11"/>
  <c r="AQ20" i="11"/>
  <c r="AM20" i="11"/>
  <c r="AM19" i="11"/>
  <c r="AQ19" i="11"/>
  <c r="AU19" i="11"/>
  <c r="BC19" i="11"/>
  <c r="BF19" i="11"/>
  <c r="BI19" i="11"/>
  <c r="BJ19" i="11"/>
  <c r="BS19" i="11"/>
  <c r="BU19" i="11"/>
  <c r="BV19" i="11"/>
  <c r="BY19" i="11"/>
  <c r="CB19" i="11"/>
  <c r="CD19" i="11"/>
  <c r="CE19" i="11"/>
  <c r="CM19" i="11"/>
  <c r="CN19" i="11"/>
  <c r="CT19" i="11"/>
  <c r="CY19" i="11"/>
  <c r="CZ19" i="11"/>
  <c r="DA19" i="11"/>
  <c r="BC18" i="11"/>
  <c r="BF18" i="11"/>
  <c r="BI18" i="11"/>
  <c r="BJ18" i="11"/>
  <c r="BS18" i="11"/>
  <c r="BU18" i="11"/>
  <c r="BV18" i="11"/>
  <c r="BY18" i="11"/>
  <c r="CB18" i="11"/>
  <c r="CD18" i="11"/>
  <c r="CE18" i="11"/>
  <c r="CM18" i="11"/>
  <c r="CN18" i="11"/>
  <c r="CT18" i="11"/>
  <c r="CY18" i="11"/>
  <c r="CZ18" i="11"/>
  <c r="DA18" i="11"/>
  <c r="CZ39" i="9"/>
  <c r="CT39" i="9"/>
  <c r="CT40" i="9"/>
  <c r="CT41" i="9"/>
  <c r="CT42" i="9"/>
  <c r="CT43" i="9"/>
  <c r="AM15" i="11"/>
  <c r="AQ15" i="11"/>
  <c r="AU15" i="11"/>
  <c r="BJ15" i="11"/>
  <c r="BV15" i="11"/>
  <c r="CE15" i="11"/>
  <c r="AM16" i="11"/>
  <c r="AQ16" i="11"/>
  <c r="AU16" i="11"/>
  <c r="BJ16" i="11"/>
  <c r="BV16" i="11"/>
  <c r="CE16" i="11"/>
  <c r="AM17" i="11"/>
  <c r="AQ17" i="11"/>
  <c r="AU17" i="11"/>
  <c r="BJ17" i="11"/>
  <c r="BV17" i="11"/>
  <c r="CE17" i="11"/>
  <c r="CY17" i="11"/>
  <c r="CZ17" i="11"/>
  <c r="DA17" i="11"/>
  <c r="CT17" i="11"/>
  <c r="CN17" i="11"/>
  <c r="CM17" i="11"/>
  <c r="CD17" i="11"/>
  <c r="CB17" i="11"/>
  <c r="BY17" i="11"/>
  <c r="BU17" i="11"/>
  <c r="BS17" i="11"/>
  <c r="BI17" i="11"/>
  <c r="BF17" i="11"/>
  <c r="BC17" i="11"/>
  <c r="CT16" i="11"/>
  <c r="BC16" i="11"/>
  <c r="BF16" i="11"/>
  <c r="BI16" i="11"/>
  <c r="BS16" i="11"/>
  <c r="BU16" i="11"/>
  <c r="BY16" i="11"/>
  <c r="CB16" i="11"/>
  <c r="CD16" i="11"/>
  <c r="CM16" i="11"/>
  <c r="CN16" i="11"/>
  <c r="CY16" i="11"/>
  <c r="CZ16" i="11"/>
  <c r="DA16" i="11"/>
  <c r="CZ15" i="11"/>
  <c r="CY15" i="11"/>
  <c r="CT14" i="11"/>
  <c r="CT15" i="11"/>
  <c r="BF15" i="11"/>
  <c r="BI15" i="11"/>
  <c r="BS15" i="11"/>
  <c r="BU15" i="11"/>
  <c r="BY15" i="11"/>
  <c r="CB15" i="11"/>
  <c r="CD15" i="11"/>
  <c r="CM15" i="11"/>
  <c r="CN15" i="11"/>
  <c r="DA15" i="11"/>
  <c r="DA14" i="11"/>
  <c r="CZ14" i="11"/>
  <c r="CY14" i="11"/>
  <c r="AM14" i="11"/>
  <c r="AQ14" i="11"/>
  <c r="AU14" i="11"/>
  <c r="BC14" i="11"/>
  <c r="BF14" i="11"/>
  <c r="BI14" i="11"/>
  <c r="BJ14" i="11"/>
  <c r="BS14" i="11"/>
  <c r="BU14" i="11"/>
  <c r="BV14" i="11"/>
  <c r="BY14" i="11"/>
  <c r="CB14" i="11"/>
  <c r="CD14" i="11"/>
  <c r="CE14" i="11"/>
  <c r="CM14" i="11"/>
  <c r="CN14" i="11"/>
  <c r="AM10" i="11"/>
  <c r="AQ10" i="11"/>
  <c r="AU10" i="11"/>
  <c r="BJ10" i="11"/>
  <c r="BV10" i="11"/>
  <c r="CE10" i="11"/>
  <c r="AM11" i="11"/>
  <c r="AQ11" i="11"/>
  <c r="AU11" i="11"/>
  <c r="BJ11" i="11"/>
  <c r="BV11" i="11"/>
  <c r="CE11" i="11"/>
  <c r="AM12" i="11"/>
  <c r="AQ12" i="11"/>
  <c r="AU12" i="11"/>
  <c r="BJ12" i="11"/>
  <c r="BV12" i="11"/>
  <c r="CE12" i="11"/>
  <c r="AM13" i="11"/>
  <c r="AQ13" i="11"/>
  <c r="AU13" i="11"/>
  <c r="BJ13" i="11"/>
  <c r="BV13" i="11"/>
  <c r="CE13" i="11"/>
  <c r="BI12" i="11"/>
  <c r="BU12" i="11"/>
  <c r="CD12" i="11"/>
  <c r="BI13" i="11"/>
  <c r="BU13" i="11"/>
  <c r="CD13" i="11"/>
  <c r="BI11" i="11"/>
  <c r="BU11" i="11"/>
  <c r="CD11" i="11"/>
  <c r="BI10" i="11"/>
  <c r="BU10" i="11"/>
  <c r="CD10" i="11"/>
  <c r="CY13" i="11"/>
  <c r="CZ13" i="11"/>
  <c r="DA13" i="11"/>
  <c r="CT13" i="11"/>
  <c r="CN13" i="11"/>
  <c r="CM13" i="11"/>
  <c r="CB13" i="11"/>
  <c r="BY13" i="11"/>
  <c r="BS13" i="11"/>
  <c r="BF13" i="11"/>
  <c r="BC13" i="11"/>
  <c r="CY12" i="11"/>
  <c r="CZ12" i="11"/>
  <c r="DA12" i="11"/>
  <c r="CT12" i="11"/>
  <c r="CN12" i="11"/>
  <c r="CM12" i="11"/>
  <c r="CB12" i="11"/>
  <c r="BY12" i="11"/>
  <c r="BS12" i="11"/>
  <c r="BF12" i="11"/>
  <c r="BC12" i="11"/>
  <c r="CT11" i="11"/>
  <c r="DA11" i="11"/>
  <c r="CZ11" i="11"/>
  <c r="CY11" i="11"/>
  <c r="CN11" i="11"/>
  <c r="CM11" i="11"/>
  <c r="CB11" i="11"/>
  <c r="BY11" i="11"/>
  <c r="BS11" i="11"/>
  <c r="BF11" i="11"/>
  <c r="BC11" i="11"/>
  <c r="CT10" i="11"/>
  <c r="CT9" i="11"/>
  <c r="CT8" i="11"/>
  <c r="CT7" i="11"/>
  <c r="DA10" i="11"/>
  <c r="CZ10" i="11"/>
  <c r="CY10" i="11"/>
  <c r="CN10" i="11"/>
  <c r="CM10" i="11"/>
  <c r="CB10" i="11"/>
  <c r="BY10" i="11"/>
  <c r="BS10" i="11"/>
  <c r="BF10" i="11"/>
  <c r="BC10" i="11"/>
  <c r="DA9" i="11"/>
  <c r="CZ9" i="11"/>
  <c r="CY9" i="11"/>
  <c r="AM9" i="11"/>
  <c r="AQ9" i="11"/>
  <c r="AU9" i="11"/>
  <c r="BC9" i="11"/>
  <c r="BF9" i="11"/>
  <c r="BI9" i="11"/>
  <c r="BJ9" i="11"/>
  <c r="BS9" i="11"/>
  <c r="BU9" i="11"/>
  <c r="BV9" i="11"/>
  <c r="BY9" i="11"/>
  <c r="CB9" i="11"/>
  <c r="CD9" i="11"/>
  <c r="CE9" i="11"/>
  <c r="CM9" i="11"/>
  <c r="CN9" i="11"/>
  <c r="CY8" i="11"/>
  <c r="CZ8" i="11"/>
  <c r="DA8" i="11"/>
  <c r="CN8" i="11"/>
  <c r="CM8" i="11"/>
  <c r="CE8" i="11"/>
  <c r="CD8" i="11"/>
  <c r="CB8" i="11"/>
  <c r="BY8" i="11"/>
  <c r="BV8" i="11"/>
  <c r="BU8" i="11"/>
  <c r="BS8" i="11"/>
  <c r="BJ8" i="11"/>
  <c r="BI8" i="11"/>
  <c r="BF8" i="11"/>
  <c r="BC8" i="11"/>
  <c r="AU8" i="11"/>
  <c r="AQ8" i="11"/>
  <c r="AM8" i="11"/>
  <c r="DA7" i="11"/>
  <c r="CZ7" i="11"/>
  <c r="CY7" i="11"/>
  <c r="AM7" i="11"/>
  <c r="AQ7" i="11"/>
  <c r="AU7" i="11"/>
  <c r="BJ7" i="11"/>
  <c r="BV7" i="11"/>
  <c r="CE7" i="11"/>
  <c r="BI7" i="11"/>
  <c r="BU7" i="11"/>
  <c r="CD7" i="11"/>
  <c r="CN7" i="11"/>
  <c r="CM7" i="11"/>
  <c r="CB7" i="11"/>
  <c r="BY7" i="11"/>
  <c r="BS7" i="11"/>
  <c r="BF7" i="11"/>
  <c r="BC7" i="11"/>
  <c r="CY6" i="11"/>
  <c r="CZ6" i="11"/>
  <c r="DA6" i="11"/>
  <c r="CT5" i="11"/>
  <c r="CT6" i="11"/>
  <c r="AM6" i="11"/>
  <c r="AQ6" i="11"/>
  <c r="AU6" i="11"/>
  <c r="BJ6" i="11"/>
  <c r="BV6" i="11"/>
  <c r="CE6" i="11"/>
  <c r="BI6" i="11"/>
  <c r="BU6" i="11"/>
  <c r="CD6" i="11"/>
  <c r="CN6" i="11"/>
  <c r="CM6" i="11"/>
  <c r="CB6" i="11"/>
  <c r="BY6" i="11"/>
  <c r="BS6" i="11"/>
  <c r="BF6" i="11"/>
  <c r="BC6" i="11"/>
  <c r="AM5" i="11"/>
  <c r="AQ5" i="11"/>
  <c r="AU5" i="11"/>
  <c r="BI5" i="11"/>
  <c r="BU5" i="11"/>
  <c r="CD5" i="11"/>
  <c r="BJ5" i="11"/>
  <c r="BV5" i="11"/>
  <c r="CE5" i="11"/>
  <c r="DA5" i="11"/>
  <c r="CZ5" i="11"/>
  <c r="CY5" i="11"/>
  <c r="CN5" i="11"/>
  <c r="CM5" i="11"/>
  <c r="CB5" i="11"/>
  <c r="BY5" i="11"/>
  <c r="BS5" i="11"/>
  <c r="BF5" i="11"/>
  <c r="BC5" i="11"/>
  <c r="CY4" i="11"/>
  <c r="CZ4" i="11"/>
  <c r="DA4" i="11"/>
  <c r="CT4" i="11"/>
  <c r="CT3" i="11"/>
  <c r="CN4" i="11"/>
  <c r="CM4" i="11"/>
  <c r="CE4" i="11"/>
  <c r="CD4" i="11"/>
  <c r="CB4" i="11"/>
  <c r="BY4" i="11"/>
  <c r="BV4" i="11"/>
  <c r="BU4" i="11"/>
  <c r="BS4" i="11"/>
  <c r="BJ4" i="11"/>
  <c r="BI4" i="11"/>
  <c r="BF4" i="11"/>
  <c r="BC4" i="11"/>
  <c r="AU4" i="11"/>
  <c r="AQ4" i="11"/>
  <c r="AM4" i="11"/>
  <c r="DA3" i="11"/>
  <c r="CZ3" i="11"/>
  <c r="CY3" i="11"/>
  <c r="CN3" i="11"/>
  <c r="CM3" i="11"/>
  <c r="CE3" i="11"/>
  <c r="CD3" i="11"/>
  <c r="CB3" i="11"/>
  <c r="BY3" i="11"/>
  <c r="BV3" i="11"/>
  <c r="BU3" i="11"/>
  <c r="BS3" i="11"/>
  <c r="BJ3" i="11"/>
  <c r="BI3" i="11"/>
  <c r="BF3" i="11"/>
  <c r="BC3" i="11"/>
  <c r="AU3" i="11"/>
  <c r="AM3" i="11"/>
  <c r="AQ3" i="11"/>
  <c r="C1" i="11"/>
  <c r="AM43" i="9"/>
  <c r="AQ43" i="9"/>
  <c r="AU43" i="9"/>
  <c r="BC43" i="9"/>
  <c r="BF43" i="9"/>
  <c r="BI43" i="9"/>
  <c r="BJ43" i="9"/>
  <c r="BV43" i="9"/>
  <c r="CE43" i="9"/>
  <c r="BS43" i="9"/>
  <c r="BU43" i="9"/>
  <c r="BY43" i="9"/>
  <c r="CB43" i="9"/>
  <c r="CD43" i="9"/>
  <c r="CM43" i="9"/>
  <c r="CN43" i="9"/>
  <c r="CY43" i="9"/>
  <c r="CZ43" i="9"/>
  <c r="DA43" i="9"/>
  <c r="AM42" i="9"/>
  <c r="AQ42" i="9"/>
  <c r="AU42" i="9"/>
  <c r="BI42" i="9"/>
  <c r="BU42" i="9"/>
  <c r="CD42" i="9"/>
  <c r="BC42" i="9"/>
  <c r="BF42" i="9"/>
  <c r="BJ42" i="9"/>
  <c r="BS42" i="9"/>
  <c r="BV42" i="9"/>
  <c r="BY42" i="9"/>
  <c r="CB42" i="9"/>
  <c r="CE42" i="9"/>
  <c r="CM42" i="9"/>
  <c r="CN42" i="9"/>
  <c r="CY42" i="9"/>
  <c r="CZ42" i="9"/>
  <c r="DA42" i="9"/>
  <c r="AM41" i="9"/>
  <c r="AQ41" i="9"/>
  <c r="AU41" i="9"/>
  <c r="BI41" i="9"/>
  <c r="BU41" i="9"/>
  <c r="CD41" i="9"/>
  <c r="BC41" i="9"/>
  <c r="BF41" i="9"/>
  <c r="BJ41" i="9"/>
  <c r="BS41" i="9"/>
  <c r="BV41" i="9"/>
  <c r="BY41" i="9"/>
  <c r="CB41" i="9"/>
  <c r="CE41" i="9"/>
  <c r="CM41" i="9"/>
  <c r="CN41" i="9"/>
  <c r="CY41" i="9"/>
  <c r="CZ41" i="9"/>
  <c r="DA41" i="9"/>
  <c r="CZ40" i="9"/>
  <c r="CY39" i="9"/>
  <c r="CY40" i="9"/>
  <c r="AM40" i="9"/>
  <c r="AQ40" i="9"/>
  <c r="AU40" i="9"/>
  <c r="BI40" i="9"/>
  <c r="BU40" i="9"/>
  <c r="CD40" i="9"/>
  <c r="BC40" i="9"/>
  <c r="BF40" i="9"/>
  <c r="BJ40" i="9"/>
  <c r="BS40" i="9"/>
  <c r="BV40" i="9"/>
  <c r="BY40" i="9"/>
  <c r="CB40" i="9"/>
  <c r="CE40" i="9"/>
  <c r="CM40" i="9"/>
  <c r="CN40" i="9"/>
  <c r="DA40" i="9"/>
  <c r="BJ39" i="9"/>
  <c r="AM39" i="9"/>
  <c r="AQ39" i="9"/>
  <c r="AU39" i="9"/>
  <c r="BC39" i="9"/>
  <c r="BF39" i="9"/>
  <c r="BI39" i="9"/>
  <c r="BS39" i="9"/>
  <c r="BU39" i="9"/>
  <c r="BV39" i="9"/>
  <c r="BY39" i="9"/>
  <c r="CB39" i="9"/>
  <c r="CD39" i="9"/>
  <c r="CE39" i="9"/>
  <c r="CM39" i="9"/>
  <c r="CN39" i="9"/>
  <c r="DA39" i="9"/>
  <c r="CT38" i="9"/>
  <c r="AM38" i="9"/>
  <c r="AQ38" i="9"/>
  <c r="AU38" i="9"/>
  <c r="BJ38" i="9"/>
  <c r="BV38" i="9"/>
  <c r="CE38" i="9"/>
  <c r="BC38" i="9"/>
  <c r="BF38" i="9"/>
  <c r="BI38" i="9"/>
  <c r="BS38" i="9"/>
  <c r="BU38" i="9"/>
  <c r="BY38" i="9"/>
  <c r="CB38" i="9"/>
  <c r="CD38" i="9"/>
  <c r="CM38" i="9"/>
  <c r="CN38" i="9"/>
  <c r="CY38" i="9"/>
  <c r="CZ38" i="9"/>
  <c r="DA38" i="9"/>
  <c r="CT37" i="9"/>
  <c r="AM37" i="9"/>
  <c r="AQ37" i="9"/>
  <c r="AU37" i="9"/>
  <c r="BI37" i="9"/>
  <c r="BU37" i="9"/>
  <c r="CD37" i="9"/>
  <c r="BJ37" i="9"/>
  <c r="BV37" i="9"/>
  <c r="CE37" i="9"/>
  <c r="DA37" i="9"/>
  <c r="CZ37" i="9"/>
  <c r="CY37" i="9"/>
  <c r="CN37" i="9"/>
  <c r="CM37" i="9"/>
  <c r="CB37" i="9"/>
  <c r="BY37" i="9"/>
  <c r="BS37" i="9"/>
  <c r="BF37" i="9"/>
  <c r="BC37" i="9"/>
  <c r="CZ35" i="9"/>
  <c r="CZ36" i="9"/>
  <c r="CT36" i="9"/>
  <c r="CT35" i="9"/>
  <c r="CY36" i="9"/>
  <c r="CY35" i="9"/>
  <c r="AM36" i="9"/>
  <c r="AQ36" i="9"/>
  <c r="AU36" i="9"/>
  <c r="BJ36" i="9"/>
  <c r="BV36" i="9"/>
  <c r="CE36" i="9"/>
  <c r="BI36" i="9"/>
  <c r="BU36" i="9"/>
  <c r="CD36" i="9"/>
  <c r="BC36" i="9"/>
  <c r="BF36" i="9"/>
  <c r="BS36" i="9"/>
  <c r="BY36" i="9"/>
  <c r="CB36" i="9"/>
  <c r="CM36" i="9"/>
  <c r="CN36" i="9"/>
  <c r="DA36" i="9"/>
  <c r="AM35" i="9"/>
  <c r="AQ35" i="9"/>
  <c r="AU35" i="9"/>
  <c r="BC35" i="9"/>
  <c r="BF35" i="9"/>
  <c r="BI35" i="9"/>
  <c r="BJ35" i="9"/>
  <c r="BS35" i="9"/>
  <c r="BU35" i="9"/>
  <c r="BV35" i="9"/>
  <c r="BY35" i="9"/>
  <c r="CB35" i="9"/>
  <c r="CD35" i="9"/>
  <c r="CE35" i="9"/>
  <c r="CM35" i="9"/>
  <c r="CN35" i="9"/>
  <c r="DA35" i="9"/>
  <c r="CY34" i="9"/>
  <c r="CZ34" i="9"/>
  <c r="DA34" i="9"/>
  <c r="CT34" i="9"/>
  <c r="CN34" i="9"/>
  <c r="CM34" i="9"/>
  <c r="CE34" i="9"/>
  <c r="CD34" i="9"/>
  <c r="CB34" i="9"/>
  <c r="BY34" i="9"/>
  <c r="BV34" i="9"/>
  <c r="BU34" i="9"/>
  <c r="BS34" i="9"/>
  <c r="BJ34" i="9"/>
  <c r="BI34" i="9"/>
  <c r="BF34" i="9"/>
  <c r="BC34" i="9"/>
  <c r="AU34" i="9"/>
  <c r="AM34" i="9"/>
  <c r="AQ34" i="9"/>
  <c r="DA33" i="9"/>
  <c r="CZ33" i="9"/>
  <c r="CY33" i="9"/>
  <c r="CT33" i="9"/>
  <c r="AM33" i="9"/>
  <c r="AQ33" i="9"/>
  <c r="AU33" i="9"/>
  <c r="BC33" i="9"/>
  <c r="BF33" i="9"/>
  <c r="BI33" i="9"/>
  <c r="BJ33" i="9"/>
  <c r="BS33" i="9"/>
  <c r="BU33" i="9"/>
  <c r="BV33" i="9"/>
  <c r="BY33" i="9"/>
  <c r="CB33" i="9"/>
  <c r="CD33" i="9"/>
  <c r="CE33" i="9"/>
  <c r="CY30" i="9"/>
  <c r="CZ30" i="9"/>
  <c r="DA30" i="9"/>
  <c r="CY31" i="9"/>
  <c r="CZ31" i="9"/>
  <c r="DA31" i="9"/>
  <c r="CY32" i="9"/>
  <c r="CZ32" i="9"/>
  <c r="DA32" i="9"/>
  <c r="CT26" i="9"/>
  <c r="CT27" i="9"/>
  <c r="CT28" i="9"/>
  <c r="CT29" i="9"/>
  <c r="CT30" i="9"/>
  <c r="CT31" i="9"/>
  <c r="CT32" i="9"/>
  <c r="CN32" i="9"/>
  <c r="CM32" i="9"/>
  <c r="CE32" i="9"/>
  <c r="CD32" i="9"/>
  <c r="CB32" i="9"/>
  <c r="BY32" i="9"/>
  <c r="BV32" i="9"/>
  <c r="BU32" i="9"/>
  <c r="BS32" i="9"/>
  <c r="BJ32" i="9"/>
  <c r="BI32" i="9"/>
  <c r="AM32" i="9"/>
  <c r="AQ32" i="9"/>
  <c r="AU32" i="9"/>
  <c r="BF32" i="9"/>
  <c r="BC32" i="9"/>
  <c r="AM31" i="9"/>
  <c r="AQ31" i="9"/>
  <c r="AU31" i="9"/>
  <c r="BJ31" i="9"/>
  <c r="BV31" i="9"/>
  <c r="CE31" i="9"/>
  <c r="BI31" i="9"/>
  <c r="BU31" i="9"/>
  <c r="CD31" i="9"/>
  <c r="BC31" i="9"/>
  <c r="BF31" i="9"/>
  <c r="BS31" i="9"/>
  <c r="BY31" i="9"/>
  <c r="CB31" i="9"/>
  <c r="CM31" i="9"/>
  <c r="CN31" i="9"/>
  <c r="AM30" i="9"/>
  <c r="AQ30" i="9"/>
  <c r="AU30" i="9"/>
  <c r="BJ30" i="9"/>
  <c r="BV30" i="9"/>
  <c r="CE30" i="9"/>
  <c r="BC30" i="9"/>
  <c r="BF30" i="9"/>
  <c r="BI30" i="9"/>
  <c r="BS30" i="9"/>
  <c r="BU30" i="9"/>
  <c r="BY30" i="9"/>
  <c r="CB30" i="9"/>
  <c r="CD30" i="9"/>
  <c r="CM30" i="9"/>
  <c r="CN30" i="9"/>
  <c r="CE29" i="9"/>
  <c r="CD29" i="9"/>
  <c r="CE28" i="9"/>
  <c r="CD28" i="9"/>
  <c r="CE27" i="9"/>
  <c r="CD27" i="9"/>
  <c r="CE26" i="9"/>
  <c r="CD26" i="9"/>
  <c r="CE25" i="9"/>
  <c r="CD25" i="9"/>
  <c r="CE24" i="9"/>
  <c r="CD24" i="9"/>
  <c r="CE23" i="9"/>
  <c r="CD23" i="9"/>
  <c r="CE22" i="9"/>
  <c r="AM22" i="9"/>
  <c r="AQ22" i="9"/>
  <c r="AU22" i="9"/>
  <c r="BJ22" i="9"/>
  <c r="BV22" i="9"/>
  <c r="CD22" i="9"/>
  <c r="CE21" i="9"/>
  <c r="CD21" i="9"/>
  <c r="CE20" i="9"/>
  <c r="CD20" i="9"/>
  <c r="CE19" i="9"/>
  <c r="CD19" i="9"/>
  <c r="CE18" i="9"/>
  <c r="CD18" i="9"/>
  <c r="CE17" i="9"/>
  <c r="CD17" i="9"/>
  <c r="CE16" i="9"/>
  <c r="CD16" i="9"/>
  <c r="CE15" i="9"/>
  <c r="CD15" i="9"/>
  <c r="CE14" i="9"/>
  <c r="CD14" i="9"/>
  <c r="CE13" i="9"/>
  <c r="CD13" i="9"/>
  <c r="CE12" i="9"/>
  <c r="CD12" i="9"/>
  <c r="CE11" i="9"/>
  <c r="CD11" i="9"/>
  <c r="CE10" i="9"/>
  <c r="CD10" i="9"/>
  <c r="CE9" i="9"/>
  <c r="CD9" i="9"/>
  <c r="CE8" i="9"/>
  <c r="CD8" i="9"/>
  <c r="CE7" i="9"/>
  <c r="CD7" i="9"/>
  <c r="CE6" i="9"/>
  <c r="CD6" i="9"/>
  <c r="CE5" i="9"/>
  <c r="CD5" i="9"/>
  <c r="CE4" i="9"/>
  <c r="CD4" i="9"/>
  <c r="CE3" i="9"/>
  <c r="AM3" i="9"/>
  <c r="AQ3" i="9"/>
  <c r="AU3" i="9"/>
  <c r="BJ3" i="9"/>
  <c r="BV3" i="9"/>
  <c r="CD3" i="9"/>
  <c r="BV29" i="9"/>
  <c r="BU29" i="9"/>
  <c r="BV28" i="9"/>
  <c r="BU28" i="9"/>
  <c r="BV27" i="9"/>
  <c r="BU27" i="9"/>
  <c r="BV26" i="9"/>
  <c r="BU26" i="9"/>
  <c r="BV25" i="9"/>
  <c r="BU25" i="9"/>
  <c r="BV24" i="9"/>
  <c r="BU24" i="9"/>
  <c r="BV23" i="9"/>
  <c r="BU23" i="9"/>
  <c r="BU22" i="9"/>
  <c r="BV21" i="9"/>
  <c r="BU21" i="9"/>
  <c r="BV20" i="9"/>
  <c r="BU20" i="9"/>
  <c r="BV19" i="9"/>
  <c r="AM19" i="9"/>
  <c r="AQ19" i="9"/>
  <c r="AU19" i="9"/>
  <c r="BJ19" i="9"/>
  <c r="BU19" i="9"/>
  <c r="BV18" i="9"/>
  <c r="BU18" i="9"/>
  <c r="BV17" i="9"/>
  <c r="BU17" i="9"/>
  <c r="BV16" i="9"/>
  <c r="BU16" i="9"/>
  <c r="BV15" i="9"/>
  <c r="BU15" i="9"/>
  <c r="BV14" i="9"/>
  <c r="BU14" i="9"/>
  <c r="BV13" i="9"/>
  <c r="BU13" i="9"/>
  <c r="BV12" i="9"/>
  <c r="BU12" i="9"/>
  <c r="BV11" i="9"/>
  <c r="BU11" i="9"/>
  <c r="BV10" i="9"/>
  <c r="BU10" i="9"/>
  <c r="BV9" i="9"/>
  <c r="BU9" i="9"/>
  <c r="BV8" i="9"/>
  <c r="BU8" i="9"/>
  <c r="BV7" i="9"/>
  <c r="BU7" i="9"/>
  <c r="BV6" i="9"/>
  <c r="BU6" i="9"/>
  <c r="BV5" i="9"/>
  <c r="BU5" i="9"/>
  <c r="BV4" i="9"/>
  <c r="BU4" i="9"/>
  <c r="BU3" i="9"/>
  <c r="BI3" i="9"/>
  <c r="BJ29" i="9"/>
  <c r="BI29" i="9"/>
  <c r="BJ28" i="9"/>
  <c r="BI28" i="9"/>
  <c r="BJ27" i="9"/>
  <c r="BI27" i="9"/>
  <c r="BJ26" i="9"/>
  <c r="BI26" i="9"/>
  <c r="BJ25" i="9"/>
  <c r="BI25" i="9"/>
  <c r="BJ24" i="9"/>
  <c r="BI24" i="9"/>
  <c r="BJ23" i="9"/>
  <c r="BI23" i="9"/>
  <c r="BI22" i="9"/>
  <c r="BJ21" i="9"/>
  <c r="BI21" i="9"/>
  <c r="BJ20" i="9"/>
  <c r="BI20" i="9"/>
  <c r="BI19" i="9"/>
  <c r="BJ18" i="9"/>
  <c r="BI18" i="9"/>
  <c r="BJ17" i="9"/>
  <c r="BI17" i="9"/>
  <c r="BJ16" i="9"/>
  <c r="BI16" i="9"/>
  <c r="BJ15" i="9"/>
  <c r="AM15" i="9"/>
  <c r="AQ15" i="9"/>
  <c r="AU15" i="9"/>
  <c r="BI15" i="9"/>
  <c r="BJ14" i="9"/>
  <c r="BI14" i="9"/>
  <c r="BJ13" i="9"/>
  <c r="BI13" i="9"/>
  <c r="BJ12" i="9"/>
  <c r="BI12" i="9"/>
  <c r="BJ11" i="9"/>
  <c r="AM11" i="9"/>
  <c r="AQ11" i="9"/>
  <c r="AU11" i="9"/>
  <c r="BI11" i="9"/>
  <c r="BJ10" i="9"/>
  <c r="BI10" i="9"/>
  <c r="BJ9" i="9"/>
  <c r="BI9" i="9"/>
  <c r="BJ8" i="9"/>
  <c r="BI8" i="9"/>
  <c r="BJ7" i="9"/>
  <c r="BI7" i="9"/>
  <c r="BJ6" i="9"/>
  <c r="BI6" i="9"/>
  <c r="BJ5" i="9"/>
  <c r="BI5" i="9"/>
  <c r="AM5" i="9"/>
  <c r="AQ5" i="9"/>
  <c r="AU5" i="9"/>
  <c r="BJ4" i="9"/>
  <c r="BI4" i="9"/>
  <c r="AU29" i="9"/>
  <c r="AU28" i="9"/>
  <c r="AU27" i="9"/>
  <c r="AM27" i="9"/>
  <c r="AQ27" i="9"/>
  <c r="AU26" i="9"/>
  <c r="AU25" i="9"/>
  <c r="AU24" i="9"/>
  <c r="AU23" i="9"/>
  <c r="AM23" i="9"/>
  <c r="AQ23" i="9"/>
  <c r="AU21" i="9"/>
  <c r="AU20" i="9"/>
  <c r="AU18" i="9"/>
  <c r="AU17" i="9"/>
  <c r="AU16" i="9"/>
  <c r="AU14" i="9"/>
  <c r="AM14" i="9"/>
  <c r="AQ14" i="9"/>
  <c r="AU13" i="9"/>
  <c r="AU12" i="9"/>
  <c r="AU10" i="9"/>
  <c r="AU9" i="9"/>
  <c r="AU8" i="9"/>
  <c r="AU7" i="9"/>
  <c r="AM7" i="9"/>
  <c r="AQ7" i="9"/>
  <c r="AU6" i="9"/>
  <c r="AM6" i="9"/>
  <c r="AQ6" i="9"/>
  <c r="AU4" i="9"/>
  <c r="AQ29" i="9"/>
  <c r="AQ28" i="9"/>
  <c r="AQ26" i="9"/>
  <c r="AM26" i="9"/>
  <c r="AQ25" i="9"/>
  <c r="AQ24" i="9"/>
  <c r="AM24" i="9"/>
  <c r="AQ21" i="9"/>
  <c r="AQ20" i="9"/>
  <c r="AQ18" i="9"/>
  <c r="AM18" i="9"/>
  <c r="AQ17" i="9"/>
  <c r="AM17" i="9"/>
  <c r="AQ16" i="9"/>
  <c r="AM16" i="9"/>
  <c r="AQ13" i="9"/>
  <c r="AQ12" i="9"/>
  <c r="AQ10" i="9"/>
  <c r="AQ9" i="9"/>
  <c r="AM9" i="9"/>
  <c r="AQ8" i="9"/>
  <c r="AM8" i="9"/>
  <c r="AQ4" i="9"/>
  <c r="AM29" i="9"/>
  <c r="AM28" i="9"/>
  <c r="AM25" i="9"/>
  <c r="AM21" i="9"/>
  <c r="AM20" i="9"/>
  <c r="AM13" i="9"/>
  <c r="AM12" i="9"/>
  <c r="AM10" i="9"/>
  <c r="AM4" i="9"/>
  <c r="DA28" i="9"/>
  <c r="DA29" i="9"/>
  <c r="CZ28" i="9"/>
  <c r="CZ29" i="9"/>
  <c r="CY28" i="9"/>
  <c r="CY29" i="9"/>
  <c r="BC29" i="9"/>
  <c r="BF29" i="9"/>
  <c r="BS29" i="9"/>
  <c r="BY29" i="9"/>
  <c r="CB29" i="9"/>
  <c r="CM29" i="9"/>
  <c r="CN29" i="9"/>
  <c r="BC28" i="9"/>
  <c r="BF28" i="9"/>
  <c r="BS28" i="9"/>
  <c r="BY28" i="9"/>
  <c r="CB28" i="9"/>
  <c r="CM28" i="9"/>
  <c r="CN28" i="9"/>
  <c r="CZ26" i="9"/>
  <c r="CZ27" i="9"/>
  <c r="CY26" i="9"/>
  <c r="CY27" i="9"/>
  <c r="BC27" i="9"/>
  <c r="BF27" i="9"/>
  <c r="BS27" i="9"/>
  <c r="BY27" i="9"/>
  <c r="CB27" i="9"/>
  <c r="CM27" i="9"/>
  <c r="CN27" i="9"/>
  <c r="DA27" i="9"/>
  <c r="BC26" i="9"/>
  <c r="BF26" i="9"/>
  <c r="BS26" i="9"/>
  <c r="BY26" i="9"/>
  <c r="CB26" i="9"/>
  <c r="CM26" i="9"/>
  <c r="CN26" i="9"/>
  <c r="DA26" i="9"/>
  <c r="CY25" i="9"/>
  <c r="CZ25" i="9"/>
  <c r="DA25" i="9"/>
  <c r="CT25" i="9"/>
  <c r="CN25" i="9"/>
  <c r="CM25" i="9"/>
  <c r="CB25" i="9"/>
  <c r="BY25" i="9"/>
  <c r="BS25" i="9"/>
  <c r="BF25" i="9"/>
  <c r="BC25" i="9"/>
  <c r="CY23" i="9"/>
  <c r="CZ23" i="9"/>
  <c r="DA23" i="9"/>
  <c r="CY24" i="9"/>
  <c r="CZ24" i="9"/>
  <c r="DA24" i="9"/>
  <c r="CT23" i="9"/>
  <c r="CT24" i="9"/>
  <c r="CN24" i="9"/>
  <c r="CM24" i="9"/>
  <c r="CB24" i="9"/>
  <c r="BY24" i="9"/>
  <c r="BS24" i="9"/>
  <c r="BF24" i="9"/>
  <c r="BC24" i="9"/>
  <c r="BC23" i="9"/>
  <c r="BF23" i="9"/>
  <c r="BS23" i="9"/>
  <c r="BY23" i="9"/>
  <c r="CB23" i="9"/>
  <c r="CM23" i="9"/>
  <c r="CN23" i="9"/>
  <c r="CT22" i="9"/>
  <c r="DA22" i="9"/>
  <c r="CZ22" i="9"/>
  <c r="CY22" i="9"/>
  <c r="BC22" i="9"/>
  <c r="BF22" i="9"/>
  <c r="BS22" i="9"/>
  <c r="BY22" i="9"/>
  <c r="CB22" i="9"/>
  <c r="CM22" i="9"/>
  <c r="CN22" i="9"/>
  <c r="CY21" i="9"/>
  <c r="CZ21" i="9"/>
  <c r="DA21" i="9"/>
  <c r="CT21" i="9"/>
  <c r="CT4" i="9"/>
  <c r="CT5" i="9"/>
  <c r="CT6" i="9"/>
  <c r="CT7" i="9"/>
  <c r="CT8" i="9"/>
  <c r="CT9" i="9"/>
  <c r="CT10" i="9"/>
  <c r="CT11" i="9"/>
  <c r="CT12" i="9"/>
  <c r="CT13" i="9"/>
  <c r="CT14" i="9"/>
  <c r="CT15" i="9"/>
  <c r="CT16" i="9"/>
  <c r="CT17" i="9"/>
  <c r="CT18" i="9"/>
  <c r="CT19" i="9"/>
  <c r="CT20" i="9"/>
  <c r="CT3" i="9"/>
  <c r="CN11" i="9"/>
  <c r="CM13" i="9"/>
  <c r="CM16" i="9"/>
  <c r="CM21" i="9"/>
  <c r="CN3" i="9"/>
  <c r="CN4" i="9"/>
  <c r="CN5" i="9"/>
  <c r="CN6" i="9"/>
  <c r="CN7" i="9"/>
  <c r="CN8" i="9"/>
  <c r="CN9" i="9"/>
  <c r="CN10" i="9"/>
  <c r="CN12" i="9"/>
  <c r="CN13" i="9"/>
  <c r="CN14" i="9"/>
  <c r="CN15" i="9"/>
  <c r="CN16" i="9"/>
  <c r="CN17" i="9"/>
  <c r="CN18" i="9"/>
  <c r="CN19" i="9"/>
  <c r="CN20" i="9"/>
  <c r="CN21" i="9"/>
  <c r="CB21" i="9"/>
  <c r="BY21" i="9"/>
  <c r="BS21" i="9"/>
  <c r="BF21" i="9"/>
  <c r="BC21" i="9"/>
  <c r="DA20" i="9"/>
  <c r="CZ20" i="9"/>
  <c r="CY20" i="9"/>
  <c r="BC20" i="9"/>
  <c r="BF20" i="9"/>
  <c r="BS20" i="9"/>
  <c r="BY20" i="9"/>
  <c r="CB20" i="9"/>
  <c r="CM20" i="9"/>
  <c r="CZ19" i="9"/>
  <c r="CY19" i="9"/>
  <c r="BC19" i="9"/>
  <c r="BF19" i="9"/>
  <c r="BS19" i="9"/>
  <c r="BY19" i="9"/>
  <c r="CB19" i="9"/>
  <c r="CM19" i="9"/>
  <c r="DA19" i="9"/>
  <c r="CY18" i="9"/>
  <c r="DA18" i="9"/>
  <c r="CZ18" i="9"/>
  <c r="CM18" i="9"/>
  <c r="CB18" i="9"/>
  <c r="BY18" i="9"/>
  <c r="BS18" i="9"/>
  <c r="BF18" i="9"/>
  <c r="BC18" i="9"/>
  <c r="DA16" i="9"/>
  <c r="DA17" i="9"/>
  <c r="CZ16" i="9"/>
  <c r="CZ17" i="9"/>
  <c r="CY16" i="9"/>
  <c r="CY17" i="9"/>
  <c r="BC17" i="9"/>
  <c r="BF17" i="9"/>
  <c r="BS17" i="9"/>
  <c r="BY17" i="9"/>
  <c r="CB17" i="9"/>
  <c r="CM17" i="9"/>
  <c r="BC16" i="9"/>
  <c r="BF16" i="9"/>
  <c r="BS16" i="9"/>
  <c r="BY16" i="9"/>
  <c r="CB16" i="9"/>
  <c r="DA15" i="9"/>
  <c r="CZ15" i="9"/>
  <c r="CY15" i="9"/>
  <c r="BC15" i="9"/>
  <c r="BF15" i="9"/>
  <c r="BS15" i="9"/>
  <c r="BY15" i="9"/>
  <c r="CB15" i="9"/>
  <c r="CM15" i="9"/>
  <c r="CY12" i="9"/>
  <c r="CZ12" i="9"/>
  <c r="CY13" i="9"/>
  <c r="CZ13" i="9"/>
  <c r="CY14" i="9"/>
  <c r="CZ14" i="9"/>
  <c r="DA14" i="9"/>
  <c r="CM14" i="9"/>
  <c r="CB14" i="9"/>
  <c r="BY14" i="9"/>
  <c r="BS14" i="9"/>
  <c r="BF14" i="9"/>
  <c r="BC14" i="9"/>
  <c r="DA13" i="9"/>
  <c r="CB13" i="9"/>
  <c r="BY13" i="9"/>
  <c r="BS13" i="9"/>
  <c r="BF13" i="9"/>
  <c r="BC13" i="9"/>
  <c r="DA12" i="9"/>
  <c r="CM12" i="9"/>
  <c r="CB12" i="9"/>
  <c r="BY12" i="9"/>
  <c r="BS12" i="9"/>
  <c r="BF12" i="9"/>
  <c r="BC12" i="9"/>
  <c r="CY10" i="9"/>
  <c r="CY9" i="9"/>
  <c r="CY11" i="9"/>
  <c r="BC11" i="9"/>
  <c r="BF11" i="9"/>
  <c r="BS11" i="9"/>
  <c r="BY11" i="9"/>
  <c r="CB11" i="9"/>
  <c r="CM11" i="9"/>
  <c r="CZ11" i="9"/>
  <c r="DA11" i="9"/>
  <c r="BC10" i="9"/>
  <c r="BF10" i="9"/>
  <c r="BS10" i="9"/>
  <c r="BY10" i="9"/>
  <c r="CB10" i="9"/>
  <c r="CM10" i="9"/>
  <c r="CZ10" i="9"/>
  <c r="DA10" i="9"/>
  <c r="DA9" i="9"/>
  <c r="CZ9" i="9"/>
  <c r="CM9" i="9"/>
  <c r="CB9" i="9"/>
  <c r="BY9" i="9"/>
  <c r="BS9" i="9"/>
  <c r="BF9" i="9"/>
  <c r="BC9" i="9"/>
  <c r="CY7" i="9"/>
  <c r="CZ7" i="9"/>
  <c r="DA7" i="9"/>
  <c r="CY8" i="9"/>
  <c r="CZ8" i="9"/>
  <c r="DA8" i="9"/>
  <c r="CT49" i="6"/>
  <c r="CT9" i="6"/>
  <c r="CT10" i="6"/>
  <c r="CT11" i="6"/>
  <c r="CT12" i="6"/>
  <c r="CT13" i="6"/>
  <c r="CT14" i="6"/>
  <c r="CT15" i="6"/>
  <c r="CT16" i="6"/>
  <c r="CT17" i="6"/>
  <c r="CT18" i="6"/>
  <c r="CT19" i="6"/>
  <c r="CT20" i="6"/>
  <c r="CT21" i="6"/>
  <c r="CT22" i="6"/>
  <c r="CT23" i="6"/>
  <c r="CT24" i="6"/>
  <c r="CT25" i="6"/>
  <c r="CT26" i="6"/>
  <c r="CT27" i="6"/>
  <c r="CT28" i="6"/>
  <c r="CT29" i="6"/>
  <c r="CT30" i="6"/>
  <c r="CT31" i="6"/>
  <c r="CT32" i="6"/>
  <c r="CT33" i="6"/>
  <c r="CT34" i="6"/>
  <c r="CT35" i="6"/>
  <c r="CT36" i="6"/>
  <c r="CT37" i="6"/>
  <c r="CT38" i="6"/>
  <c r="CT39" i="6"/>
  <c r="CT40" i="6"/>
  <c r="CT41" i="6"/>
  <c r="CT42" i="6"/>
  <c r="CT43" i="6"/>
  <c r="CT44" i="6"/>
  <c r="CT45" i="6"/>
  <c r="CT46" i="6"/>
  <c r="CT47" i="6"/>
  <c r="CT48" i="6"/>
  <c r="CT4" i="6"/>
  <c r="CT5" i="6"/>
  <c r="CT6" i="6"/>
  <c r="CT7" i="6"/>
  <c r="CT8" i="6"/>
  <c r="CT7" i="8"/>
  <c r="CT8" i="8"/>
  <c r="CT9" i="8"/>
  <c r="CT10" i="8"/>
  <c r="CT11" i="8"/>
  <c r="CT12" i="8"/>
  <c r="CT13" i="8"/>
  <c r="CT14" i="8"/>
  <c r="CT15" i="8"/>
  <c r="CT16" i="8"/>
  <c r="CT17" i="8"/>
  <c r="CT18" i="8"/>
  <c r="CT19" i="8"/>
  <c r="CT20" i="8"/>
  <c r="CT21" i="8"/>
  <c r="CT22" i="8"/>
  <c r="CT23" i="8"/>
  <c r="CT24" i="8"/>
  <c r="CT25" i="8"/>
  <c r="CT26" i="8"/>
  <c r="CT27" i="8"/>
  <c r="CT28" i="8"/>
  <c r="CT29" i="8"/>
  <c r="CT30" i="8"/>
  <c r="CT31" i="8"/>
  <c r="CT32" i="8"/>
  <c r="CT33" i="8"/>
  <c r="CT4" i="8"/>
  <c r="CT5" i="8"/>
  <c r="CT6" i="8"/>
  <c r="CT3" i="8"/>
  <c r="CT24" i="7"/>
  <c r="CT25" i="7"/>
  <c r="CT26" i="7"/>
  <c r="CT27" i="7"/>
  <c r="CT28" i="7"/>
  <c r="CT29" i="7"/>
  <c r="CT30" i="7"/>
  <c r="CT31" i="7"/>
  <c r="CT32" i="7"/>
  <c r="CT33" i="7"/>
  <c r="CT34" i="7"/>
  <c r="CT35" i="7"/>
  <c r="CT36" i="7"/>
  <c r="CT37" i="7"/>
  <c r="CT4" i="7"/>
  <c r="CT5" i="7"/>
  <c r="CT6" i="7"/>
  <c r="CT7" i="7"/>
  <c r="CT8" i="7"/>
  <c r="CT9" i="7"/>
  <c r="CT10" i="7"/>
  <c r="CT11" i="7"/>
  <c r="CT12" i="7"/>
  <c r="CT13" i="7"/>
  <c r="CT14" i="7"/>
  <c r="CT15" i="7"/>
  <c r="CT16" i="7"/>
  <c r="CT17" i="7"/>
  <c r="CT18" i="7"/>
  <c r="CT19" i="7"/>
  <c r="CT20" i="7"/>
  <c r="CT21" i="7"/>
  <c r="CT22" i="7"/>
  <c r="CT23" i="7"/>
  <c r="CM4" i="9"/>
  <c r="CM5" i="9"/>
  <c r="CM6" i="9"/>
  <c r="CM7" i="9"/>
  <c r="CM8" i="9"/>
  <c r="BS4" i="9"/>
  <c r="BS5" i="9"/>
  <c r="BS6" i="9"/>
  <c r="BS7" i="9"/>
  <c r="BS8" i="9"/>
  <c r="CB8" i="9"/>
  <c r="BY8" i="9"/>
  <c r="BF8" i="9"/>
  <c r="BC8" i="9"/>
  <c r="CB7" i="9"/>
  <c r="BY7" i="9"/>
  <c r="BF7" i="9"/>
  <c r="BC7" i="9"/>
  <c r="DA6" i="9"/>
  <c r="CZ6" i="9"/>
  <c r="CY6" i="9"/>
  <c r="CB6" i="9"/>
  <c r="BY6" i="9"/>
  <c r="BF6" i="9"/>
  <c r="BC6" i="9"/>
  <c r="CY4" i="9"/>
  <c r="CZ4" i="9"/>
  <c r="DA4" i="9"/>
  <c r="CY5" i="9"/>
  <c r="CZ5" i="9"/>
  <c r="DA5" i="9"/>
  <c r="CB5" i="9"/>
  <c r="BY5" i="9"/>
  <c r="BF5" i="9"/>
  <c r="BC5" i="9"/>
  <c r="CB4" i="9"/>
  <c r="BY4" i="9"/>
  <c r="BF4" i="9"/>
  <c r="BC4" i="9"/>
  <c r="CY3" i="9"/>
  <c r="DA3" i="9"/>
  <c r="CZ3" i="9"/>
  <c r="CM3" i="9"/>
  <c r="CB3" i="9"/>
  <c r="BY3" i="9"/>
  <c r="BS3" i="9"/>
  <c r="BF3" i="9"/>
  <c r="BC3" i="9"/>
  <c r="DA33" i="8"/>
  <c r="CZ33" i="8"/>
  <c r="CY33" i="8"/>
  <c r="CN33" i="8"/>
  <c r="CM33" i="8"/>
  <c r="CB33" i="8"/>
  <c r="BY33" i="8"/>
  <c r="BF33" i="8"/>
  <c r="BC33" i="8"/>
  <c r="C1" i="9"/>
  <c r="DA32" i="8"/>
  <c r="CZ32" i="8"/>
  <c r="CY32" i="8"/>
  <c r="CN32" i="8"/>
  <c r="CM32" i="8"/>
  <c r="CB32" i="8"/>
  <c r="BY32" i="8"/>
  <c r="BF32" i="8"/>
  <c r="BC32" i="8"/>
  <c r="BC31" i="8"/>
  <c r="BF31" i="8"/>
  <c r="BS31" i="8"/>
  <c r="BY31" i="8"/>
  <c r="CB31" i="8"/>
  <c r="CM31" i="8"/>
  <c r="CN31" i="8"/>
  <c r="CY31" i="8"/>
  <c r="CZ31" i="8"/>
  <c r="DA31" i="8"/>
  <c r="CY30" i="8"/>
  <c r="CZ30" i="8"/>
  <c r="DA30" i="8"/>
  <c r="CY29" i="8"/>
  <c r="CM30" i="8"/>
  <c r="CN30" i="8"/>
  <c r="CB30" i="8"/>
  <c r="BY30" i="8"/>
  <c r="BC30" i="8"/>
  <c r="DA29" i="8"/>
  <c r="CZ29" i="8"/>
  <c r="CN29" i="8"/>
  <c r="CM29" i="8"/>
  <c r="CB29" i="8"/>
  <c r="BY29" i="8"/>
  <c r="BS29" i="8"/>
  <c r="BF29" i="8"/>
  <c r="BC29" i="8"/>
  <c r="CY28" i="8"/>
  <c r="BC28" i="8"/>
  <c r="BF28" i="8"/>
  <c r="BS28" i="8"/>
  <c r="BY28" i="8"/>
  <c r="CB28" i="8"/>
  <c r="CM28" i="8"/>
  <c r="CN28" i="8"/>
  <c r="CZ28" i="8"/>
  <c r="DA28" i="8"/>
  <c r="BC27" i="8"/>
  <c r="BF27" i="8"/>
  <c r="BS27" i="8"/>
  <c r="BY27" i="8"/>
  <c r="CB27" i="8"/>
  <c r="CM27" i="8"/>
  <c r="CN27" i="8"/>
  <c r="CY27" i="8"/>
  <c r="CZ27" i="8"/>
  <c r="DA27" i="8"/>
  <c r="CY26" i="8"/>
  <c r="BC26" i="8"/>
  <c r="BF26" i="8"/>
  <c r="BS26" i="8"/>
  <c r="BY26" i="8"/>
  <c r="CB26" i="8"/>
  <c r="CM26" i="8"/>
  <c r="CN26" i="8"/>
  <c r="CZ26" i="8"/>
  <c r="DA26" i="8"/>
  <c r="CY25" i="8"/>
  <c r="BC25" i="8"/>
  <c r="BF25" i="8"/>
  <c r="BS25" i="8"/>
  <c r="BY25" i="8"/>
  <c r="CB25" i="8"/>
  <c r="CM25" i="8"/>
  <c r="CN25" i="8"/>
  <c r="CZ25" i="8"/>
  <c r="DA25" i="8"/>
  <c r="CY24" i="8"/>
  <c r="CZ24" i="8"/>
  <c r="DA24" i="8"/>
  <c r="BC24" i="8"/>
  <c r="BF24" i="8"/>
  <c r="BS24" i="8"/>
  <c r="BY24" i="8"/>
  <c r="CB24" i="8"/>
  <c r="CM24" i="8"/>
  <c r="CN24" i="8"/>
  <c r="CY23" i="8"/>
  <c r="BC23" i="8"/>
  <c r="BF23" i="8"/>
  <c r="BS23" i="8"/>
  <c r="BY23" i="8"/>
  <c r="CB23" i="8"/>
  <c r="CM23" i="8"/>
  <c r="CN23" i="8"/>
  <c r="CZ23" i="8"/>
  <c r="DA23" i="8"/>
  <c r="CY22" i="8"/>
  <c r="BC22" i="8"/>
  <c r="BF22" i="8"/>
  <c r="BS22" i="8"/>
  <c r="BY22" i="8"/>
  <c r="CB22" i="8"/>
  <c r="CM22" i="8"/>
  <c r="CN22" i="8"/>
  <c r="CZ22" i="8"/>
  <c r="DA22" i="8"/>
  <c r="CY21" i="8"/>
  <c r="BC21" i="8"/>
  <c r="BF21" i="8"/>
  <c r="BS21" i="8"/>
  <c r="BY21" i="8"/>
  <c r="CB21" i="8"/>
  <c r="CM21" i="8"/>
  <c r="CN21" i="8"/>
  <c r="CZ21" i="8"/>
  <c r="DA21" i="8"/>
  <c r="CY20" i="8"/>
  <c r="BC20" i="8"/>
  <c r="BF20" i="8"/>
  <c r="BS20" i="8"/>
  <c r="BY20" i="8"/>
  <c r="CB20" i="8"/>
  <c r="CM20" i="8"/>
  <c r="CN20" i="8"/>
  <c r="CZ20" i="8"/>
  <c r="DA20" i="8"/>
  <c r="CY19" i="8"/>
  <c r="DA19" i="8"/>
  <c r="CZ19" i="8"/>
  <c r="CN19" i="8"/>
  <c r="CM19" i="8"/>
  <c r="CB19" i="8"/>
  <c r="BY19" i="8"/>
  <c r="BS19" i="8"/>
  <c r="BF19" i="8"/>
  <c r="BC19" i="8"/>
  <c r="CY18" i="8"/>
  <c r="BC18" i="8"/>
  <c r="BF18" i="8"/>
  <c r="BS18" i="8"/>
  <c r="BY18" i="8"/>
  <c r="CB18" i="8"/>
  <c r="CM18" i="8"/>
  <c r="CN18" i="8"/>
  <c r="CZ18" i="8"/>
  <c r="DA18" i="8"/>
  <c r="CY17" i="8"/>
  <c r="CZ17" i="8"/>
  <c r="DA17" i="8"/>
  <c r="CN17" i="8"/>
  <c r="CM17" i="8"/>
  <c r="CB17" i="8"/>
  <c r="BY17" i="8"/>
  <c r="BS17" i="8"/>
  <c r="BF17" i="8"/>
  <c r="BC17" i="8"/>
  <c r="CY16" i="8"/>
  <c r="DA16" i="8"/>
  <c r="CZ16" i="8"/>
  <c r="CN16" i="8"/>
  <c r="CM16" i="8"/>
  <c r="CB16" i="8"/>
  <c r="BY16" i="8"/>
  <c r="BS16" i="8"/>
  <c r="BF16" i="8"/>
  <c r="BC16" i="8"/>
  <c r="CY15" i="8"/>
  <c r="BC15" i="8"/>
  <c r="BF15" i="8"/>
  <c r="BS15" i="8"/>
  <c r="BY15" i="8"/>
  <c r="CB15" i="8"/>
  <c r="CM15" i="8"/>
  <c r="CN15" i="8"/>
  <c r="CZ15" i="8"/>
  <c r="DA15" i="8"/>
  <c r="CY14" i="8"/>
  <c r="BC14" i="8"/>
  <c r="BF14" i="8"/>
  <c r="BS14" i="8"/>
  <c r="BY14" i="8"/>
  <c r="CB14" i="8"/>
  <c r="CM14" i="8"/>
  <c r="CN14" i="8"/>
  <c r="CZ14" i="8"/>
  <c r="DA14" i="8"/>
  <c r="CY13" i="8"/>
  <c r="DA13" i="8"/>
  <c r="CZ13" i="8"/>
  <c r="BC13" i="8"/>
  <c r="BF13" i="8"/>
  <c r="BS13" i="8"/>
  <c r="BY13" i="8"/>
  <c r="CB13" i="8"/>
  <c r="CM13" i="8"/>
  <c r="CN13" i="8"/>
  <c r="CY12" i="8"/>
  <c r="BC12" i="8"/>
  <c r="BF12" i="8"/>
  <c r="BS12" i="8"/>
  <c r="BY12" i="8"/>
  <c r="CB12" i="8"/>
  <c r="CM12" i="8"/>
  <c r="CN12" i="8"/>
  <c r="CZ12" i="8"/>
  <c r="DA12" i="8"/>
  <c r="CY11" i="8"/>
  <c r="CZ11" i="8"/>
  <c r="DA11" i="8"/>
  <c r="CN11" i="8"/>
  <c r="CM11" i="8"/>
  <c r="CB11" i="8"/>
  <c r="BY11" i="8"/>
  <c r="BS11" i="8"/>
  <c r="BF11" i="8"/>
  <c r="BC11" i="8"/>
  <c r="CY10" i="8"/>
  <c r="DA10" i="8"/>
  <c r="CZ10" i="8"/>
  <c r="CN10" i="8"/>
  <c r="CM10" i="8"/>
  <c r="CB10" i="8"/>
  <c r="BY10" i="8"/>
  <c r="BS10" i="8"/>
  <c r="BF10" i="8"/>
  <c r="BC10" i="8"/>
  <c r="CY9" i="8"/>
  <c r="BC9" i="8"/>
  <c r="BF9" i="8"/>
  <c r="BS9" i="8"/>
  <c r="BY9" i="8"/>
  <c r="CB9" i="8"/>
  <c r="CM9" i="8"/>
  <c r="CN9" i="8"/>
  <c r="CZ9" i="8"/>
  <c r="DA9" i="8"/>
  <c r="CY8" i="8"/>
  <c r="BC8" i="8"/>
  <c r="BF8" i="8"/>
  <c r="BS8" i="8"/>
  <c r="BY8" i="8"/>
  <c r="CB8" i="8"/>
  <c r="CM8" i="8"/>
  <c r="CN8" i="8"/>
  <c r="CZ8" i="8"/>
  <c r="DA8" i="8"/>
  <c r="CY4" i="8"/>
  <c r="CY5" i="8"/>
  <c r="CY6" i="8"/>
  <c r="CY7" i="8"/>
  <c r="BC7" i="8"/>
  <c r="BF7" i="8"/>
  <c r="BS7" i="8"/>
  <c r="BY7" i="8"/>
  <c r="CB7" i="8"/>
  <c r="CM7" i="8"/>
  <c r="CN7" i="8"/>
  <c r="CZ7" i="8"/>
  <c r="DA7" i="8"/>
  <c r="DA6" i="8"/>
  <c r="CZ6" i="8"/>
  <c r="BC6" i="8"/>
  <c r="BF6" i="8"/>
  <c r="BS6" i="8"/>
  <c r="BY6" i="8"/>
  <c r="CB6" i="8"/>
  <c r="CM6" i="8"/>
  <c r="CN6" i="8"/>
  <c r="DA4" i="8"/>
  <c r="CZ4" i="8"/>
  <c r="BC5" i="8"/>
  <c r="BF5" i="8"/>
  <c r="BS5" i="8"/>
  <c r="BY5" i="8"/>
  <c r="CB5" i="8"/>
  <c r="CM5" i="8"/>
  <c r="CN5" i="8"/>
  <c r="CZ5" i="8"/>
  <c r="DA5" i="8"/>
  <c r="CN4" i="8"/>
  <c r="CM4" i="8"/>
  <c r="CB4" i="8"/>
  <c r="BY4" i="8"/>
  <c r="BS4" i="8"/>
  <c r="BF4" i="8"/>
  <c r="BC4" i="8"/>
  <c r="CY3" i="8"/>
  <c r="DA3" i="8"/>
  <c r="CZ3" i="8"/>
  <c r="CN3" i="8"/>
  <c r="CM3" i="8"/>
  <c r="CB3" i="8"/>
  <c r="BY3" i="8"/>
  <c r="BS3" i="8"/>
  <c r="BF3" i="8"/>
  <c r="BC3" i="8"/>
  <c r="CY37" i="7"/>
  <c r="BC37" i="7"/>
  <c r="BF37" i="7"/>
  <c r="BS37" i="7"/>
  <c r="BY37" i="7"/>
  <c r="CB37" i="7"/>
  <c r="CM37" i="7"/>
  <c r="CN37" i="7"/>
  <c r="CZ37" i="7"/>
  <c r="DA37" i="7"/>
  <c r="CY36" i="7"/>
  <c r="DA36" i="7"/>
  <c r="CZ36" i="7"/>
  <c r="CN36" i="7"/>
  <c r="CB36" i="7"/>
  <c r="BY36" i="7"/>
  <c r="BS36" i="7"/>
  <c r="BF36" i="7"/>
  <c r="BC36" i="7"/>
  <c r="C1" i="8"/>
  <c r="CY35" i="7"/>
  <c r="BC35" i="7"/>
  <c r="BF35" i="7"/>
  <c r="BS35" i="7"/>
  <c r="BY35" i="7"/>
  <c r="CB35" i="7"/>
  <c r="CM35" i="7"/>
  <c r="CN35" i="7"/>
  <c r="CZ35" i="7"/>
  <c r="DA35" i="7"/>
  <c r="CY32" i="7"/>
  <c r="BC32" i="7"/>
  <c r="BF32" i="7"/>
  <c r="BS32" i="7"/>
  <c r="BY32" i="7"/>
  <c r="CB32" i="7"/>
  <c r="CM32" i="7"/>
  <c r="CN32" i="7"/>
  <c r="CZ32" i="7"/>
  <c r="DA32" i="7"/>
  <c r="CY34" i="7"/>
  <c r="BC34" i="7"/>
  <c r="BF34" i="7"/>
  <c r="BS34" i="7"/>
  <c r="BY34" i="7"/>
  <c r="CB34" i="7"/>
  <c r="CM34" i="7"/>
  <c r="CN34" i="7"/>
  <c r="CZ34" i="7"/>
  <c r="DA34" i="7"/>
  <c r="CY33" i="7"/>
  <c r="BC33" i="7"/>
  <c r="BF33" i="7"/>
  <c r="BS33" i="7"/>
  <c r="BY33" i="7"/>
  <c r="CB33" i="7"/>
  <c r="CM33" i="7"/>
  <c r="CN33" i="7"/>
  <c r="CZ33" i="7"/>
  <c r="DA33" i="7"/>
  <c r="CY29" i="7"/>
  <c r="CY30" i="7"/>
  <c r="CY31" i="7"/>
  <c r="CY28" i="7"/>
  <c r="DA31" i="7"/>
  <c r="CZ31" i="7"/>
  <c r="CN31" i="7"/>
  <c r="CM31" i="7"/>
  <c r="CB31" i="7"/>
  <c r="BY31" i="7"/>
  <c r="BS31" i="7"/>
  <c r="BF31" i="7"/>
  <c r="BC31" i="7"/>
  <c r="BC30" i="7"/>
  <c r="BF30" i="7"/>
  <c r="BS30" i="7"/>
  <c r="BY30" i="7"/>
  <c r="CB30" i="7"/>
  <c r="CM30" i="7"/>
  <c r="CN30" i="7"/>
  <c r="CZ30" i="7"/>
  <c r="DA30" i="7"/>
  <c r="BC29" i="7"/>
  <c r="BF29" i="7"/>
  <c r="BS29" i="7"/>
  <c r="BY29" i="7"/>
  <c r="CB29" i="7"/>
  <c r="CM29" i="7"/>
  <c r="CN29" i="7"/>
  <c r="CZ29" i="7"/>
  <c r="DA29" i="7"/>
  <c r="BC28" i="7"/>
  <c r="BF28" i="7"/>
  <c r="BS28" i="7"/>
  <c r="BY28" i="7"/>
  <c r="CB28" i="7"/>
  <c r="CM28" i="7"/>
  <c r="CN28" i="7"/>
  <c r="CZ28" i="7"/>
  <c r="DA28" i="7"/>
  <c r="CY27" i="7"/>
  <c r="BC27" i="7"/>
  <c r="BF27" i="7"/>
  <c r="BS27" i="7"/>
  <c r="BY27" i="7"/>
  <c r="CB27" i="7"/>
  <c r="CM27" i="7"/>
  <c r="CN27" i="7"/>
  <c r="CZ27" i="7"/>
  <c r="DA27" i="7"/>
  <c r="CY26" i="7"/>
  <c r="BC26" i="7"/>
  <c r="BF26" i="7"/>
  <c r="BS26" i="7"/>
  <c r="BY26" i="7"/>
  <c r="CB26" i="7"/>
  <c r="CM26" i="7"/>
  <c r="CN26" i="7"/>
  <c r="CZ26" i="7"/>
  <c r="DA26" i="7"/>
  <c r="CY24" i="7"/>
  <c r="CY25" i="7"/>
  <c r="DA25" i="7"/>
  <c r="CZ25" i="7"/>
  <c r="CN25" i="7"/>
  <c r="CM25" i="7"/>
  <c r="CB25" i="7"/>
  <c r="BY25" i="7"/>
  <c r="BS25" i="7"/>
  <c r="BF25" i="7"/>
  <c r="BC25" i="7"/>
  <c r="BC24" i="7"/>
  <c r="BF24" i="7"/>
  <c r="BS24" i="7"/>
  <c r="BY24" i="7"/>
  <c r="CB24" i="7"/>
  <c r="CM24" i="7"/>
  <c r="CN24" i="7"/>
  <c r="CZ24" i="7"/>
  <c r="DA24" i="7"/>
  <c r="CY23" i="7"/>
  <c r="BC23" i="7"/>
  <c r="BF23" i="7"/>
  <c r="BS23" i="7"/>
  <c r="BY23" i="7"/>
  <c r="CB23" i="7"/>
  <c r="CM23" i="7"/>
  <c r="CN23" i="7"/>
  <c r="CZ23" i="7"/>
  <c r="DA23" i="7"/>
  <c r="CY22" i="7"/>
  <c r="BC22" i="7"/>
  <c r="BF22" i="7"/>
  <c r="BS22" i="7"/>
  <c r="BY22" i="7"/>
  <c r="CB22" i="7"/>
  <c r="CM22" i="7"/>
  <c r="CN22" i="7"/>
  <c r="CZ22" i="7"/>
  <c r="DA22" i="7"/>
  <c r="CB13" i="7"/>
  <c r="CY20" i="7"/>
  <c r="CY21" i="7"/>
  <c r="DA21" i="7"/>
  <c r="CZ21" i="7"/>
  <c r="CN21" i="7"/>
  <c r="CM21" i="7"/>
  <c r="CB21" i="7"/>
  <c r="BY21" i="7"/>
  <c r="BS21" i="7"/>
  <c r="BF21" i="7"/>
  <c r="BC21" i="7"/>
  <c r="BC20" i="7"/>
  <c r="BF20" i="7"/>
  <c r="BS20" i="7"/>
  <c r="BY20" i="7"/>
  <c r="CB20" i="7"/>
  <c r="CM20" i="7"/>
  <c r="CN20" i="7"/>
  <c r="CZ20" i="7"/>
  <c r="DA20" i="7"/>
  <c r="CY19" i="7"/>
  <c r="DA19" i="7"/>
  <c r="CZ19" i="7"/>
  <c r="CN19" i="7"/>
  <c r="CM19" i="7"/>
  <c r="CB19" i="7"/>
  <c r="BY19" i="7"/>
  <c r="BS19" i="7"/>
  <c r="BF19" i="7"/>
  <c r="BC19" i="7"/>
  <c r="CN17" i="7"/>
  <c r="CM18" i="7"/>
  <c r="DA18" i="7"/>
  <c r="CZ18" i="7"/>
  <c r="CB18" i="7"/>
  <c r="BY18" i="7"/>
  <c r="BS18" i="7"/>
  <c r="BF18" i="7"/>
  <c r="BC18" i="7"/>
  <c r="DA17" i="7"/>
  <c r="CZ17" i="7"/>
  <c r="CY17" i="7"/>
  <c r="CM17" i="7"/>
  <c r="CB17" i="7"/>
  <c r="BY17" i="7"/>
  <c r="BS17" i="7"/>
  <c r="BF17" i="7"/>
  <c r="BC17" i="7"/>
  <c r="CT3" i="7"/>
  <c r="CY16" i="7"/>
  <c r="BC16" i="7"/>
  <c r="BF16" i="7"/>
  <c r="BS16" i="7"/>
  <c r="BY16" i="7"/>
  <c r="CB16" i="7"/>
  <c r="CM16" i="7"/>
  <c r="CN16" i="7"/>
  <c r="CZ16" i="7"/>
  <c r="DA16" i="7"/>
  <c r="CY15" i="7"/>
  <c r="DA15" i="7"/>
  <c r="CZ15" i="7"/>
  <c r="CN15" i="7"/>
  <c r="CM15" i="7"/>
  <c r="CB15" i="7"/>
  <c r="BY15" i="7"/>
  <c r="BS15" i="7"/>
  <c r="BF15" i="7"/>
  <c r="BC15" i="7"/>
  <c r="CY14" i="7"/>
  <c r="DA14" i="7"/>
  <c r="CZ14" i="7"/>
  <c r="CN14" i="7"/>
  <c r="CM14" i="7"/>
  <c r="CB14" i="7"/>
  <c r="BY14" i="7"/>
  <c r="BS14" i="7"/>
  <c r="BF14" i="7"/>
  <c r="BC14" i="7"/>
  <c r="BY13" i="7"/>
  <c r="CY13" i="7"/>
  <c r="DA13" i="7"/>
  <c r="CZ13" i="7"/>
  <c r="CN13" i="7"/>
  <c r="CM13" i="7"/>
  <c r="BS13" i="7"/>
  <c r="BF13" i="7"/>
  <c r="BC13" i="7"/>
  <c r="CY12" i="7"/>
  <c r="BC12" i="7"/>
  <c r="BF12" i="7"/>
  <c r="BS12" i="7"/>
  <c r="BY12" i="7"/>
  <c r="CB12" i="7"/>
  <c r="CM12" i="7"/>
  <c r="CN12" i="7"/>
  <c r="CZ12" i="7"/>
  <c r="DA12" i="7"/>
  <c r="DA7" i="7"/>
  <c r="DA8" i="7"/>
  <c r="DA9" i="7"/>
  <c r="DA10" i="7"/>
  <c r="DA11" i="7"/>
  <c r="CZ7" i="7"/>
  <c r="CZ8" i="7"/>
  <c r="CZ9" i="7"/>
  <c r="CZ10" i="7"/>
  <c r="CZ11" i="7"/>
  <c r="CY7" i="7"/>
  <c r="CY8" i="7"/>
  <c r="CY9" i="7"/>
  <c r="CY10" i="7"/>
  <c r="CY11" i="7"/>
  <c r="BC11" i="7"/>
  <c r="BF11" i="7"/>
  <c r="BS11" i="7"/>
  <c r="BY11" i="7"/>
  <c r="CB11" i="7"/>
  <c r="CM11" i="7"/>
  <c r="CN11" i="7"/>
  <c r="CN10" i="7"/>
  <c r="CM10" i="7"/>
  <c r="CB10" i="7"/>
  <c r="BY10" i="7"/>
  <c r="BS10" i="7"/>
  <c r="BF10" i="7"/>
  <c r="BC10" i="7"/>
  <c r="CN9" i="7"/>
  <c r="CM9" i="7"/>
  <c r="CB9" i="7"/>
  <c r="BY9" i="7"/>
  <c r="BS9" i="7"/>
  <c r="BF9" i="7"/>
  <c r="BC9" i="7"/>
  <c r="BC8" i="7"/>
  <c r="BF8" i="7"/>
  <c r="BS8" i="7"/>
  <c r="BY8" i="7"/>
  <c r="CB8" i="7"/>
  <c r="CM8" i="7"/>
  <c r="CN8" i="7"/>
  <c r="BC7" i="7"/>
  <c r="BF7" i="7"/>
  <c r="BS7" i="7"/>
  <c r="BY7" i="7"/>
  <c r="CB7" i="7"/>
  <c r="CM7" i="7"/>
  <c r="CN7" i="7"/>
  <c r="CY6" i="7"/>
  <c r="BC6" i="7"/>
  <c r="BF6" i="7"/>
  <c r="BS6" i="7"/>
  <c r="BY6" i="7"/>
  <c r="CB6" i="7"/>
  <c r="CM6" i="7"/>
  <c r="CN6" i="7"/>
  <c r="CZ6" i="7"/>
  <c r="DA6" i="7"/>
  <c r="DA5" i="7"/>
  <c r="CZ5" i="7"/>
  <c r="CY5" i="7"/>
  <c r="DA4" i="7"/>
  <c r="CZ4" i="7"/>
  <c r="CY4" i="7"/>
  <c r="CN5" i="7"/>
  <c r="CM5" i="7"/>
  <c r="CB5" i="7"/>
  <c r="BY5" i="7"/>
  <c r="BS5" i="7"/>
  <c r="BF5" i="7"/>
  <c r="BC5" i="7"/>
  <c r="BC4" i="7"/>
  <c r="BF4" i="7"/>
  <c r="BS4" i="7"/>
  <c r="BY4" i="7"/>
  <c r="CB4" i="7"/>
  <c r="CM4" i="7"/>
  <c r="CN4" i="7"/>
  <c r="CY3" i="7"/>
  <c r="DA3" i="7"/>
  <c r="CZ3" i="7"/>
  <c r="CN3" i="7"/>
  <c r="CM3" i="7"/>
  <c r="CB3" i="7"/>
  <c r="BY3" i="7"/>
  <c r="BS3" i="7"/>
  <c r="BF3" i="7"/>
  <c r="BC3" i="7"/>
  <c r="CY49" i="6"/>
  <c r="DA49" i="6"/>
  <c r="CZ49" i="6"/>
  <c r="CN49" i="6"/>
  <c r="CM49" i="6"/>
  <c r="CB49" i="6"/>
  <c r="BY49" i="6"/>
  <c r="BS49" i="6"/>
  <c r="BF49" i="6"/>
  <c r="BC49" i="6"/>
  <c r="CY48" i="6"/>
  <c r="BC48" i="6"/>
  <c r="BF48" i="6"/>
  <c r="BS48" i="6"/>
  <c r="BY48" i="6"/>
  <c r="CB48" i="6"/>
  <c r="CM48" i="6"/>
  <c r="CN48" i="6"/>
  <c r="CZ48" i="6"/>
  <c r="DA48" i="6"/>
  <c r="CY47" i="6"/>
  <c r="BC47" i="6"/>
  <c r="BF47" i="6"/>
  <c r="BS47" i="6"/>
  <c r="BY47" i="6"/>
  <c r="CB47" i="6"/>
  <c r="CM47" i="6"/>
  <c r="CN47" i="6"/>
  <c r="CZ47" i="6"/>
  <c r="DA47" i="6"/>
  <c r="DA46" i="6"/>
  <c r="CZ46" i="6"/>
  <c r="CY46" i="6"/>
  <c r="BC46" i="6"/>
  <c r="BF46" i="6"/>
  <c r="BS46" i="6"/>
  <c r="BY46" i="6"/>
  <c r="CB46" i="6"/>
  <c r="CM46" i="6"/>
  <c r="CN46" i="6"/>
  <c r="CY45" i="6"/>
  <c r="DA45" i="6"/>
  <c r="CZ45" i="6"/>
  <c r="CN45" i="6"/>
  <c r="CM45" i="6"/>
  <c r="CB45" i="6"/>
  <c r="BY45" i="6"/>
  <c r="BS45" i="6"/>
  <c r="BF45" i="6"/>
  <c r="BC45" i="6"/>
  <c r="CY44" i="6"/>
  <c r="DA44" i="6"/>
  <c r="CZ44" i="6"/>
  <c r="CN44" i="6"/>
  <c r="CM44" i="6"/>
  <c r="CB44" i="6"/>
  <c r="BY44" i="6"/>
  <c r="BS44" i="6"/>
  <c r="BF44" i="6"/>
  <c r="BC44" i="6"/>
  <c r="DA43" i="6"/>
  <c r="CZ43" i="6"/>
  <c r="CY43" i="6"/>
  <c r="BC43" i="6"/>
  <c r="BF43" i="6"/>
  <c r="BS43" i="6"/>
  <c r="BY43" i="6"/>
  <c r="CB43" i="6"/>
  <c r="CM43" i="6"/>
  <c r="CN43" i="6"/>
  <c r="CY42" i="6"/>
  <c r="DA42" i="6"/>
  <c r="CZ42" i="6"/>
  <c r="CN42" i="6"/>
  <c r="CM42" i="6"/>
  <c r="CB42" i="6"/>
  <c r="BY42" i="6"/>
  <c r="BS42" i="6"/>
  <c r="BF42" i="6"/>
  <c r="BC42" i="6"/>
  <c r="CY41" i="6"/>
  <c r="DA41" i="6"/>
  <c r="CZ41" i="6"/>
  <c r="CN41" i="6"/>
  <c r="CM41" i="6"/>
  <c r="CB41" i="6"/>
  <c r="BY41" i="6"/>
  <c r="BS41" i="6"/>
  <c r="BF41" i="6"/>
  <c r="BC41" i="6"/>
  <c r="CY40" i="6"/>
  <c r="DA40" i="6"/>
  <c r="CZ40" i="6"/>
  <c r="CN40" i="6"/>
  <c r="CM40" i="6"/>
  <c r="CB40" i="6"/>
  <c r="BY40" i="6"/>
  <c r="BS40" i="6"/>
  <c r="BF40" i="6"/>
  <c r="BC40" i="6"/>
  <c r="CY39" i="6"/>
  <c r="BC39" i="6"/>
  <c r="BF39" i="6"/>
  <c r="BS39" i="6"/>
  <c r="BY39" i="6"/>
  <c r="CB39" i="6"/>
  <c r="CM39" i="6"/>
  <c r="CN39" i="6"/>
  <c r="CZ39" i="6"/>
  <c r="DA39" i="6"/>
  <c r="CY38" i="6"/>
  <c r="CY37" i="6"/>
  <c r="DA38" i="6"/>
  <c r="CZ38" i="6"/>
  <c r="CN38" i="6"/>
  <c r="CM38" i="6"/>
  <c r="CB38" i="6"/>
  <c r="BY38" i="6"/>
  <c r="BS38" i="6"/>
  <c r="BF38" i="6"/>
  <c r="BC38" i="6"/>
  <c r="CY36" i="6"/>
  <c r="BC36" i="6"/>
  <c r="BF36" i="6"/>
  <c r="BS36" i="6"/>
  <c r="BY36" i="6"/>
  <c r="CB36" i="6"/>
  <c r="CM36" i="6"/>
  <c r="CN36" i="6"/>
  <c r="CZ36" i="6"/>
  <c r="DA36" i="6"/>
  <c r="BC37" i="6"/>
  <c r="BF37" i="6"/>
  <c r="BS37" i="6"/>
  <c r="BY37" i="6"/>
  <c r="CB37" i="6"/>
  <c r="CM37" i="6"/>
  <c r="CN37" i="6"/>
  <c r="CZ37" i="6"/>
  <c r="DA37" i="6"/>
  <c r="CY35" i="6"/>
  <c r="BC35" i="6"/>
  <c r="BF35" i="6"/>
  <c r="BS35" i="6"/>
  <c r="BY35" i="6"/>
  <c r="CB35" i="6"/>
  <c r="CM35" i="6"/>
  <c r="CN35" i="6"/>
  <c r="CZ35" i="6"/>
  <c r="DA35" i="6"/>
  <c r="CY34" i="6"/>
  <c r="BC34" i="6"/>
  <c r="BF34" i="6"/>
  <c r="BS34" i="6"/>
  <c r="BY34" i="6"/>
  <c r="CB34" i="6"/>
  <c r="CM34" i="6"/>
  <c r="CN34" i="6"/>
  <c r="CZ34" i="6"/>
  <c r="DA34" i="6"/>
  <c r="DA33" i="6"/>
  <c r="CZ33" i="6"/>
  <c r="CN33" i="6"/>
  <c r="CM33" i="6"/>
  <c r="CB33" i="6"/>
  <c r="BY33" i="6"/>
  <c r="BS33" i="6"/>
  <c r="BF33" i="6"/>
  <c r="BC33" i="6"/>
  <c r="CY32" i="6"/>
  <c r="BC32" i="6"/>
  <c r="BF32" i="6"/>
  <c r="BS32" i="6"/>
  <c r="BY32" i="6"/>
  <c r="CB32" i="6"/>
  <c r="CM32" i="6"/>
  <c r="CN32" i="6"/>
  <c r="CZ32" i="6"/>
  <c r="DA32" i="6"/>
  <c r="CY31" i="6"/>
  <c r="BC31" i="6"/>
  <c r="BF31" i="6"/>
  <c r="BS31" i="6"/>
  <c r="BY31" i="6"/>
  <c r="CB31" i="6"/>
  <c r="CM31" i="6"/>
  <c r="CN31" i="6"/>
  <c r="CZ31" i="6"/>
  <c r="DA31" i="6"/>
  <c r="CY30" i="6"/>
  <c r="BC30" i="6"/>
  <c r="BF30" i="6"/>
  <c r="BS30" i="6"/>
  <c r="BY30" i="6"/>
  <c r="CB30" i="6"/>
  <c r="CM30" i="6"/>
  <c r="CN30" i="6"/>
  <c r="CZ30" i="6"/>
  <c r="DA30" i="6"/>
  <c r="DA29" i="6"/>
  <c r="CZ29" i="6"/>
  <c r="CN29" i="6"/>
  <c r="CM29" i="6"/>
  <c r="CB29" i="6"/>
  <c r="BY29" i="6"/>
  <c r="BS29" i="6"/>
  <c r="BF29" i="6"/>
  <c r="BC29" i="6"/>
  <c r="CY27" i="6"/>
  <c r="BC27" i="6"/>
  <c r="BF27" i="6"/>
  <c r="BS27" i="6"/>
  <c r="BY27" i="6"/>
  <c r="CB27" i="6"/>
  <c r="CM27" i="6"/>
  <c r="CN27" i="6"/>
  <c r="CZ27" i="6"/>
  <c r="DA27" i="6"/>
  <c r="CY28" i="6"/>
  <c r="CY26" i="6"/>
  <c r="BC28" i="6"/>
  <c r="BF28" i="6"/>
  <c r="BS28" i="6"/>
  <c r="BY28" i="6"/>
  <c r="CB28" i="6"/>
  <c r="CM28" i="6"/>
  <c r="CN28" i="6"/>
  <c r="CZ28" i="6"/>
  <c r="DA28" i="6"/>
  <c r="BC26" i="6"/>
  <c r="BS26" i="6"/>
  <c r="BY26" i="6"/>
  <c r="CB26" i="6"/>
  <c r="CM26" i="6"/>
  <c r="CN26" i="6"/>
  <c r="CZ26" i="6"/>
  <c r="DA26" i="6"/>
  <c r="CY25" i="6"/>
  <c r="CY24" i="6"/>
  <c r="BC25" i="6"/>
  <c r="BF25" i="6"/>
  <c r="BS25" i="6"/>
  <c r="BY25" i="6"/>
  <c r="CB25" i="6"/>
  <c r="CM25" i="6"/>
  <c r="CN25" i="6"/>
  <c r="CZ25" i="6"/>
  <c r="DA25" i="6"/>
  <c r="BC24" i="6"/>
  <c r="BF24" i="6"/>
  <c r="BS24" i="6"/>
  <c r="BY24" i="6"/>
  <c r="CB24" i="6"/>
  <c r="CM24" i="6"/>
  <c r="CN24" i="6"/>
  <c r="CZ24" i="6"/>
  <c r="DA24" i="6"/>
  <c r="CY23" i="6"/>
  <c r="BF23" i="6"/>
  <c r="BS23" i="6"/>
  <c r="BY23" i="6"/>
  <c r="CB23" i="6"/>
  <c r="CM23" i="6"/>
  <c r="CN23" i="6"/>
  <c r="CZ23" i="6"/>
  <c r="DA23" i="6"/>
  <c r="CY22" i="6"/>
  <c r="BC22" i="6"/>
  <c r="BF22" i="6"/>
  <c r="BS22" i="6"/>
  <c r="BY22" i="6"/>
  <c r="CB22" i="6"/>
  <c r="CM22" i="6"/>
  <c r="CN22" i="6"/>
  <c r="CZ22" i="6"/>
  <c r="DA22" i="6"/>
  <c r="CY21" i="6"/>
  <c r="BC21" i="6"/>
  <c r="BF21" i="6"/>
  <c r="BS21" i="6"/>
  <c r="BY21" i="6"/>
  <c r="CB21" i="6"/>
  <c r="CM21" i="6"/>
  <c r="CN21" i="6"/>
  <c r="CZ21" i="6"/>
  <c r="DA21" i="6"/>
  <c r="CY20" i="6"/>
  <c r="DA20" i="6"/>
  <c r="CZ20" i="6"/>
  <c r="CN20" i="6"/>
  <c r="CM20" i="6"/>
  <c r="CB20" i="6"/>
  <c r="BY20" i="6"/>
  <c r="BS20" i="6"/>
  <c r="BC20" i="6"/>
  <c r="CY19" i="6"/>
  <c r="CY18" i="6"/>
  <c r="CY17" i="6"/>
  <c r="BC19" i="6"/>
  <c r="BF19" i="6"/>
  <c r="BS19" i="6"/>
  <c r="BY19" i="6"/>
  <c r="CB19" i="6"/>
  <c r="CM19" i="6"/>
  <c r="CN19" i="6"/>
  <c r="CZ19" i="6"/>
  <c r="DA19" i="6"/>
  <c r="BC18" i="6"/>
  <c r="BF18" i="6"/>
  <c r="BS18" i="6"/>
  <c r="BY18" i="6"/>
  <c r="CB18" i="6"/>
  <c r="CM18" i="6"/>
  <c r="CN18" i="6"/>
  <c r="CZ18" i="6"/>
  <c r="DA18" i="6"/>
  <c r="CY16" i="6"/>
  <c r="BC16" i="6"/>
  <c r="BF16" i="6"/>
  <c r="BS16" i="6"/>
  <c r="BY16" i="6"/>
  <c r="CB16" i="6"/>
  <c r="CM16" i="6"/>
  <c r="CN16" i="6"/>
  <c r="CZ16" i="6"/>
  <c r="DA16" i="6"/>
  <c r="DA17" i="6"/>
  <c r="CZ17" i="6"/>
  <c r="CN17" i="6"/>
  <c r="CM17" i="6"/>
  <c r="CB17" i="6"/>
  <c r="BY17" i="6"/>
  <c r="BS17" i="6"/>
  <c r="BF17" i="6"/>
  <c r="BC17" i="6"/>
  <c r="DA15" i="6"/>
  <c r="CZ15" i="6"/>
  <c r="CN15" i="6"/>
  <c r="CM15" i="6"/>
  <c r="CB15" i="6"/>
  <c r="BY15" i="6"/>
  <c r="BS15" i="6"/>
  <c r="BF15" i="6"/>
  <c r="BC15" i="6"/>
  <c r="CY14" i="6"/>
  <c r="BC14" i="6"/>
  <c r="BF14" i="6"/>
  <c r="BS14" i="6"/>
  <c r="BY14" i="6"/>
  <c r="CB14" i="6"/>
  <c r="CM14" i="6"/>
  <c r="CN14" i="6"/>
  <c r="CZ14" i="6"/>
  <c r="DA14" i="6"/>
  <c r="CZ12" i="6"/>
  <c r="CY13" i="6"/>
  <c r="DA13" i="6"/>
  <c r="CZ13" i="6"/>
  <c r="CN13" i="6"/>
  <c r="CM13" i="6"/>
  <c r="CB13" i="6"/>
  <c r="BY13" i="6"/>
  <c r="BS13" i="6"/>
  <c r="BF13" i="6"/>
  <c r="BC13" i="6"/>
  <c r="DA11" i="6"/>
  <c r="CZ11" i="6"/>
  <c r="CY11" i="6"/>
  <c r="DA12" i="6"/>
  <c r="CY12" i="6"/>
  <c r="BC12" i="6"/>
  <c r="BF12" i="6"/>
  <c r="BS12" i="6"/>
  <c r="BY12" i="6"/>
  <c r="CB12" i="6"/>
  <c r="CM12" i="6"/>
  <c r="CN12" i="6"/>
  <c r="BC11" i="6"/>
  <c r="BF11" i="6"/>
  <c r="BS11" i="6"/>
  <c r="BY11" i="6"/>
  <c r="CB11" i="6"/>
  <c r="CM11" i="6"/>
  <c r="CN11" i="6"/>
  <c r="DA10" i="6"/>
  <c r="CZ10" i="6"/>
  <c r="CY10" i="6"/>
  <c r="BC10" i="6"/>
  <c r="BF10" i="6"/>
  <c r="BS10" i="6"/>
  <c r="BY10" i="6"/>
  <c r="CB10" i="6"/>
  <c r="CM10" i="6"/>
  <c r="CN10" i="6"/>
  <c r="CY9" i="6"/>
  <c r="BS9" i="6"/>
  <c r="BY9" i="6"/>
  <c r="CB9" i="6"/>
  <c r="CM9" i="6"/>
  <c r="CN9" i="6"/>
  <c r="CZ9" i="6"/>
  <c r="DA9" i="6"/>
  <c r="CY8" i="6"/>
  <c r="DA8" i="6"/>
  <c r="CZ8" i="6"/>
  <c r="CN8" i="6"/>
  <c r="CM8" i="6"/>
  <c r="CB8" i="6"/>
  <c r="BY8" i="6"/>
  <c r="BS8" i="6"/>
  <c r="BF8" i="6"/>
  <c r="CY7" i="6"/>
  <c r="DA7" i="6"/>
  <c r="CZ7" i="6"/>
  <c r="CN7" i="6"/>
  <c r="CM7" i="6"/>
  <c r="CB7" i="6"/>
  <c r="BY7" i="6"/>
  <c r="BS7" i="6"/>
  <c r="BF7" i="6"/>
  <c r="BC7" i="6"/>
  <c r="CY6" i="6"/>
  <c r="DA6" i="6"/>
  <c r="CZ6" i="6"/>
  <c r="CN6" i="6"/>
  <c r="CM6" i="6"/>
  <c r="CB6" i="6"/>
  <c r="BY6" i="6"/>
  <c r="BS6" i="6"/>
  <c r="BF6" i="6"/>
  <c r="BC6" i="6"/>
  <c r="CY5" i="6"/>
  <c r="DA5" i="6"/>
  <c r="CZ5" i="6"/>
  <c r="CN5" i="6"/>
  <c r="CM5" i="6"/>
  <c r="CB5" i="6"/>
  <c r="BY5" i="6"/>
  <c r="BS5" i="6"/>
  <c r="BF5" i="6"/>
  <c r="BC5" i="6"/>
  <c r="CY3" i="6"/>
  <c r="CY4" i="6"/>
  <c r="DA4" i="6"/>
  <c r="CZ4" i="6"/>
  <c r="CN4" i="6"/>
  <c r="CM4" i="6"/>
  <c r="CB4" i="6"/>
  <c r="BY4" i="6"/>
  <c r="BS4" i="6"/>
  <c r="BF4" i="6"/>
  <c r="BC4" i="6"/>
  <c r="DA3" i="6"/>
  <c r="CZ3" i="6"/>
  <c r="CT3" i="6"/>
  <c r="CN3" i="6"/>
  <c r="CM3" i="6"/>
  <c r="CB3" i="6"/>
  <c r="BY3" i="6"/>
  <c r="BS3" i="6"/>
  <c r="BF3" i="6"/>
  <c r="BC3" i="6"/>
  <c r="DA3" i="5"/>
  <c r="CZ3" i="5"/>
  <c r="CY3" i="5"/>
  <c r="DA4" i="5"/>
  <c r="CZ4" i="5"/>
  <c r="CY4" i="5"/>
  <c r="CT3" i="5"/>
  <c r="CN3" i="5"/>
  <c r="CM3" i="5"/>
  <c r="CB3" i="5"/>
  <c r="BY3" i="5"/>
  <c r="BS3" i="5"/>
  <c r="BF3" i="5"/>
  <c r="BC3" i="5"/>
  <c r="CT4" i="5"/>
  <c r="CN4" i="5"/>
  <c r="CM4" i="5"/>
  <c r="CB4" i="5"/>
  <c r="BY4" i="5"/>
  <c r="BS4" i="5"/>
  <c r="BF4" i="5"/>
  <c r="BC4" i="5"/>
  <c r="DA7" i="5"/>
  <c r="CZ7" i="5"/>
  <c r="CY7" i="5"/>
  <c r="DA5" i="5"/>
  <c r="CZ5" i="5"/>
  <c r="CY5" i="5"/>
  <c r="CT5" i="5"/>
  <c r="CN5" i="5"/>
  <c r="CM5" i="5"/>
  <c r="CB5" i="5"/>
  <c r="BY5" i="5"/>
  <c r="BS5" i="5"/>
  <c r="BF5" i="5"/>
  <c r="BC5" i="5"/>
  <c r="DA6" i="5"/>
  <c r="CZ6" i="5"/>
  <c r="CY6" i="5"/>
  <c r="CT6" i="5"/>
  <c r="CN6" i="5"/>
  <c r="CM6" i="5"/>
  <c r="CB6" i="5"/>
  <c r="BY6" i="5"/>
  <c r="BS6" i="5"/>
  <c r="BF6" i="5"/>
  <c r="CT7" i="5"/>
  <c r="CN7" i="5"/>
  <c r="CM7" i="5"/>
  <c r="CB7" i="5"/>
  <c r="BY7" i="5"/>
  <c r="BS7" i="5"/>
  <c r="BF7" i="5"/>
  <c r="BC7" i="5"/>
  <c r="CY13" i="5"/>
  <c r="CY12" i="5"/>
  <c r="CY11" i="5"/>
  <c r="CY10" i="5"/>
  <c r="CY9" i="5"/>
  <c r="CY8" i="5"/>
  <c r="DA8" i="5"/>
  <c r="CZ8" i="5"/>
  <c r="CT8" i="5"/>
  <c r="CN8" i="5"/>
  <c r="CM8" i="5"/>
  <c r="CB8" i="5"/>
  <c r="BY8" i="5"/>
  <c r="BS8" i="5"/>
  <c r="BF8" i="5"/>
  <c r="BC8" i="5"/>
  <c r="DA9" i="5"/>
  <c r="CZ9" i="5"/>
  <c r="CT9" i="5"/>
  <c r="CN9" i="5"/>
  <c r="CM9" i="5"/>
  <c r="CB9" i="5"/>
  <c r="BY9" i="5"/>
  <c r="BS9" i="5"/>
  <c r="BF9" i="5"/>
  <c r="BC9" i="5"/>
  <c r="DA10" i="5"/>
  <c r="CZ10" i="5"/>
  <c r="CT10" i="5"/>
  <c r="CN10" i="5"/>
  <c r="CM10" i="5"/>
  <c r="CB10" i="5"/>
  <c r="BY10" i="5"/>
  <c r="BS10" i="5"/>
  <c r="BF10" i="5"/>
  <c r="BC10" i="5"/>
  <c r="DA11" i="5"/>
  <c r="CZ11" i="5"/>
  <c r="CT11" i="5"/>
  <c r="CN11" i="5"/>
  <c r="CM11" i="5"/>
  <c r="CB11" i="5"/>
  <c r="BY11" i="5"/>
  <c r="BS11" i="5"/>
  <c r="BF11" i="5"/>
  <c r="BC11" i="5"/>
  <c r="DA12" i="5"/>
  <c r="CZ12" i="5"/>
  <c r="CT12" i="5"/>
  <c r="CN12" i="5"/>
  <c r="CM12" i="5"/>
  <c r="CB12" i="5"/>
  <c r="BY12" i="5"/>
  <c r="BS12" i="5"/>
  <c r="BF12" i="5"/>
  <c r="BC12" i="5"/>
  <c r="DA13" i="5"/>
  <c r="CZ13" i="5"/>
  <c r="CT13" i="5"/>
  <c r="CN13" i="5"/>
  <c r="CM13" i="5"/>
  <c r="CB13" i="5"/>
  <c r="BY13" i="5"/>
  <c r="BS13" i="5"/>
  <c r="BF13" i="5"/>
  <c r="BC13" i="5"/>
  <c r="CY14" i="5"/>
  <c r="CZ14" i="5"/>
  <c r="DA14" i="5"/>
  <c r="CT14" i="5"/>
  <c r="CN14" i="5"/>
  <c r="CM14" i="5"/>
  <c r="CB14" i="5"/>
  <c r="BY14" i="5"/>
  <c r="BS14" i="5"/>
  <c r="BF14" i="5"/>
  <c r="BC14" i="5"/>
  <c r="DA15" i="5"/>
  <c r="CZ15" i="5"/>
  <c r="CY15" i="5"/>
  <c r="CT15" i="5"/>
  <c r="CN15" i="5"/>
  <c r="CM15" i="5"/>
  <c r="CB15" i="5"/>
  <c r="BY15" i="5"/>
  <c r="BS15" i="5"/>
  <c r="BF15" i="5"/>
  <c r="BC15" i="5"/>
  <c r="DA16" i="5"/>
  <c r="CZ16" i="5"/>
  <c r="CY16" i="5"/>
  <c r="CT16" i="5"/>
  <c r="CN16" i="5"/>
  <c r="CM16" i="5"/>
  <c r="CB16" i="5"/>
  <c r="BY16" i="5"/>
  <c r="BS16" i="5"/>
  <c r="BF16" i="5"/>
  <c r="BC16" i="5"/>
  <c r="DA17" i="5"/>
  <c r="CZ17" i="5"/>
  <c r="CY17" i="5"/>
  <c r="CT17" i="5"/>
  <c r="CN17" i="5"/>
  <c r="CM17" i="5"/>
  <c r="CB17" i="5"/>
  <c r="BY17" i="5"/>
  <c r="BS17" i="5"/>
  <c r="BF17" i="5"/>
  <c r="BC17" i="5"/>
  <c r="DA18" i="5"/>
  <c r="CZ18" i="5"/>
  <c r="CY18" i="5"/>
  <c r="DA19" i="5"/>
  <c r="CZ19" i="5"/>
  <c r="CY19" i="5"/>
  <c r="DA20" i="5"/>
  <c r="CZ20" i="5"/>
  <c r="CY20" i="5"/>
  <c r="CT19" i="5"/>
  <c r="CT18" i="5"/>
  <c r="CN18" i="5"/>
  <c r="CB18" i="5"/>
  <c r="BY18" i="5"/>
  <c r="BS18" i="5"/>
  <c r="BF18" i="5"/>
  <c r="BC18" i="5"/>
  <c r="CT20" i="5"/>
  <c r="CN20" i="5"/>
  <c r="CM20" i="5"/>
  <c r="CB20" i="5"/>
  <c r="BY20" i="5"/>
  <c r="BS20" i="5"/>
  <c r="BF20" i="5"/>
  <c r="BC20" i="5"/>
  <c r="DA22" i="5"/>
  <c r="CZ22" i="5"/>
  <c r="CY22" i="5"/>
  <c r="DA21" i="5"/>
  <c r="CZ21" i="5"/>
  <c r="CY21" i="5"/>
  <c r="CT21" i="5"/>
  <c r="CN21" i="5"/>
  <c r="CM21" i="5"/>
  <c r="CB21" i="5"/>
  <c r="BY21" i="5"/>
  <c r="BS21" i="5"/>
  <c r="BF21" i="5"/>
  <c r="CT22" i="5"/>
  <c r="CN22" i="5"/>
  <c r="CM22" i="5"/>
  <c r="CB22" i="5"/>
  <c r="BY22" i="5"/>
  <c r="BS22" i="5"/>
  <c r="BF22" i="5"/>
  <c r="BC22" i="5"/>
  <c r="CY23" i="5"/>
  <c r="CT29" i="5"/>
  <c r="CT30" i="5"/>
  <c r="CT31" i="5"/>
  <c r="CT32" i="5"/>
  <c r="CT28" i="5"/>
  <c r="CT27" i="5"/>
  <c r="CT26" i="5"/>
  <c r="CT25" i="5"/>
  <c r="CT24" i="5"/>
  <c r="CT23" i="5"/>
  <c r="DA23" i="5"/>
  <c r="CZ23" i="5"/>
  <c r="CN23" i="5"/>
  <c r="CM23" i="5"/>
  <c r="CB23" i="5"/>
  <c r="BY23" i="5"/>
  <c r="BS23" i="5"/>
  <c r="BF23" i="5"/>
  <c r="BC23" i="5"/>
  <c r="CY24" i="5"/>
  <c r="DA24" i="5"/>
  <c r="CZ24" i="5"/>
  <c r="CN24" i="5"/>
  <c r="CM24" i="5"/>
  <c r="CB24" i="5"/>
  <c r="BY24" i="5"/>
  <c r="BS24" i="5"/>
  <c r="BF24" i="5"/>
  <c r="CY25" i="5"/>
  <c r="CY26" i="5"/>
  <c r="DA25" i="5"/>
  <c r="CZ25" i="5"/>
  <c r="CN25" i="5"/>
  <c r="CM25" i="5"/>
  <c r="CB25" i="5"/>
  <c r="BY25" i="5"/>
  <c r="BS25" i="5"/>
  <c r="BF25" i="5"/>
  <c r="BC25" i="5"/>
  <c r="DA27" i="5"/>
  <c r="CZ27" i="5"/>
  <c r="CY27" i="5"/>
  <c r="DA26" i="5"/>
  <c r="CZ26" i="5"/>
  <c r="CN26" i="5"/>
  <c r="CM26" i="5"/>
  <c r="CB26" i="5"/>
  <c r="BY26" i="5"/>
  <c r="BS26" i="5"/>
  <c r="BF26" i="5"/>
  <c r="BC26" i="5"/>
  <c r="CN27" i="5"/>
  <c r="CM27" i="5"/>
  <c r="CB27" i="5"/>
  <c r="BY27" i="5"/>
  <c r="BS27" i="5"/>
  <c r="BF27" i="5"/>
  <c r="BC27" i="5"/>
  <c r="DA28" i="5"/>
  <c r="CZ28" i="5"/>
  <c r="CY28" i="5"/>
  <c r="DA29" i="5"/>
  <c r="CZ29" i="5"/>
  <c r="CY29" i="5"/>
  <c r="DA30" i="5"/>
  <c r="CZ30" i="5"/>
  <c r="CY30" i="5"/>
  <c r="CN28" i="5"/>
  <c r="CM28" i="5"/>
  <c r="CB28" i="5"/>
  <c r="BY28" i="5"/>
  <c r="BS28" i="5"/>
  <c r="BF28" i="5"/>
  <c r="BC28" i="5"/>
  <c r="CN30" i="5"/>
  <c r="CM30" i="5"/>
  <c r="CB30" i="5"/>
  <c r="BY30" i="5"/>
  <c r="BS30" i="5"/>
  <c r="BF30" i="5"/>
  <c r="BC30" i="5"/>
  <c r="DA32" i="5"/>
  <c r="CZ32" i="5"/>
  <c r="CY32" i="5"/>
  <c r="DA31" i="5"/>
  <c r="CZ31" i="5"/>
  <c r="CY31" i="5"/>
  <c r="CN32" i="5"/>
  <c r="CM32" i="5"/>
  <c r="CB32" i="5"/>
  <c r="BY32" i="5"/>
  <c r="BS32" i="5"/>
  <c r="BF32" i="5"/>
  <c r="BC32" i="5"/>
  <c r="DA33" i="5"/>
  <c r="CZ33" i="5"/>
  <c r="CY33" i="5"/>
  <c r="CT34" i="5"/>
  <c r="CT33" i="5"/>
  <c r="DA34" i="5"/>
  <c r="CZ34" i="5"/>
  <c r="CY34" i="5"/>
  <c r="CN34" i="5"/>
  <c r="CM34" i="5"/>
  <c r="CB34" i="5"/>
  <c r="BY34" i="5"/>
  <c r="BS34" i="5"/>
  <c r="BF34" i="5"/>
  <c r="BC34" i="5"/>
  <c r="DA35" i="5"/>
  <c r="CZ35" i="5"/>
  <c r="CY35" i="5"/>
  <c r="DA36" i="5"/>
  <c r="CZ36" i="5"/>
  <c r="CY36" i="5"/>
  <c r="CT37" i="5"/>
  <c r="CT36" i="5"/>
  <c r="CT35" i="5"/>
  <c r="CN36" i="5"/>
  <c r="CM36" i="5"/>
  <c r="CB36" i="5"/>
  <c r="BY36" i="5"/>
  <c r="BS36" i="5"/>
  <c r="BF36" i="5"/>
  <c r="BC36" i="5"/>
  <c r="DA37" i="5"/>
  <c r="CZ37" i="5"/>
  <c r="CY37" i="5"/>
  <c r="CT45" i="5"/>
  <c r="CT44" i="5"/>
  <c r="CT43" i="5"/>
  <c r="CT42" i="5"/>
  <c r="CT41" i="5"/>
  <c r="CT40" i="5"/>
  <c r="CT39" i="5"/>
  <c r="CT38" i="5"/>
  <c r="DA38" i="5"/>
  <c r="CZ38" i="5"/>
  <c r="CY38" i="5"/>
  <c r="CN38" i="5"/>
  <c r="CM38" i="5"/>
  <c r="CB38" i="5"/>
  <c r="BY38" i="5"/>
  <c r="BS38" i="5"/>
  <c r="BF38" i="5"/>
  <c r="BC38" i="5"/>
  <c r="DA41" i="5"/>
  <c r="CZ41" i="5"/>
  <c r="CY41" i="5"/>
  <c r="DA40" i="5"/>
  <c r="CZ40" i="5"/>
  <c r="CY40" i="5"/>
  <c r="DA39" i="5"/>
  <c r="CZ39" i="5"/>
  <c r="CY39" i="5"/>
  <c r="CN39" i="5"/>
  <c r="CM39" i="5"/>
  <c r="CB39" i="5"/>
  <c r="BY39" i="5"/>
  <c r="BS39" i="5"/>
  <c r="BF39" i="5"/>
  <c r="BC39" i="5"/>
  <c r="CN40" i="5"/>
  <c r="CM40" i="5"/>
  <c r="CB40" i="5"/>
  <c r="BY40" i="5"/>
  <c r="BS40" i="5"/>
  <c r="BF40" i="5"/>
  <c r="BC40" i="5"/>
  <c r="CN41" i="5"/>
  <c r="CM41" i="5"/>
  <c r="CB41" i="5"/>
  <c r="BY41" i="5"/>
  <c r="BS41" i="5"/>
  <c r="BF41" i="5"/>
  <c r="BC41" i="5"/>
  <c r="CY42" i="5"/>
  <c r="CY43" i="5"/>
  <c r="CY44" i="5"/>
  <c r="CY45" i="5"/>
  <c r="DA42" i="5"/>
  <c r="CZ42" i="5"/>
  <c r="DA43" i="5"/>
  <c r="CZ43" i="5"/>
  <c r="DA44" i="5"/>
  <c r="CZ44" i="5"/>
  <c r="CN43" i="5"/>
  <c r="CM43" i="5"/>
  <c r="CB43" i="5"/>
  <c r="BY43" i="5"/>
  <c r="BS43" i="5"/>
  <c r="BF43" i="5"/>
  <c r="BC43" i="5"/>
  <c r="DA45" i="5"/>
  <c r="CZ45" i="5"/>
  <c r="CN45" i="5"/>
  <c r="CM45" i="5"/>
  <c r="CB45" i="5"/>
  <c r="BY45" i="5"/>
  <c r="BS45" i="5"/>
  <c r="BF45" i="5"/>
  <c r="BC45" i="5"/>
  <c r="CT57" i="5"/>
  <c r="CT56" i="5"/>
  <c r="CT55" i="5"/>
  <c r="CT54" i="5"/>
  <c r="CT53" i="5"/>
  <c r="CT52" i="5"/>
  <c r="CT51" i="5"/>
  <c r="CT50" i="5"/>
  <c r="CT49" i="5"/>
  <c r="CT48" i="5"/>
  <c r="CT47" i="5"/>
  <c r="CT46" i="5"/>
  <c r="CT58" i="5"/>
  <c r="DA46" i="5"/>
  <c r="CZ46" i="5"/>
  <c r="CY46" i="5"/>
  <c r="DA47" i="5"/>
  <c r="CZ47" i="5"/>
  <c r="CY47" i="5"/>
  <c r="CN46" i="5"/>
  <c r="CM46" i="5"/>
  <c r="CB46" i="5"/>
  <c r="BY46" i="5"/>
  <c r="BS46" i="5"/>
  <c r="BF46" i="5"/>
  <c r="BC46" i="5"/>
  <c r="DA48" i="5"/>
  <c r="CZ48" i="5"/>
  <c r="CY48" i="5"/>
  <c r="DA49" i="5"/>
  <c r="CZ49" i="5"/>
  <c r="CY49" i="5"/>
  <c r="BC48" i="5"/>
  <c r="BF48" i="5"/>
  <c r="BS48" i="5"/>
  <c r="BY48" i="5"/>
  <c r="CB48" i="5"/>
  <c r="CM48" i="5"/>
  <c r="CN48" i="5"/>
  <c r="CY50" i="5"/>
  <c r="DA50" i="5"/>
  <c r="CZ50" i="5"/>
  <c r="CN50" i="5"/>
  <c r="CM50" i="5"/>
  <c r="CB50" i="5"/>
  <c r="BY50" i="5"/>
  <c r="BS50" i="5"/>
  <c r="BF50" i="5"/>
  <c r="BC50" i="5"/>
  <c r="DA51" i="5"/>
  <c r="CZ51" i="5"/>
  <c r="CY51" i="5"/>
  <c r="DA52" i="5"/>
  <c r="CZ52" i="5"/>
  <c r="CY52" i="5"/>
  <c r="DA53" i="5"/>
  <c r="CZ53" i="5"/>
  <c r="CY53" i="5"/>
  <c r="DA54" i="5"/>
  <c r="CZ54" i="5"/>
  <c r="CY54" i="5"/>
  <c r="DA55" i="5"/>
  <c r="CZ55" i="5"/>
  <c r="CY55" i="5"/>
  <c r="CN52" i="5"/>
  <c r="CM52" i="5"/>
  <c r="CB52" i="5"/>
  <c r="BY52" i="5"/>
  <c r="BS52" i="5"/>
  <c r="BF52" i="5"/>
  <c r="BC52" i="5"/>
  <c r="CY56" i="5"/>
  <c r="CY57" i="5"/>
  <c r="CN55" i="5"/>
  <c r="CM55" i="5"/>
  <c r="CB55" i="5"/>
  <c r="BY55" i="5"/>
  <c r="BS55" i="5"/>
  <c r="BF55" i="5"/>
  <c r="BC55" i="5"/>
  <c r="BC56" i="5"/>
  <c r="BF56" i="5"/>
  <c r="BY56" i="5"/>
  <c r="CB56" i="5"/>
  <c r="CM56" i="5"/>
  <c r="CZ56" i="5"/>
  <c r="DA56" i="5"/>
  <c r="DA57" i="5"/>
  <c r="CZ57" i="5"/>
  <c r="CN57" i="5"/>
  <c r="CM57" i="5"/>
  <c r="CB57" i="5"/>
  <c r="BY57" i="5"/>
  <c r="BF57" i="5"/>
  <c r="BC57" i="5"/>
  <c r="BC58" i="5"/>
  <c r="BF58" i="5"/>
  <c r="BY58" i="5"/>
  <c r="CB58" i="5"/>
  <c r="CM58" i="5"/>
  <c r="CN58" i="5"/>
  <c r="CY58" i="5"/>
  <c r="CZ58" i="5"/>
  <c r="DA58" i="5"/>
  <c r="CT5" i="3"/>
  <c r="BC3" i="3"/>
  <c r="BF3" i="3"/>
  <c r="BS3" i="3"/>
  <c r="BY3" i="3"/>
  <c r="CB3" i="3"/>
  <c r="CM3" i="3"/>
  <c r="CN3" i="3"/>
  <c r="CT3" i="3"/>
  <c r="CY3" i="3"/>
  <c r="CZ3" i="3"/>
  <c r="DA3" i="3"/>
  <c r="DA4" i="3"/>
  <c r="CZ4" i="3"/>
  <c r="CY4" i="3"/>
  <c r="DA5" i="3"/>
  <c r="CZ5" i="3"/>
  <c r="CY5" i="3"/>
  <c r="CT4" i="3"/>
  <c r="CN4" i="3"/>
  <c r="CM4" i="3"/>
  <c r="CB4" i="3"/>
  <c r="BY4" i="3"/>
  <c r="BS4" i="3"/>
  <c r="BF4" i="3"/>
  <c r="BC4" i="3"/>
  <c r="CY7" i="3"/>
  <c r="CY6" i="3"/>
  <c r="CY9" i="3"/>
  <c r="CY8" i="3"/>
  <c r="BC6" i="3"/>
  <c r="BF6" i="3"/>
  <c r="BY6" i="3"/>
  <c r="CB6" i="3"/>
  <c r="CM6" i="3"/>
  <c r="CN6" i="3"/>
  <c r="CT6" i="3"/>
  <c r="CZ6" i="3"/>
  <c r="DA6" i="3"/>
  <c r="BC7" i="3"/>
  <c r="BF7" i="3"/>
  <c r="BY7" i="3"/>
  <c r="CB7" i="3"/>
  <c r="CM7" i="3"/>
  <c r="CN7" i="3"/>
  <c r="CT7" i="3"/>
  <c r="CZ7" i="3"/>
  <c r="DA7" i="3"/>
  <c r="DA9" i="3"/>
  <c r="CZ9" i="3"/>
  <c r="CT9" i="3"/>
  <c r="CN9" i="3"/>
  <c r="CM9" i="3"/>
  <c r="CB9" i="3"/>
  <c r="BY9" i="3"/>
  <c r="BF9" i="3"/>
  <c r="BC9" i="3"/>
  <c r="CN10" i="3"/>
  <c r="DA10" i="3"/>
  <c r="CZ10" i="3"/>
  <c r="CY10" i="3"/>
  <c r="CT10" i="3"/>
  <c r="DA11" i="3"/>
  <c r="CZ11" i="3"/>
  <c r="CY11" i="3"/>
  <c r="CT11" i="3"/>
  <c r="CN11" i="3"/>
  <c r="CM11" i="3"/>
  <c r="CB11" i="3"/>
  <c r="BY11" i="3"/>
  <c r="BS11" i="3"/>
  <c r="BF11" i="3"/>
  <c r="BC12" i="3"/>
  <c r="BF12" i="3"/>
  <c r="BS12" i="3"/>
  <c r="BY12" i="3"/>
  <c r="CB12" i="3"/>
  <c r="CM12" i="3"/>
  <c r="CN12" i="3"/>
  <c r="CT12" i="3"/>
  <c r="CY12" i="3"/>
  <c r="CZ12" i="3"/>
  <c r="DA12" i="3"/>
  <c r="BC13" i="3"/>
  <c r="BF13" i="3"/>
  <c r="BS13" i="3"/>
  <c r="BY13" i="3"/>
  <c r="CB13" i="3"/>
  <c r="CM13" i="3"/>
  <c r="CN13" i="3"/>
  <c r="CT13" i="3"/>
  <c r="CY13" i="3"/>
  <c r="CZ13" i="3"/>
  <c r="DA13" i="3"/>
  <c r="DA14" i="3"/>
  <c r="CZ14" i="3"/>
  <c r="CY14" i="3"/>
  <c r="CT14" i="3"/>
  <c r="CN14" i="3"/>
  <c r="CM14" i="3"/>
  <c r="CB14" i="3"/>
  <c r="BY14" i="3"/>
  <c r="BS14" i="3"/>
  <c r="BF14" i="3"/>
  <c r="DA15" i="3"/>
  <c r="CZ15" i="3"/>
  <c r="CY15" i="3"/>
  <c r="CT15" i="3"/>
  <c r="CN15" i="3"/>
  <c r="CM15" i="3"/>
  <c r="CB15" i="3"/>
  <c r="BY15" i="3"/>
  <c r="BS15" i="3"/>
  <c r="BF15" i="3"/>
  <c r="BC16" i="3"/>
  <c r="BF16" i="3"/>
  <c r="BS16" i="3"/>
  <c r="BY16" i="3"/>
  <c r="CB16" i="3"/>
  <c r="CM16" i="3"/>
  <c r="CN16" i="3"/>
  <c r="CT16" i="3"/>
  <c r="CY16" i="3"/>
  <c r="CZ16" i="3"/>
  <c r="DA16" i="3"/>
  <c r="CM17" i="3"/>
  <c r="BC17" i="3"/>
  <c r="CY17" i="3"/>
  <c r="CZ17" i="3"/>
  <c r="DA17" i="3"/>
  <c r="CT17" i="3"/>
  <c r="CN17" i="3"/>
  <c r="BY17" i="3"/>
  <c r="BS17" i="3"/>
  <c r="BF17" i="3"/>
  <c r="CB17" i="3"/>
  <c r="DL13" i="9"/>
  <c r="DK18" i="11"/>
  <c r="DL19" i="11"/>
  <c r="DL4" i="9"/>
  <c r="DK37" i="9"/>
  <c r="DK4" i="9"/>
  <c r="DL34" i="9"/>
  <c r="DL10" i="9"/>
  <c r="DL22" i="11"/>
  <c r="DK23" i="11"/>
  <c r="DL25" i="11"/>
  <c r="DK25" i="11"/>
  <c r="DL29" i="11"/>
  <c r="DK3" i="11"/>
  <c r="DK29" i="9"/>
  <c r="DL9" i="9"/>
  <c r="DL18" i="9"/>
  <c r="DL28" i="9"/>
  <c r="DK7" i="9"/>
  <c r="DK14" i="9"/>
  <c r="DL23" i="9"/>
  <c r="DK9" i="9"/>
  <c r="DK13" i="9"/>
  <c r="DL26" i="9"/>
  <c r="DL37" i="9"/>
  <c r="DK40" i="9"/>
  <c r="DK42" i="9"/>
  <c r="DL12" i="11"/>
  <c r="DK16" i="9"/>
  <c r="DL24" i="9"/>
  <c r="DL6" i="9"/>
  <c r="DL27" i="9"/>
  <c r="DK11" i="9"/>
  <c r="DL3" i="9"/>
  <c r="DL22" i="9"/>
  <c r="DL33" i="9"/>
  <c r="DL35" i="9"/>
  <c r="DL36" i="9"/>
  <c r="DL38" i="9"/>
  <c r="DK30" i="9"/>
  <c r="DL7" i="9"/>
  <c r="DL40" i="9"/>
  <c r="DK18" i="9"/>
  <c r="DL18" i="11"/>
  <c r="DK20" i="11"/>
  <c r="DL16" i="11"/>
  <c r="DK19" i="9"/>
  <c r="DK35" i="9"/>
  <c r="DL41" i="9"/>
  <c r="DL43" i="9"/>
  <c r="DK22" i="11"/>
  <c r="DK26" i="11"/>
  <c r="DL14" i="9"/>
  <c r="DK33" i="9"/>
  <c r="DK10" i="9"/>
  <c r="DK28" i="9"/>
  <c r="DK8" i="9"/>
  <c r="DL12" i="9"/>
  <c r="DL17" i="9"/>
  <c r="DK20" i="9"/>
  <c r="DK25" i="9"/>
  <c r="DL29" i="9"/>
  <c r="DK6" i="9"/>
  <c r="DL16" i="9"/>
  <c r="DK21" i="9"/>
  <c r="DK24" i="9"/>
  <c r="DK27" i="9"/>
  <c r="DL5" i="9"/>
  <c r="DK15" i="9"/>
  <c r="DL15" i="9"/>
  <c r="DK22" i="9"/>
  <c r="DK3" i="9"/>
  <c r="DK26" i="9"/>
  <c r="DK23" i="9"/>
  <c r="DL30" i="9"/>
  <c r="DK31" i="9"/>
  <c r="DL32" i="9"/>
  <c r="DK34" i="9"/>
  <c r="DK36" i="9"/>
  <c r="DK38" i="9"/>
  <c r="DK39" i="9"/>
  <c r="DL42" i="9"/>
  <c r="DK13" i="11"/>
  <c r="DK41" i="9"/>
  <c r="DK43" i="9"/>
  <c r="DL19" i="9"/>
  <c r="DL6" i="11"/>
  <c r="DK32" i="9"/>
  <c r="DL20" i="9"/>
  <c r="DL25" i="9"/>
  <c r="DL39" i="9"/>
  <c r="DK12" i="9"/>
  <c r="DL8" i="9"/>
  <c r="DL31" i="9"/>
  <c r="DL21" i="9"/>
  <c r="DK7" i="11"/>
  <c r="DK11" i="11"/>
  <c r="DK17" i="11"/>
  <c r="DL21" i="11"/>
  <c r="DK27" i="11"/>
  <c r="DL11" i="9"/>
  <c r="DK39" i="11"/>
  <c r="DK17" i="9"/>
  <c r="DL20" i="11"/>
  <c r="DL23" i="11"/>
  <c r="DL26" i="11"/>
  <c r="DL39" i="11"/>
  <c r="DL35" i="11"/>
  <c r="DK21" i="11"/>
  <c r="DL27" i="11"/>
  <c r="DL31" i="11"/>
  <c r="DL3" i="11"/>
  <c r="DK4" i="11"/>
  <c r="DL5" i="11"/>
  <c r="DK6" i="11"/>
  <c r="DL7" i="11"/>
  <c r="DK8" i="11"/>
  <c r="DK9" i="11"/>
  <c r="DL13" i="11"/>
  <c r="DK12" i="11"/>
  <c r="DL11" i="11"/>
  <c r="DL10" i="11"/>
  <c r="DL14" i="11"/>
  <c r="DL17" i="11"/>
  <c r="DK16" i="11"/>
  <c r="DK15" i="11"/>
  <c r="DK19" i="11"/>
  <c r="DK24" i="11"/>
  <c r="DK28" i="11"/>
  <c r="DK29" i="11"/>
  <c r="DK30" i="11"/>
  <c r="DK5" i="9"/>
  <c r="DK32" i="11"/>
  <c r="DK35" i="11"/>
  <c r="DK31" i="11"/>
  <c r="DK38" i="11"/>
  <c r="DK40" i="11"/>
  <c r="DL24" i="11"/>
  <c r="DK10" i="11"/>
  <c r="DL15" i="11"/>
  <c r="DL4" i="11"/>
  <c r="DL9" i="11"/>
  <c r="DK5" i="11"/>
  <c r="DL30" i="11"/>
  <c r="DK14" i="11"/>
  <c r="DL32" i="11"/>
  <c r="DK34" i="11"/>
  <c r="DL38" i="11"/>
  <c r="DL40" i="11"/>
  <c r="DL28" i="11"/>
  <c r="DL8" i="11"/>
  <c r="DL33" i="11"/>
  <c r="DL36" i="11"/>
  <c r="DL37" i="11"/>
  <c r="DK33" i="11"/>
  <c r="DL34" i="11"/>
  <c r="DK36" i="11"/>
  <c r="DK37" i="11"/>
  <c r="DK8" i="12"/>
  <c r="DK14" i="12"/>
  <c r="DL15" i="12"/>
  <c r="DL5" i="12"/>
  <c r="DK7" i="12"/>
  <c r="DL14" i="12"/>
  <c r="DL10" i="12"/>
  <c r="DK15" i="12"/>
  <c r="DL7" i="12"/>
  <c r="DK12" i="12"/>
  <c r="DL13" i="12"/>
  <c r="DK4" i="12"/>
  <c r="DL6" i="12"/>
  <c r="DL8" i="12"/>
  <c r="DK16" i="12"/>
  <c r="DK5" i="12"/>
  <c r="DK25" i="12"/>
  <c r="DL12" i="12"/>
  <c r="DK6" i="12"/>
  <c r="DL3" i="12"/>
  <c r="DL4" i="12"/>
  <c r="DK24" i="12"/>
  <c r="DL20" i="12"/>
  <c r="DL22" i="12"/>
  <c r="DK10" i="12"/>
  <c r="DL11" i="12"/>
  <c r="DK13" i="12"/>
  <c r="DK17" i="12"/>
  <c r="DK19" i="12"/>
  <c r="DK20" i="12"/>
  <c r="DK22" i="12"/>
  <c r="DL25" i="12"/>
  <c r="DL24" i="12"/>
  <c r="DK9" i="12"/>
  <c r="DL16" i="12"/>
  <c r="DK18" i="12"/>
  <c r="DL21" i="12"/>
  <c r="DK11" i="12"/>
  <c r="DK3" i="12"/>
  <c r="DL9" i="12"/>
  <c r="DL18" i="12"/>
  <c r="DL19" i="12"/>
  <c r="DK21" i="12"/>
  <c r="DL17" i="12"/>
  <c r="DK13" i="13"/>
  <c r="DL42" i="12"/>
  <c r="DL7" i="13"/>
  <c r="DL11" i="13"/>
  <c r="DL13" i="13"/>
  <c r="DL12" i="13"/>
  <c r="DL3" i="13"/>
  <c r="DL5" i="13"/>
  <c r="DK6" i="13"/>
  <c r="DK8" i="13"/>
  <c r="DL9" i="13"/>
  <c r="DK3" i="13"/>
  <c r="DK4" i="13"/>
  <c r="DL4" i="13"/>
  <c r="DK7" i="13"/>
  <c r="DL10" i="13"/>
  <c r="DL6" i="13"/>
  <c r="DK9" i="13"/>
  <c r="DK10" i="13"/>
  <c r="DK12" i="13"/>
  <c r="DK5" i="13"/>
  <c r="DL8" i="13"/>
  <c r="DK11" i="13"/>
  <c r="DL3" i="4" l="1"/>
  <c r="DK3" i="4"/>
  <c r="DK18" i="14"/>
  <c r="DL18" i="14"/>
  <c r="DK15" i="14"/>
  <c r="DL15" i="14"/>
  <c r="DK12" i="14"/>
  <c r="DL12" i="14"/>
  <c r="DL14" i="14"/>
  <c r="DK14" i="14"/>
  <c r="DL5" i="4"/>
  <c r="DK5" i="4"/>
  <c r="DK17" i="14"/>
  <c r="DL17" i="14"/>
  <c r="DL19" i="14"/>
  <c r="DK19" i="14"/>
  <c r="DL4" i="4"/>
  <c r="DK4" i="4"/>
  <c r="DK16" i="14"/>
  <c r="DL16" i="14"/>
  <c r="DL6" i="4"/>
  <c r="DK6" i="4"/>
  <c r="DK20" i="14"/>
  <c r="DL20" i="14"/>
  <c r="DL11" i="14"/>
  <c r="DK11" i="14"/>
  <c r="DK13" i="14"/>
  <c r="DL13" i="14"/>
  <c r="DL3" i="14"/>
  <c r="DK6" i="14"/>
  <c r="DK5" i="14"/>
  <c r="DK10" i="14"/>
  <c r="DK3" i="14"/>
  <c r="DK7" i="14"/>
  <c r="DK9" i="14"/>
  <c r="DK4" i="14"/>
  <c r="DL7" i="14"/>
  <c r="DK8" i="14"/>
  <c r="DL4" i="14"/>
  <c r="DL10" i="14"/>
  <c r="DL8" i="14"/>
  <c r="DL9" i="14"/>
  <c r="DL5" i="14"/>
  <c r="DL6"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<sst xmlns="http://schemas.openxmlformats.org/spreadsheetml/2006/main" count="9959" uniqueCount="2169">
  <si>
    <t xml:space="preserve">Number of pages in the appendices </t>
  </si>
  <si>
    <t>Article type</t>
    <phoneticPr fontId="1" type="noConversion"/>
  </si>
  <si>
    <t>mEDRA file sent</t>
  </si>
  <si>
    <t>Proofs  from typesetter</t>
    <phoneticPr fontId="1" type="noConversion"/>
  </si>
  <si>
    <t xml:space="preserve">Total number of tables </t>
    <phoneticPr fontId="1" type="noConversion"/>
  </si>
  <si>
    <t>Not applicable</t>
  </si>
  <si>
    <t>Accepted for publication date</t>
  </si>
  <si>
    <t>Lucy</t>
  </si>
  <si>
    <t>First contact author e-mail sent</t>
    <phoneticPr fontId="1" type="noConversion"/>
  </si>
  <si>
    <t>Number of b/w halftones</t>
  </si>
  <si>
    <t>Approval  from editor</t>
    <phoneticPr fontId="1" type="noConversion"/>
  </si>
  <si>
    <t>Revised proofs  from typesetter</t>
    <phoneticPr fontId="1" type="noConversion"/>
  </si>
  <si>
    <t>Number of tables in the text</t>
    <phoneticPr fontId="1" type="noConversion"/>
  </si>
  <si>
    <t>E-mail address</t>
    <phoneticPr fontId="1" type="noConversion"/>
  </si>
  <si>
    <t>Editorial start to online publication</t>
  </si>
  <si>
    <t>Publication reference</t>
    <phoneticPr fontId="1" type="noConversion"/>
  </si>
  <si>
    <t>Abstract to PubMed</t>
    <phoneticPr fontId="1" type="noConversion"/>
  </si>
  <si>
    <t>Online publication date</t>
  </si>
  <si>
    <t>Article number</t>
    <phoneticPr fontId="1" type="noConversion"/>
  </si>
  <si>
    <t>Corresponding author</t>
    <phoneticPr fontId="1" type="noConversion"/>
  </si>
  <si>
    <t>Proofs  to proofreader</t>
    <phoneticPr fontId="1" type="noConversion"/>
  </si>
  <si>
    <t>PubMed publication date</t>
    <phoneticPr fontId="1" type="noConversion"/>
  </si>
  <si>
    <t>Days to first author contact</t>
    <phoneticPr fontId="1" type="noConversion"/>
  </si>
  <si>
    <t xml:space="preserve">Number of appendices </t>
  </si>
  <si>
    <t>Contractual start date/protocol signed off</t>
  </si>
  <si>
    <t>Number of ms pages</t>
    <phoneticPr fontId="1" type="noConversion"/>
  </si>
  <si>
    <t>Conflict of interest</t>
    <phoneticPr fontId="1" type="noConversion"/>
  </si>
  <si>
    <t>Prepress number</t>
    <phoneticPr fontId="1" type="noConversion"/>
  </si>
  <si>
    <t>Editor</t>
    <phoneticPr fontId="1" type="noConversion"/>
  </si>
  <si>
    <t>Glossary supplied</t>
  </si>
  <si>
    <t>Cover month</t>
    <phoneticPr fontId="1" type="noConversion"/>
  </si>
  <si>
    <t>Draft schedule sent to HTA</t>
    <phoneticPr fontId="1" type="noConversion"/>
  </si>
  <si>
    <t>Final proof checked by PM</t>
    <phoneticPr fontId="1" type="noConversion"/>
  </si>
  <si>
    <t>Article sent to copy-editor</t>
    <phoneticPr fontId="1" type="noConversion"/>
  </si>
  <si>
    <t>Typesetter</t>
    <phoneticPr fontId="1" type="noConversion"/>
  </si>
  <si>
    <t>Actual number of typeset pages</t>
  </si>
  <si>
    <t>Illustrator</t>
    <phoneticPr fontId="1" type="noConversion"/>
  </si>
  <si>
    <t>Total proofreading time (days)</t>
    <phoneticPr fontId="1" type="noConversion"/>
  </si>
  <si>
    <t>Proof corrections collated</t>
    <phoneticPr fontId="1" type="noConversion"/>
  </si>
  <si>
    <t>Contractual start to online publication</t>
  </si>
  <si>
    <t>Article title</t>
    <phoneticPr fontId="1" type="noConversion"/>
  </si>
  <si>
    <t>Article checked by PM</t>
  </si>
  <si>
    <t>Project Manager</t>
    <phoneticPr fontId="1" type="noConversion"/>
  </si>
  <si>
    <t>Last updated:</t>
  </si>
  <si>
    <t>Journal outputs</t>
    <phoneticPr fontId="1" type="noConversion"/>
  </si>
  <si>
    <t>Artwork sent to illustrator</t>
    <phoneticPr fontId="1" type="noConversion"/>
  </si>
  <si>
    <t>Proofs  from proofreader</t>
    <phoneticPr fontId="1" type="noConversion"/>
  </si>
  <si>
    <t>Word count</t>
    <phoneticPr fontId="1" type="noConversion"/>
  </si>
  <si>
    <t>Proofreader</t>
    <phoneticPr fontId="1" type="noConversion"/>
  </si>
  <si>
    <t>Permissions outstanding</t>
  </si>
  <si>
    <t>Author proofreading (days)</t>
    <phoneticPr fontId="1" type="noConversion"/>
  </si>
  <si>
    <t>Copy-editor</t>
    <phoneticPr fontId="1" type="noConversion"/>
  </si>
  <si>
    <t xml:space="preserve">Proofs to author </t>
    <phoneticPr fontId="1" type="noConversion"/>
  </si>
  <si>
    <t>Total production time</t>
  </si>
  <si>
    <t>Files sent for typesetting</t>
    <phoneticPr fontId="1" type="noConversion"/>
  </si>
  <si>
    <t>Article  from copy-editor</t>
    <phoneticPr fontId="1" type="noConversion"/>
  </si>
  <si>
    <t>Final corrections  to typesetter</t>
    <phoneticPr fontId="1" type="noConversion"/>
  </si>
  <si>
    <t>Typesetting duration (days)</t>
    <phoneticPr fontId="1" type="noConversion"/>
  </si>
  <si>
    <t>Received into production</t>
    <phoneticPr fontId="1" type="noConversion"/>
  </si>
  <si>
    <t>Editorial review start date</t>
  </si>
  <si>
    <t>Collated proofs  to typesetter</t>
    <phoneticPr fontId="1" type="noConversion"/>
  </si>
  <si>
    <t>Acceptance to online publication</t>
  </si>
  <si>
    <t>Revised proofs  to author/editor</t>
    <phoneticPr fontId="1" type="noConversion"/>
  </si>
  <si>
    <t>Approval  from author</t>
    <phoneticPr fontId="1" type="noConversion"/>
  </si>
  <si>
    <t>First proof corrections received</t>
    <phoneticPr fontId="1" type="noConversion"/>
  </si>
  <si>
    <t>CRD e-mail sent</t>
    <phoneticPr fontId="1" type="noConversion"/>
  </si>
  <si>
    <t>Artwork received from illustrator</t>
    <phoneticPr fontId="1" type="noConversion"/>
  </si>
  <si>
    <t>Copy-editing duration (days)</t>
    <phoneticPr fontId="1" type="noConversion"/>
  </si>
  <si>
    <t>Specific notes</t>
    <phoneticPr fontId="1" type="noConversion"/>
  </si>
  <si>
    <r>
      <t>Scheduled/</t>
    </r>
    <r>
      <rPr>
        <b/>
        <sz val="9"/>
        <color indexed="43"/>
        <rFont val="Verdana"/>
        <family val="2"/>
      </rPr>
      <t xml:space="preserve">actual press date </t>
    </r>
  </si>
  <si>
    <t>Estimated number of typeset pages</t>
  </si>
  <si>
    <t>Equations</t>
    <phoneticPr fontId="1" type="noConversion"/>
  </si>
  <si>
    <t>Time taken for editor approval</t>
  </si>
  <si>
    <t>09/2001/13</t>
  </si>
  <si>
    <t>No</t>
  </si>
  <si>
    <t>Dr. Katherine Brown</t>
  </si>
  <si>
    <t>brownk@gosh.nhs.uk</t>
  </si>
  <si>
    <t>A mortality risk model to adjust for case mix in UK paediatric cardiac surgery</t>
  </si>
  <si>
    <t>Yes</t>
  </si>
  <si>
    <t>DB</t>
  </si>
  <si>
    <t>MTC</t>
  </si>
  <si>
    <t>Total number of complex figures</t>
  </si>
  <si>
    <t>Total number of simple  figures</t>
  </si>
  <si>
    <t>09/1002/34</t>
  </si>
  <si>
    <t>Secondary Research</t>
  </si>
  <si>
    <t>Geoff Meads</t>
  </si>
  <si>
    <t>Dr Crispin Coombs</t>
  </si>
  <si>
    <t>c.r.coombs@lboro.ac.uk</t>
  </si>
  <si>
    <t>Exploring types of individual unlearning by local healthcare managers. An original empirical approach</t>
  </si>
  <si>
    <t>10/1012/03</t>
  </si>
  <si>
    <t>David</t>
  </si>
  <si>
    <t>Professor Naomi Chambers</t>
  </si>
  <si>
    <t>naomi.Chambers@mbs.ac.uk</t>
  </si>
  <si>
    <t>Towards a framework for enhancing the performance of NHS boards: a synthesis of the evidence about board governance, board effectiveness and board development</t>
  </si>
  <si>
    <t>08/1809/230</t>
  </si>
  <si>
    <t>Primary Research</t>
  </si>
  <si>
    <t>Dr Jane Senior</t>
  </si>
  <si>
    <t>jane.senior@manchester.ac.uk</t>
  </si>
  <si>
    <t>Health and social care for older male adults in prison: The identification of current service provision and piloting of an assessment and care planning model</t>
  </si>
  <si>
    <t>Minor change to ref Judge et al on page 182 - it is wrongly in upper case. 09 JAN - EMAIL RECEIVED - SENSITIVE REPORT</t>
  </si>
  <si>
    <t>SENSITIVE REPORT</t>
  </si>
  <si>
    <t>08/1808/238</t>
  </si>
  <si>
    <t>Norma</t>
  </si>
  <si>
    <t>Dr Tessa Crilly</t>
  </si>
  <si>
    <t>Professor David Buchanan</t>
  </si>
  <si>
    <t>david.buchanan@cranfield.ac.uk</t>
  </si>
  <si>
    <t>How do they manage? The realities of middle and front line management work in healthcare</t>
  </si>
  <si>
    <t>SENSITIVE REPORT. Please note Dr Joe Jaina is deceased.</t>
  </si>
  <si>
    <t>Yes?</t>
  </si>
  <si>
    <t>09/2001/25</t>
  </si>
  <si>
    <t>Angela</t>
  </si>
  <si>
    <t>08/1819/221</t>
  </si>
  <si>
    <t>09/1801/1026</t>
  </si>
  <si>
    <t>James Raftery</t>
  </si>
  <si>
    <t>Professor Glenn Robert</t>
  </si>
  <si>
    <t>glenn.robert@kcl.ac.uk</t>
  </si>
  <si>
    <t>Facilitating knowledge exchange between health care sectors, organisations and professions: studying 'boundary spanning' processes and their impact on health care quality</t>
  </si>
  <si>
    <t>Professor Matthias Beck</t>
  </si>
  <si>
    <t>Professor Suzanne Mason</t>
  </si>
  <si>
    <t>s.mason@sheffieldd.ac.uk</t>
  </si>
  <si>
    <t>An evaluation of Foundation Doctor training: The impact on workforce well-being and patient care (The EDIT Study)</t>
  </si>
  <si>
    <t>Dr Karen Spilsbury</t>
  </si>
  <si>
    <t>karen.spilsbury@york.ac.uk</t>
  </si>
  <si>
    <t>Support matters: Use of assistant staff in the delivery of cummunity nursing services in England</t>
  </si>
  <si>
    <t>Journal outputs</t>
  </si>
  <si>
    <t>KatS</t>
  </si>
  <si>
    <t>Total number of medium  figures</t>
  </si>
  <si>
    <t>08/1809/233</t>
  </si>
  <si>
    <t>Professor Merryn Gott</t>
  </si>
  <si>
    <t>m.gott@auckland.ac.nz</t>
  </si>
  <si>
    <t>Transitions to palliative care for older people in acute hospitals</t>
  </si>
  <si>
    <t>SENSITIVE REPORT. Check re permissions.</t>
  </si>
  <si>
    <t>KS</t>
  </si>
  <si>
    <t>09/2001/09</t>
  </si>
  <si>
    <t>Professor Andree LeMay</t>
  </si>
  <si>
    <t>Dr Francine Toye</t>
  </si>
  <si>
    <t>frantoye@hotmail.com</t>
  </si>
  <si>
    <t>A meta-ethnography of patients' experience of chronic non-malignant musculoskeletal pain</t>
  </si>
  <si>
    <t>09/2000/47</t>
  </si>
  <si>
    <t>Professor Andrew Street</t>
  </si>
  <si>
    <t>andrew.street@york.ac.uk</t>
  </si>
  <si>
    <t>n/a</t>
  </si>
  <si>
    <t>08/1704/211</t>
  </si>
  <si>
    <t>Professor Jane Noyes</t>
  </si>
  <si>
    <t>jane.noyes@bangor.ac.uk</t>
  </si>
  <si>
    <t>Evidence into practice:the 'EPIC Project': developing and evaluating a child-centered intervention for diabetes medicine management using mixed-methods and a multi-centre randomised controlled trial</t>
  </si>
  <si>
    <t>AR</t>
  </si>
  <si>
    <t xml:space="preserve">10/1012/09 </t>
  </si>
  <si>
    <t>08/1815/234</t>
  </si>
  <si>
    <t>Professor Leone Ridsdale</t>
  </si>
  <si>
    <t>Professor Andree Le May</t>
  </si>
  <si>
    <t>Can an epilepsy Nurse specialistled self-managementintervention reduceattendance a Emergency Departments and promote wellbeing for people with severe epilepsy?</t>
  </si>
  <si>
    <t>leone.ridsdale@kcl.ac.uk</t>
  </si>
  <si>
    <t>Co-author Adam Noble to be cc on correspondance</t>
  </si>
  <si>
    <t>Dr Stephen Hanney</t>
  </si>
  <si>
    <t>stephen.hanney@brunel.ac.uk</t>
  </si>
  <si>
    <t>May</t>
  </si>
  <si>
    <t>ED files  to NIHR</t>
  </si>
  <si>
    <t>10/1008/10</t>
  </si>
  <si>
    <t>Dr Joanne Turnbull</t>
  </si>
  <si>
    <t>j.c.turnbull@soton.ac.uk</t>
  </si>
  <si>
    <t>09/2001/21</t>
  </si>
  <si>
    <t>Professor John Powell</t>
  </si>
  <si>
    <t>Dr Neil Lunt</t>
  </si>
  <si>
    <t>Neil.lunt@york.ac.uk</t>
  </si>
  <si>
    <t>Implications for the NHS of inward and outward medical tourism: a policy and economic analysis using literature review and mixed methods approaches</t>
  </si>
  <si>
    <t>Thomson Reuters e-mail sent</t>
  </si>
  <si>
    <t>British Library e-mail sent</t>
  </si>
  <si>
    <t>CRD-DARE e-mail sent</t>
  </si>
  <si>
    <t>Engagement in research: an innovative three-stage review of the benefits for healthcare performance</t>
  </si>
  <si>
    <t>8 (+1)</t>
  </si>
  <si>
    <t>10/1007/26</t>
  </si>
  <si>
    <t>Dr Mark-Alexander Sujan</t>
  </si>
  <si>
    <t>m-a.sujan@warwick.ac.uk</t>
  </si>
  <si>
    <t xml:space="preserve">Clinical Handover within the Emergency Care Pathway and the Potential Risks of Clinical Handover Failure (ECHO) </t>
  </si>
  <si>
    <t>Time taken for author approval</t>
  </si>
  <si>
    <t>ES</t>
  </si>
  <si>
    <t>June</t>
  </si>
  <si>
    <t>Variations in outcome and costs among NHS providers for common surgical procedures: econometric analyses of routinely collected data</t>
  </si>
  <si>
    <t>09/1002/14</t>
  </si>
  <si>
    <t>Dr Sarah Salway</t>
  </si>
  <si>
    <t>s.salway@sheffield.ac.uk</t>
  </si>
  <si>
    <t>09/2000/37</t>
  </si>
  <si>
    <t>Dr John Powell</t>
  </si>
  <si>
    <t>Dr Colin Simpson</t>
  </si>
  <si>
    <t>c.cimpson@ed.ac.uk</t>
  </si>
  <si>
    <t>Seasonal Influenza Vaccine Effectiveness (SIVE): exploitation of a unique community-based national linked database to determine the effectiveness of the seasonal trivalent influenza vaccine</t>
  </si>
  <si>
    <t>Check report reference number and date report accepted.</t>
  </si>
  <si>
    <t>NS</t>
  </si>
  <si>
    <t>9(+1)</t>
  </si>
  <si>
    <t>10/1009/14</t>
  </si>
  <si>
    <t>Dr Louise Locock</t>
  </si>
  <si>
    <t>louise.locock@phc.ox.ac.uk</t>
  </si>
  <si>
    <t>Testing accelerated experience-based co-design: a qualitative study of using a national archive of patient experience narrative interviews to promote rapid patient-centred service improvement</t>
  </si>
  <si>
    <t>09/1002/38</t>
  </si>
  <si>
    <t>Dr Yiannis Kyratsis</t>
  </si>
  <si>
    <t>y.kyratsis@imperial.ac.uk</t>
  </si>
  <si>
    <t>Making sense of evidence in management decisions: The role of research-based knowledge on innovation adoption and implementation in healthcare</t>
  </si>
  <si>
    <t>Sensitive report</t>
  </si>
  <si>
    <t>August</t>
  </si>
  <si>
    <t>09/1002/02</t>
  </si>
  <si>
    <t>Dr Vicky Ward</t>
  </si>
  <si>
    <t>v.l.ward@leeds.ac.uk</t>
  </si>
  <si>
    <t>The role of informal networks in creating knowledge among healthcare Managers</t>
  </si>
  <si>
    <t>Fast-track</t>
  </si>
  <si>
    <r>
      <t>Scheduled</t>
    </r>
    <r>
      <rPr>
        <b/>
        <sz val="9"/>
        <color indexed="43"/>
        <rFont val="Verdana"/>
        <family val="2"/>
      </rPr>
      <t>/actual online publication date</t>
    </r>
  </si>
  <si>
    <t>SENSITIVE REPORT and fast track</t>
  </si>
  <si>
    <t>08/1808/239</t>
  </si>
  <si>
    <t>Professor Ellen Annandale</t>
  </si>
  <si>
    <t>ellen.annandale@york.ac.uk</t>
  </si>
  <si>
    <t>Mobilising identities: the shape and reality of middle and junior managers' working lives</t>
  </si>
  <si>
    <t>10/1007/22</t>
  </si>
  <si>
    <t>Eve</t>
  </si>
  <si>
    <t>Dr Irene Tuffrey-Wijne</t>
  </si>
  <si>
    <t>ituffrey@sgul.ac.uk</t>
  </si>
  <si>
    <t>10/1008/35</t>
  </si>
  <si>
    <t>Tara Lamont</t>
  </si>
  <si>
    <t>Professor Christine McCourt</t>
  </si>
  <si>
    <t>christine.mccourt.1@city.ac.uk</t>
  </si>
  <si>
    <t>An organisational study of Alongside Midwifery Units: a follow-on study from the Birthplace in England programme</t>
  </si>
  <si>
    <t>LAH</t>
  </si>
  <si>
    <t>JK</t>
  </si>
  <si>
    <t>10/1011/51</t>
  </si>
  <si>
    <t>Enhancing the efficiency and effectiveness of community based services for older people: a secondary analysis to inform service delivery</t>
  </si>
  <si>
    <t>KB</t>
  </si>
  <si>
    <t>09/1816/1004</t>
  </si>
  <si>
    <t>Fiona Aspinal</t>
  </si>
  <si>
    <t>fiona.aspinal@york.ac.uk</t>
  </si>
  <si>
    <t>Outcomes assessment for people with long-term neurological conditions: a qualitative approach to developing and testing a checklist in integrated care</t>
  </si>
  <si>
    <t>No?</t>
  </si>
  <si>
    <t>Please check editors comment re 'Conflict of Interest'</t>
  </si>
  <si>
    <t>October</t>
  </si>
  <si>
    <t>09/1001/51</t>
  </si>
  <si>
    <t>09/1002/29</t>
  </si>
  <si>
    <t>Professor Sonia Johnson</t>
  </si>
  <si>
    <t>s.johnson@ucl.ac.uk</t>
  </si>
  <si>
    <t>A mixed methods study exploring therapeutic relationships and their association with service user satisfaction in acute psychiatric wards and crisis residential alternatives</t>
  </si>
  <si>
    <t>Professor Mike Bresnen</t>
  </si>
  <si>
    <t>Being a Manager, becoming a Professional? A qualitative study exploring the use of management knowledge across communities of practice in healthcare organisations</t>
  </si>
  <si>
    <t xml:space="preserve"> See note re page numbers reffered to in response to the editorial review.</t>
  </si>
  <si>
    <t>AR/JK</t>
  </si>
  <si>
    <t>09/1801/1066</t>
  </si>
  <si>
    <t>v.drennan@sgul.kingston.ac.uk</t>
  </si>
  <si>
    <t>Professor Vari Drennan</t>
  </si>
  <si>
    <t>Investigating the contribution of physician assistants to primary care in england: a mixed methods study</t>
  </si>
  <si>
    <t>mike.bresnen@mbs.ac.uk</t>
  </si>
  <si>
    <t>January</t>
  </si>
  <si>
    <t>09/1809/1075</t>
  </si>
  <si>
    <t>Professor Harry Scarbrough</t>
  </si>
  <si>
    <t>h.scarbrough@keele.ac.uk</t>
  </si>
  <si>
    <t>Networked innovation in the health sector: comparative evaluation of the role of CLAHRCs in translating research</t>
  </si>
  <si>
    <t>November</t>
  </si>
  <si>
    <t>10/1008/09</t>
  </si>
  <si>
    <t>Dr Diana Rose</t>
  </si>
  <si>
    <t>d.rose@iop.kcl.ac.uk</t>
  </si>
  <si>
    <t>Check corresponding author email address. Highly sensitive report.  See note re appendices removed from report.</t>
  </si>
  <si>
    <t>How do managers and leaders in the National Health Service and social care respond to service user involvement in mental health services in both its traditional and emergent forms? The ENSUE study</t>
  </si>
  <si>
    <t>08/1809/232</t>
  </si>
  <si>
    <t>Dr Barbara Hanratty</t>
  </si>
  <si>
    <t>barbara.hanratty@york.ac.uk</t>
  </si>
  <si>
    <t>Transitions at the end of life for older adults: patient, carer and professional perspectives</t>
  </si>
  <si>
    <t>DR</t>
  </si>
  <si>
    <t>10/2002/16</t>
  </si>
  <si>
    <t>Professor Helen Roberts</t>
  </si>
  <si>
    <t>Dr Christopher Morris</t>
  </si>
  <si>
    <t>christopher.morris@exeter.ac.uk</t>
  </si>
  <si>
    <t>Informing the NHS outcomes fromework: what outcomes of NHS care should be measured for children with neurodisability?</t>
  </si>
  <si>
    <t>10/2002/13</t>
  </si>
  <si>
    <t>Laura</t>
  </si>
  <si>
    <t>Professor Jane South</t>
  </si>
  <si>
    <t>j.south@leedsmet.ac.uk</t>
  </si>
  <si>
    <t>A systematic review of the effectiveness and cost-effectiveness of peer-based interventions to maintain and improve offender health in prison settings</t>
  </si>
  <si>
    <t>See note re Appendix 5 forms removed</t>
  </si>
  <si>
    <t>10/1008/30</t>
  </si>
  <si>
    <t>Dr Steven Pryjmachuk</t>
  </si>
  <si>
    <t>steven.pryjamchuk@manchester.ac.uk</t>
  </si>
  <si>
    <t>Developing a model of mental health self-care support for children and young people through an integrated evaluation of available types of provision involving systematic review, meta-analysis and case study</t>
  </si>
  <si>
    <t>08/1820/254</t>
  </si>
  <si>
    <t>sue.llewellyn@mbs.ac.uk</t>
  </si>
  <si>
    <t>Facilitating technology adoption in the NHS: negotiating the organisational and policy context</t>
  </si>
  <si>
    <t>Professor Sue Llewellyn</t>
  </si>
  <si>
    <t>8 (+ 1 + 1)</t>
  </si>
  <si>
    <t>SC</t>
  </si>
  <si>
    <t>10/2002/49</t>
  </si>
  <si>
    <t>Dr Sionnadh McLean</t>
  </si>
  <si>
    <t>s.mclean@shu.ac.uk</t>
  </si>
  <si>
    <t>Targeting the Use of Reminders and Notifications for Uptake by Populations (TURNUP): systematic review and evidence synthesis</t>
  </si>
  <si>
    <t>10/1008/15</t>
  </si>
  <si>
    <t>Dr Steve Gillard</t>
  </si>
  <si>
    <t>sgillard@sgul.ac.uk</t>
  </si>
  <si>
    <t>New ways of working in mental health services: a qualitative, comparative case study assessing and informing the emergence ofnew Peer Worker roles in mental health services in England</t>
  </si>
  <si>
    <t>December</t>
  </si>
  <si>
    <t>Towards equitable commissioning for our multiethnic society: a mixed-methods qualitative investigation of evidence utilisation by strategic commissioners and public health managers</t>
  </si>
  <si>
    <t>10/1007/47</t>
  </si>
  <si>
    <t>Dr Yvonne Birks</t>
  </si>
  <si>
    <t>Yvonne.birks@york.ac.uk</t>
  </si>
  <si>
    <t>An exploration of the implementation of open disclosure of adverse events in the UK: a scoping review and qualitative exploration</t>
  </si>
  <si>
    <t>10/1008/12</t>
  </si>
  <si>
    <t>Professor Matthew W Cooke</t>
  </si>
  <si>
    <t>m.w.cooke@warwick.ac.uk</t>
  </si>
  <si>
    <t>Patient safety in ambulance services - a scoping review</t>
  </si>
  <si>
    <t>HIGHLY SENSITIVE REPORT</t>
  </si>
  <si>
    <t>09/2001/19</t>
  </si>
  <si>
    <t>John Powell</t>
  </si>
  <si>
    <t>Professor Monica Lakhanpaul</t>
  </si>
  <si>
    <t>m.lakhanpaul@ucl.ac.uk</t>
  </si>
  <si>
    <t>The use of a collaborative structured methodology for the development of a multifaceted intervention programme for the management of asthma (MIA), tailored to the needs of children and families of South Asian origin</t>
  </si>
  <si>
    <t>10/1008/17</t>
  </si>
  <si>
    <t>Professor Ian Kessler</t>
  </si>
  <si>
    <t>ian.kessler@kcl.ac.uk</t>
  </si>
  <si>
    <t>Developing a high performance support workforce in acute care: innovation, evaluation and engagement</t>
  </si>
  <si>
    <t>Report held for a 2014 publication date</t>
  </si>
  <si>
    <t>CRD-HTA e-mail sent</t>
  </si>
  <si>
    <t>09/1809/1073</t>
  </si>
  <si>
    <t>Professor Andy Lockett</t>
  </si>
  <si>
    <t>andy.lockett@wbs.ac.uk</t>
  </si>
  <si>
    <t>A formative evaluation of collaborations for leadership in applied health research and care (CLAHRC): institutional enterpreneurship for service innovation</t>
  </si>
  <si>
    <t>HIGHLY SENSITIVE REPORT. Please check report type.</t>
  </si>
  <si>
    <t>10/1011/11</t>
  </si>
  <si>
    <t>Professor Martin Powell</t>
  </si>
  <si>
    <t>M.Powell@bham.ac.uk</t>
  </si>
  <si>
    <t>Staff satisfaction and organisational performance: evidence from the NHS staff survey</t>
  </si>
  <si>
    <t>10/1007/01</t>
  </si>
  <si>
    <t>Professor Justin Waring</t>
  </si>
  <si>
    <t>justin.waring@nottingham.ac.uk</t>
  </si>
  <si>
    <t>Knowledge sharing across the boundaries between care processes, services and organisations: the contributions to 'safe' hospital discharge</t>
  </si>
  <si>
    <t>Identifying the factors that affect the implementation of strategies to promote a safer environment for patients who have learning disabilities in NHS hospitals</t>
  </si>
  <si>
    <t>34 (+2)</t>
  </si>
  <si>
    <t>10/1008/07</t>
  </si>
  <si>
    <t>Professor Tessa Crilly</t>
  </si>
  <si>
    <t>Dr Geoff Wong</t>
  </si>
  <si>
    <t>grckwong@gmail.com</t>
  </si>
  <si>
    <t>Development of methodological guidance, publication standards and training materials for realist and meta-narrative reviews: the RAMESES (Realist And Meta-narrative Evidence Syntheses: Evolving Standards) project</t>
  </si>
  <si>
    <t>Please see comment re PROSPERO</t>
  </si>
  <si>
    <t>48 (+1)</t>
  </si>
  <si>
    <t>Plain English summary supplied</t>
  </si>
  <si>
    <t>10/2001/41</t>
  </si>
  <si>
    <t>Professor David Evans</t>
  </si>
  <si>
    <t>David9.Evans@uwe.ac.uk</t>
  </si>
  <si>
    <t>Public involvement in research: assessing impact through a realist evaluation</t>
  </si>
  <si>
    <t>A revised front cover submitted to reflect the conflict of interest statement</t>
  </si>
  <si>
    <t>February</t>
  </si>
  <si>
    <t>LF</t>
  </si>
  <si>
    <t>VERY SENSITIVE REPORT. No longer fast track. Please check use of bullet lists. Authors address details missing from cover page. Journal outputs.</t>
  </si>
  <si>
    <t>Sensitive and Fasttrack. Appendix 3 should be brought forward to Appendix 1. FAST-TRACK</t>
  </si>
  <si>
    <t>March</t>
  </si>
  <si>
    <t>2 (+1)</t>
  </si>
  <si>
    <t>11/1014/04</t>
  </si>
  <si>
    <t>Professor Stephanie Taylor</t>
  </si>
  <si>
    <t>s.j.c.taylor@qmul.ac.uk</t>
  </si>
  <si>
    <t>A rapid synthesis of the evidence on onterventions supporting self-management for people with long-term conditions (PRISMS Practical systematic Review of Self-Management Support for long-term conditions)</t>
  </si>
  <si>
    <t>The work, workforce, technology and organisational implications of the ‘111’ single point of access telephone number for urgent (non-emergency) care: a mixed-methods case study</t>
  </si>
  <si>
    <t>SENSITIVE REPORT.</t>
  </si>
  <si>
    <t>08/1909/251</t>
  </si>
  <si>
    <t>11/1026/04</t>
  </si>
  <si>
    <t>08/1809/255</t>
  </si>
  <si>
    <t>Dr Heather M Gage</t>
  </si>
  <si>
    <t>H.Gage@surrey.ac.uk</t>
  </si>
  <si>
    <t>Specialist rehabilitation for people with Parkinson's disease in the community: a randomised controlled trial</t>
  </si>
  <si>
    <t>Paul Wilson</t>
  </si>
  <si>
    <t>paul.wilson@york.ac.uk</t>
  </si>
  <si>
    <t>Initiatives to reduce length of stay in acute hospital settings: a rapid synthesis of evidence relating to enhanced recovery programmes</t>
  </si>
  <si>
    <t>See email re PROSPERO. No plain english summary</t>
  </si>
  <si>
    <t>Professor David Hunter</t>
  </si>
  <si>
    <t>d.j.hunter@durham.ac.uk</t>
  </si>
  <si>
    <t>An evaluation of transformational change in NHS North East</t>
  </si>
  <si>
    <t>Medium sensitivity. See comments for Prepress. No protocol supplied.</t>
  </si>
  <si>
    <t>CM</t>
  </si>
  <si>
    <t>11/1014/06</t>
  </si>
  <si>
    <t>Medium sensitivity on MIS and High on Monitor  Publish with HSDR 049</t>
  </si>
  <si>
    <t>Dr Peter Bower</t>
  </si>
  <si>
    <t>peter.bower@manchester.ac.uk</t>
  </si>
  <si>
    <t>Reducing Care Utilisation through Self-management Interventions (RECURSIVE): a systematic review andmeta-analysis to identify self-management support interventions to reduce health care utilisation without compromising outcomes</t>
  </si>
  <si>
    <t>6  (+1+1)</t>
  </si>
  <si>
    <t>Original PM David Reid.</t>
  </si>
  <si>
    <t>SENSITIVE REPORT. Original PM David Reid.</t>
  </si>
  <si>
    <t>See comments re author J Holley and appendix 10.  Sensitive report? Original PM David Reid.</t>
  </si>
  <si>
    <t>Medium sensitivity on MIS and High on Monitor  Publish with HSDR 053. Original PM David Reid.</t>
  </si>
  <si>
    <t>April</t>
  </si>
  <si>
    <t>See note re Recommendations heading on report page 155 that is to be changed.  Check conflict of interest. Author has confirmed possible delay in returning responses to copy-editing queries. Article on hold as authors discuss funding. NIHR confirmed holding of report.</t>
  </si>
  <si>
    <t>Professor Sue Ziebland</t>
  </si>
  <si>
    <t>sue.ziebland@phc.ox.ac.uk</t>
  </si>
  <si>
    <t>Informing the development of NICE Quality Standards through secondary analysis of qualitive narrative interviews on patients' experience</t>
  </si>
  <si>
    <t>10/1011/67</t>
  </si>
  <si>
    <t>See notes re Conflict of interest</t>
  </si>
  <si>
    <t>Professor Susan Jane Lea</t>
  </si>
  <si>
    <t>susan.lea@kcl.ac.uk</t>
  </si>
  <si>
    <t>The management of individuals with enduring moderate to severe mental health needs: a participatory evaluation of client journeys and the interface of mental health services with the criminal jusitice system in Cornwall</t>
  </si>
  <si>
    <t>HIGHLY SENSITIVE REPORT See note re Appendix 1 and Rude words!</t>
  </si>
  <si>
    <t>10/1011/94</t>
  </si>
  <si>
    <t>Jane Sandall</t>
  </si>
  <si>
    <t>jane.sandall@kcl.ac.uk</t>
  </si>
  <si>
    <t>The efficient use of the maternity workforce and the implications for safety and quality in maternity care</t>
  </si>
  <si>
    <t>10/2000/68</t>
  </si>
  <si>
    <t>Jane Norman</t>
  </si>
  <si>
    <t>Professor David Crabb</t>
  </si>
  <si>
    <t>david.crabb.1@city.ac.uk</t>
  </si>
  <si>
    <t>Frequency of visual field testing when monitoring patients newly diagnosed with glaucoma</t>
  </si>
  <si>
    <t>Medium sensitivity</t>
  </si>
  <si>
    <t>09/1002/36</t>
  </si>
  <si>
    <t>Tessa Crilly</t>
  </si>
  <si>
    <t>Davide Nicolini</t>
  </si>
  <si>
    <t>Davide.Nicolini@wbs.ac.uk</t>
  </si>
  <si>
    <t>Keeping knowledgeable: how NHS chief executives mobilise knowledge and information in their daily work</t>
  </si>
  <si>
    <t>09/1801/1029</t>
  </si>
  <si>
    <t>Dr Carolyn Tarranrt</t>
  </si>
  <si>
    <t>ccp3@le.ac.uk</t>
  </si>
  <si>
    <t>Responsiveness of primary care services: development of a patient-report measure</t>
  </si>
  <si>
    <t>No PRISMA/CONSORT or STARD submitted</t>
  </si>
  <si>
    <t>09/1002/05</t>
  </si>
  <si>
    <t>Professor Graeme Currie</t>
  </si>
  <si>
    <t>graeme.currie@wbs.ac.uk</t>
  </si>
  <si>
    <t>The knowledge-brokering role of middle-level managers (MLMs) in service innovation: managing the translation gap in patient safety for older persons' care</t>
  </si>
  <si>
    <t>09/2001/04</t>
  </si>
  <si>
    <t>Professor Rosalind Raine</t>
  </si>
  <si>
    <t>r.raine@ucl.ac.uk</t>
  </si>
  <si>
    <t>Improving the effectiveness of multidisciplinary team meetings for patients with chronic diseases: a prospective observational study</t>
  </si>
  <si>
    <t>Please see Editors request re offensive language and extended word count of summaries</t>
  </si>
  <si>
    <t>11/1026/09</t>
  </si>
  <si>
    <t>Dr Ellen Nolte</t>
  </si>
  <si>
    <t>enolte@rand.org</t>
  </si>
  <si>
    <t>Organisational interventions to reduce length of stay in hospital: a rpid evidence assessment</t>
  </si>
  <si>
    <t>No Start date supplied. See note re Figure 1. Editor specified protocol should be included as an appendix</t>
  </si>
  <si>
    <t>Sandra</t>
  </si>
  <si>
    <t>08/1806/261</t>
  </si>
  <si>
    <t>12/5004/08</t>
  </si>
  <si>
    <t>10/1011/01</t>
  </si>
  <si>
    <t>Professor Stephen Peckham</t>
  </si>
  <si>
    <t>s.peckham@kent.ac.uk</t>
  </si>
  <si>
    <t>Commissioning for long-term conditions: hearing the voice of and engaging users</t>
  </si>
  <si>
    <t>HIGHLY SENSITIVE REPORT   Please noteorder of authors which has been revised</t>
  </si>
  <si>
    <t>Learning for the NHS on procurement anf supply chain management: a rapid evidence assessment</t>
  </si>
  <si>
    <t>Trisha Greenhalgh</t>
  </si>
  <si>
    <t>p.greenhalgh@qmul.ac.uk</t>
  </si>
  <si>
    <t>Rethinking 'resistance to big IT: a sociological study of why and when healthcare staff do not use nationally mandated information and communication technologies</t>
  </si>
  <si>
    <t>Please see note re Disclaimer</t>
  </si>
  <si>
    <t>CJ</t>
  </si>
  <si>
    <t>DR +LF</t>
  </si>
  <si>
    <t>AD</t>
  </si>
  <si>
    <t>HIGHLY SENSITIVE REPORT See note re Permission for Table 9 and COI email chain. Author resupplied version approved by editor and author 7 May 2014. Article rescheduled.</t>
  </si>
  <si>
    <t>21 (+21)</t>
  </si>
  <si>
    <t>10/1011/19</t>
  </si>
  <si>
    <t>10/2000/40</t>
  </si>
  <si>
    <t>10/1007/53</t>
  </si>
  <si>
    <t>Dr Jeff Gavin</t>
  </si>
  <si>
    <t>j.gavin@bath.ac.uk</t>
  </si>
  <si>
    <t>Meeting the support needs of patients with Complex Regional Pain Syndrome (CRPS) through innovative use of wiki technology</t>
  </si>
  <si>
    <t>See notes to Prepress</t>
  </si>
  <si>
    <t>Dr Rachel O'Hara</t>
  </si>
  <si>
    <t>R.Ohara@sheffield.ac.uk</t>
  </si>
  <si>
    <t>A qualitative study of decision making and safety in ambulance service transitions</t>
  </si>
  <si>
    <t>10/2002/03</t>
  </si>
  <si>
    <t>Medium Sensitivity</t>
  </si>
  <si>
    <t>Lamiece Hassan</t>
  </si>
  <si>
    <t>lamiece.hassan@manchester.ac.uk</t>
  </si>
  <si>
    <t>A study of psychotropic medication prescribing patterns in prisons in England</t>
  </si>
  <si>
    <t>Professor Elizabeth Goyder</t>
  </si>
  <si>
    <t>e.goyder@sheffield.ac.uk</t>
  </si>
  <si>
    <t>What evidence is there for a relationship between organisational features and paatient outcomes in congenital heart disease services? A rapid review</t>
  </si>
  <si>
    <t>HIGHLY SENSITIVE REPORT. Final protocol should be included as an appendix. Please check signed off dates</t>
  </si>
  <si>
    <t>09/1801/1069</t>
  </si>
  <si>
    <t>Dr Vanessa Pinfold</t>
  </si>
  <si>
    <t>vanessapinfold@mcpin.org</t>
  </si>
  <si>
    <t>Improving community health networks for people with severe mental illness: a case study investigation</t>
  </si>
  <si>
    <t>High Sensitivity Please see Editors note on 'Notes to Prepress'</t>
  </si>
  <si>
    <t>10/2000/61</t>
  </si>
  <si>
    <t>Markus Reuber</t>
  </si>
  <si>
    <t>markus.reuber@sth.nhs.uk</t>
  </si>
  <si>
    <t>Delivering patient choice in clinical practice: a conversation analytic study of communication practices used in neurology clinics to involve patients in decision-making</t>
  </si>
  <si>
    <t>July</t>
  </si>
  <si>
    <t>08/1806/262</t>
  </si>
  <si>
    <t>10/2002/52</t>
  </si>
  <si>
    <t>Jenn</t>
  </si>
  <si>
    <t>10/1009/24</t>
  </si>
  <si>
    <t>Rod Sheaff</t>
  </si>
  <si>
    <t>R.Sheaff@plymouth.ac.uk</t>
  </si>
  <si>
    <t>NHS Commissioning Practice and Health System Governance</t>
  </si>
  <si>
    <t>Journal outputs. Please check Editorial Review date</t>
  </si>
  <si>
    <t>Professor Susan White</t>
  </si>
  <si>
    <t>s.white.3@bham.ac.uk</t>
  </si>
  <si>
    <t>Improving practice in safeguarding at the interface between hospital services and children's social care: a mixed method case study</t>
  </si>
  <si>
    <t>See note for prepress re Rude Word disclaimer</t>
  </si>
  <si>
    <t>Professor Helen Spiby</t>
  </si>
  <si>
    <t>Helen.Spiby@nottingham.ac.uk</t>
  </si>
  <si>
    <t>Multi-site implementation of trained volunteer doula support for disadvantaged childbearing women: a mixed-methods evaluation</t>
  </si>
  <si>
    <t>10/1011/22</t>
  </si>
  <si>
    <t>Dr Rowena Jacobs</t>
  </si>
  <si>
    <t>rowena.jacobs@york.ac.uk</t>
  </si>
  <si>
    <t>Do higher primary care practice performance scores predict lower rates of emergency admissions for persons with serious mental illness?</t>
  </si>
  <si>
    <t>09/1006/25</t>
  </si>
  <si>
    <t>Professor William Hollingworth</t>
  </si>
  <si>
    <t>william.hollingworth@bristol.ac.uk</t>
  </si>
  <si>
    <t>Using clinical practice variations as a method for commissioners and clinicians to identify and prioritise opportunities for disinvestment in health care</t>
  </si>
  <si>
    <t xml:space="preserve">Please see Notes for Prepress </t>
  </si>
  <si>
    <t>CV</t>
  </si>
  <si>
    <t>JE</t>
  </si>
  <si>
    <t>Report held at end of production for over 12 weeks for PLOS One publication</t>
  </si>
  <si>
    <t>12/5001/59</t>
  </si>
  <si>
    <t>Andree Le May</t>
  </si>
  <si>
    <t>Ms Candice Imison</t>
  </si>
  <si>
    <t>c.imison@kingsfund.org.uk</t>
  </si>
  <si>
    <t>Insights from the clinical assurance of service reconfiguration in the NHS: the drivers of reconfiguration and the evidence that underpins it. A mixed methods study</t>
  </si>
  <si>
    <t>Delivering the aims of the CLAHRCs: understanding their strategies and contributions</t>
  </si>
  <si>
    <t>58(+1)</t>
  </si>
  <si>
    <t>September</t>
  </si>
  <si>
    <t>AD/ES</t>
  </si>
  <si>
    <t xml:space="preserve"> No</t>
  </si>
  <si>
    <t>10/1011/70</t>
  </si>
  <si>
    <t>09/1809/1074</t>
  </si>
  <si>
    <t>09/2000/58</t>
  </si>
  <si>
    <t>Professor Scott Weich</t>
  </si>
  <si>
    <t>s.weich@warwick.ac.uk</t>
  </si>
  <si>
    <t>Variation in compulsory psychiatric in-patient admission in England: a cross-sectional, multilevel analysis</t>
  </si>
  <si>
    <t>HIGHLY SENSITIVE REPORT. Please see comment re author and editor!</t>
  </si>
  <si>
    <t>Dr.Wei Gao &amp; Professor Irene Higginson</t>
  </si>
  <si>
    <t>wei.gao@kcl.ac.uk; irene.higginson@kcl.ac.uk</t>
  </si>
  <si>
    <t>Geographical and temporal understanding in place of death in England (1984-2010): analysis of trends and associated factors to improve  end of life care (GUIDE_CARE)</t>
  </si>
  <si>
    <t>09/2000/36</t>
  </si>
  <si>
    <t>10/1010/08</t>
  </si>
  <si>
    <t>Professor Paul J Roderick</t>
  </si>
  <si>
    <t>pjr@soton.ac.uk</t>
  </si>
  <si>
    <t>A national study of practice patterns in UK renal units in the use of dialysis and conservative kidney management to treat people aged 75 years and over with chronic kidney failure</t>
  </si>
  <si>
    <t>Alicia O'Cathain</t>
  </si>
  <si>
    <t>a.ocathain@sheffield.ac.uk</t>
  </si>
  <si>
    <t>Explaining variation in emergency admissions: a mixed methods study of emergency and urgent care systems</t>
  </si>
  <si>
    <t>11 (13)</t>
  </si>
  <si>
    <t>10/2002/06</t>
  </si>
  <si>
    <t>Dr Nicholas Steel</t>
  </si>
  <si>
    <t>n.steel@uea.ac.uk</t>
  </si>
  <si>
    <t>The dynamics of quality: a national panel study of evidence-based standards</t>
  </si>
  <si>
    <t xml:space="preserve"> Original PM David Reid.</t>
  </si>
  <si>
    <t>09/1801/1055</t>
  </si>
  <si>
    <t>Dr Rebecca Harris</t>
  </si>
  <si>
    <t>harrisrv@liverpool.ac.uk</t>
  </si>
  <si>
    <t>Contracting with General Dental Services: a mixed methods study on factors influencing responses to contracts in English general dental practice</t>
  </si>
  <si>
    <t>Medium sensitivity. See comments for Prepress re Rude words, Appendix 12 and Quotations</t>
  </si>
  <si>
    <t>09/2001/32</t>
  </si>
  <si>
    <t>Dr Alex Bottle</t>
  </si>
  <si>
    <t>robert.bottle@imperial.ac.uk</t>
  </si>
  <si>
    <t>Can valid and practical risk-prediction or casemix adjustment models, including adjustment for co-morbidity, be generated from English hospital administrative data (Hospital Episode Statistics)?</t>
  </si>
  <si>
    <t>Medium sensitivity. No report type selected, please check. Journal Outputs. Check conflict of interest</t>
  </si>
  <si>
    <t>CrossRef file sent</t>
  </si>
  <si>
    <t>09/2000/43</t>
  </si>
  <si>
    <t>Professor Barry Wright</t>
  </si>
  <si>
    <t>barry.wright1@nhs.net</t>
  </si>
  <si>
    <t>Translation into British sign language and validation of the Strengths and Difficulties Questionnaire</t>
  </si>
  <si>
    <t>Please see note to Prepress re Professor Wright to be the single corresponding author.</t>
  </si>
  <si>
    <t>09/1001/52</t>
  </si>
  <si>
    <t>The organisation and delivery of health improvement in general practice and primary care: a scoping study</t>
  </si>
  <si>
    <t>10/1013/42</t>
  </si>
  <si>
    <t>Professor Jill Maben</t>
  </si>
  <si>
    <t>jill.maben@kcl.ac.uk</t>
  </si>
  <si>
    <t>Evaluating a major innovation in hospital design: workforce implications and impat on patient and staff experiences of all single room hospital accommodation</t>
  </si>
  <si>
    <t>Highly Sensitive. Please see all comments for Prepress</t>
  </si>
  <si>
    <t>31(+11)</t>
  </si>
  <si>
    <t>11/46/21</t>
  </si>
  <si>
    <t>Bill McQuire</t>
  </si>
  <si>
    <t>Dr G. James Rubin</t>
  </si>
  <si>
    <t>gideon.rubin@kcl.ac.uk</t>
  </si>
  <si>
    <t>The design of a survey questionnaire to measure perceptions and behaviour during an influenza pandemic: the Flu TElephone Survey Template (FluTEST)</t>
  </si>
  <si>
    <t>NA</t>
  </si>
  <si>
    <t>N/A</t>
  </si>
  <si>
    <t>Flu 1</t>
  </si>
  <si>
    <t>12/5001/67</t>
  </si>
  <si>
    <t>10/2000/29</t>
  </si>
  <si>
    <t>11/1024/08</t>
  </si>
  <si>
    <t>Alison Eastwood</t>
  </si>
  <si>
    <t>alison.eastwood@york.ac.uk</t>
  </si>
  <si>
    <t>The delivery of chemotherapy at home: an evidence synthesis</t>
  </si>
  <si>
    <t>Professor Bruce Guthrie</t>
  </si>
  <si>
    <t>b.guthrie@dundee.ac.uk</t>
  </si>
  <si>
    <t>Measuring prevalence, reliability and variation in high risk prescribing in general practice using multilevel modelling in a population database</t>
  </si>
  <si>
    <t>Medium sensitivity. Please see notes to prepress</t>
  </si>
  <si>
    <t>Dr Ben Hannigan</t>
  </si>
  <si>
    <t>hanniganb@cardiff.ac.uk</t>
  </si>
  <si>
    <t>An evidence synthesis of risk identification, assessment and management for young people using tier 4 inpatient child and adolescent mental health services</t>
  </si>
  <si>
    <t>Please see note to Prepress</t>
  </si>
  <si>
    <t>29 (+10)</t>
  </si>
  <si>
    <t>10-Nov-204</t>
  </si>
  <si>
    <t>11/1022/01</t>
  </si>
  <si>
    <t>Lindsay Blank</t>
  </si>
  <si>
    <t>l.blank@sheffield.ac.uk</t>
  </si>
  <si>
    <t>What is the evidence on interventions to manage referral from primary to specialist non-emergency care? A systematic review and logic model synthesis</t>
  </si>
  <si>
    <t>Please see notes to Prepress re Author on Maternity leave and lists of tables and figures</t>
  </si>
  <si>
    <t>09/1002/09</t>
  </si>
  <si>
    <t>Dr Lesley Wye</t>
  </si>
  <si>
    <t>lesley.wye@bristol.ac.uk</t>
  </si>
  <si>
    <t>Knowledge exchange in healthcare commissioning: case studies of the use of commercial, not-for-profit and public sector agencies 2011-2014</t>
  </si>
  <si>
    <t>SK</t>
  </si>
  <si>
    <t>KB/JE</t>
  </si>
  <si>
    <t>12/5004/03</t>
  </si>
  <si>
    <t>Dr Joe Sanderson</t>
  </si>
  <si>
    <t>j.r.sanderson@bham.ac.uk</t>
  </si>
  <si>
    <t>Towards a framework for enhancing procurement and supply chain management practice in the NHS: lessons for managers and clinicians from a synthesis of the theoretical and empirical literature</t>
  </si>
  <si>
    <t>Please see Notes for Prepress re Scientific Summary</t>
  </si>
  <si>
    <t>Original PM: Laura</t>
  </si>
  <si>
    <t>NCBI Bookshelf files uploaded</t>
  </si>
  <si>
    <t>08/1809/250</t>
  </si>
  <si>
    <t>Katherine</t>
  </si>
  <si>
    <t>Professor Ruth McDonald</t>
  </si>
  <si>
    <t>ruth.mcdonald@wbs.ac.uk</t>
  </si>
  <si>
    <t>Evaluation of the advancing quality pay for performance programme in the NHS North West</t>
  </si>
  <si>
    <t>Sensitivity was high but has been downgraded to low.</t>
  </si>
  <si>
    <t>12/5004/01</t>
  </si>
  <si>
    <t>Professor Katie Truss</t>
  </si>
  <si>
    <t>k.truss@sussex.ac.uk</t>
  </si>
  <si>
    <t>Evaluating the evidence on employee engagement and its potential benefits to NHS staff: a narrative synthesis of the literature</t>
  </si>
  <si>
    <t>11/1015/21</t>
  </si>
  <si>
    <t>Dr Jonathan Benn</t>
  </si>
  <si>
    <t>j.benn@imperial.ac.uk</t>
  </si>
  <si>
    <t>Evaluation of a continuous monitoring and multi-level feedback initiative to improve quality of anaesthetic care and perioperative workflow efficiency</t>
  </si>
  <si>
    <t xml:space="preserve">Journal Outputs. Please see Notes for Prepress </t>
  </si>
  <si>
    <t>11/2004/10</t>
  </si>
  <si>
    <t>Professor Huw Davies</t>
  </si>
  <si>
    <t>hd@st-andrews.ac.uk</t>
  </si>
  <si>
    <t>Mobilising knowledge to improve UK health care: learning from other countries and other sectoers</t>
  </si>
  <si>
    <t>HIGHLY SENSITIVE REPORT. Original main text file corrupt. Received non-corrupt file from authors 16/01/14. Substantial copyright permissions queries at copy-editing and proofreading stages. Article went on hold during proofreading for author to produce replacement text.</t>
  </si>
  <si>
    <t>09/1002/37</t>
  </si>
  <si>
    <t>Research utilisation and knowledge mobilisation in the commissioning and joint planning of public health interventions to reduce alcohol related harms - a study in the co-creation of knowledge</t>
  </si>
  <si>
    <t>Professor Rosemary Rushmer</t>
  </si>
  <si>
    <t>r.rushmer@tees.ac.uk</t>
  </si>
  <si>
    <t>12/5001/14</t>
  </si>
  <si>
    <t>Matthias Beck</t>
  </si>
  <si>
    <t>Dr Paul Galdas</t>
  </si>
  <si>
    <t>paul.galdas@york.ac.uk</t>
  </si>
  <si>
    <t>A systematic review and meta-ethnography to identify how effective, cost-effective, accessible, and acceptable self-management support interventions are for men with long-term conditions ('self-man')</t>
  </si>
  <si>
    <t>Journal outputs. Previous PM was Laura.</t>
  </si>
  <si>
    <t>08/1718/202</t>
  </si>
  <si>
    <t>09/1801/1063</t>
  </si>
  <si>
    <t>Professor Rod Sheaff</t>
  </si>
  <si>
    <t>Integration and continuity of promary care: polyclinics and alternatives, a patient-centred analysis of how organisation constrains care coordination</t>
  </si>
  <si>
    <t>See note to prepress</t>
  </si>
  <si>
    <t>Jill Fairbank</t>
  </si>
  <si>
    <t>Jillfairbank@gmail.com</t>
  </si>
  <si>
    <t>10/2002/23</t>
  </si>
  <si>
    <t>Note from editor. Please see notes for Prepress.</t>
  </si>
  <si>
    <t>Dr Kristian Pollock</t>
  </si>
  <si>
    <t>kristian.pollock@nottingham.ac.uk</t>
  </si>
  <si>
    <t>Care and communication between health professionals and patients affected by severe or chronic illness in community care settings: A qualitative study of care at the end of life.</t>
  </si>
  <si>
    <t>10/1010/05</t>
  </si>
  <si>
    <t>Professor Andrew Wilson</t>
  </si>
  <si>
    <t>aw7@le.ac.uk</t>
  </si>
  <si>
    <t>Establishing and implementing best practice to reduce unplanned admissions in those aged 85+ through system change (ESCAPE 85+): a mixed method case study approach</t>
  </si>
  <si>
    <t>10/1008/43</t>
  </si>
  <si>
    <t>Dr Jennifer Hollowell</t>
  </si>
  <si>
    <t>jennifer.hollowell@npeu.ox.ac.uk</t>
  </si>
  <si>
    <t>The Birthplace in England Research Programme: further analyses to enhance policy and service delivery decision-making for planned place of birth</t>
  </si>
  <si>
    <t>Journal Outputs. Stacey.Daniel - s.daniel@soton.ac.uk.  Please see notes for Prepress</t>
  </si>
  <si>
    <t>09/2000/63</t>
  </si>
  <si>
    <t>Kate Tilling</t>
  </si>
  <si>
    <t>Kate.Tilling@bristol.ac.uk</t>
  </si>
  <si>
    <t>Development, validation and evaluation of an instrument for active monitoring of men with clinically localised prostate cancer</t>
  </si>
  <si>
    <t>APM Jo Merritt J.E.Merritt@soton.ac.uk. Final admin form received 23.12.14</t>
  </si>
  <si>
    <t>Service user engagement and health service reconfiguration: a rapid evidence synthesis</t>
  </si>
  <si>
    <t>Please see notes to Prepress</t>
  </si>
  <si>
    <t>Dr Jane Dalton</t>
  </si>
  <si>
    <t>jane.dalton@york.ac.uk</t>
  </si>
  <si>
    <t>Professor Steven Ariss</t>
  </si>
  <si>
    <t>S.Ariss@sheffield.ac.uk</t>
  </si>
  <si>
    <t>JKey</t>
  </si>
  <si>
    <t>10/2001/36</t>
  </si>
  <si>
    <t>10/1011/48</t>
  </si>
  <si>
    <t>Patricia Wilson</t>
  </si>
  <si>
    <t>p.m.wilson@herts.ac.uk</t>
  </si>
  <si>
    <t>Research with Patient and Public Involvement: a Realist Evaluation. The RAPPORT study</t>
  </si>
  <si>
    <t>Please see notes for Prepress</t>
  </si>
  <si>
    <t>Dr Michael Allen</t>
  </si>
  <si>
    <t>m.allen@exeter.ac.uk</t>
  </si>
  <si>
    <t>Right cot, right place, right time. Using neonatal care data and computer simulation to improve the design and organisation of neonatal care networks</t>
  </si>
  <si>
    <t>Jkey</t>
  </si>
  <si>
    <t>10/1007/06</t>
  </si>
  <si>
    <t>Professor Martin Kitchener</t>
  </si>
  <si>
    <t>kitchenermj@cardiff.ac.uk</t>
  </si>
  <si>
    <t>A realist analysis of hospital patient safety in Wales: applied learning for alternative contexts from a multi-site case study</t>
  </si>
  <si>
    <t>11/1022/04</t>
  </si>
  <si>
    <t>Dr Joanne Greenhalgh</t>
  </si>
  <si>
    <t>j.greenhalgh@leeds.ac.uk</t>
  </si>
  <si>
    <t>Demand management for planned care: a realist synthesis</t>
  </si>
  <si>
    <t>APM Jade Revan: J.B.Revan@soton.ac.uk.  Please see notes to Prepress</t>
  </si>
  <si>
    <t>Potentially Media sensitive. APM: Jade Revan  J.B.Revan@soton.ac.uk</t>
  </si>
  <si>
    <t>13/182/02</t>
  </si>
  <si>
    <t>Dr Andrew Booth</t>
  </si>
  <si>
    <t>A.Booth@sheffield.ac.uk</t>
  </si>
  <si>
    <t>What is the evidence for the feasibility, appropriateness, meaningfulness, effectiveness and cost effectiveness of group clinics for patients with chronic conditions? A systematic review</t>
  </si>
  <si>
    <t>11/46/12</t>
  </si>
  <si>
    <t>Professor Marion Knight</t>
  </si>
  <si>
    <t>marian.knight@npeu.ox.ac.uk</t>
  </si>
  <si>
    <t>Planning for a cohort study to investigate the impact and management of influenza in pregnancy in a future pandemic</t>
  </si>
  <si>
    <t>No Scientific summary</t>
  </si>
  <si>
    <t>Bill McGuire</t>
  </si>
  <si>
    <t>12/135/02</t>
  </si>
  <si>
    <t>Martin Roland</t>
  </si>
  <si>
    <t>mr108@cam.ac.uk</t>
  </si>
  <si>
    <t>Outpatient services and primary care: scoping review, substudies and international comparisons</t>
  </si>
  <si>
    <t>Number of copy-editing queries raised</t>
  </si>
  <si>
    <t>Number of e-mails sent to editor regarding approval</t>
  </si>
  <si>
    <t>09/1809/1072</t>
  </si>
  <si>
    <t>Kat</t>
  </si>
  <si>
    <t>Professor Jo Rycroft-Malone</t>
  </si>
  <si>
    <t>j.rycroft-malone@bangor.ac.uk</t>
  </si>
  <si>
    <t>Collective action for knowledge mobilisation: a realist evaluation of the collaborations for leadership in applied health research and care</t>
  </si>
  <si>
    <t>The National Institute for Health Research Service Delivery and Organisation Network: final report</t>
  </si>
  <si>
    <t>4 (+1)</t>
  </si>
  <si>
    <t>JenK</t>
  </si>
  <si>
    <t xml:space="preserve">Journal Outputs. Please see Notes for Prepress. Original PM, Jenn Eykelenboom </t>
  </si>
  <si>
    <t>APM Jo Merritt J.E.Merritt@soton.ac.uk. Highly Sensitive. Please see all notes to Prepress. Original PM Jenn Eykelenboom</t>
  </si>
  <si>
    <t>65 (+1)</t>
  </si>
  <si>
    <t>CV/JK</t>
  </si>
  <si>
    <t>10/1007/02</t>
  </si>
  <si>
    <t>Professor Russell Mannion</t>
  </si>
  <si>
    <t>r.mannion@bham.ac.uk</t>
  </si>
  <si>
    <t>Effective board governance of safe care: a mixed-methods study (theoretically underpinned) cross-sectioned examination of the breadth and depth of relationships through local case studies and national surveys</t>
  </si>
  <si>
    <t>Medium sensitivity Please check conflict of interest Huw Davies. Please see notes to prepress. Journal Outputs</t>
  </si>
  <si>
    <t>10/2001/29</t>
  </si>
  <si>
    <t>Professor Carrol Gamble</t>
  </si>
  <si>
    <t>c.gamble@liv.ac.uk</t>
  </si>
  <si>
    <t>An evidence base to optimise methods for involving patient and public contributors in clinical trials</t>
  </si>
  <si>
    <t>CM/JK</t>
  </si>
  <si>
    <t>11/2004/12</t>
  </si>
  <si>
    <t>Professor Alan Simpson</t>
  </si>
  <si>
    <t>a.simpson@city.ac.uk</t>
  </si>
  <si>
    <t>Cross-national comparative case study of recovery-focused mental health care planning and co-ordination</t>
  </si>
  <si>
    <t>08/1813/256</t>
  </si>
  <si>
    <t>Professor John Ellershaw</t>
  </si>
  <si>
    <t>j.e.ellershaw@liverpool.ac.uk</t>
  </si>
  <si>
    <t>The care of dying people in nursing homes and intensive care units: a qualitative mixed methods study</t>
  </si>
  <si>
    <t>09/2000/65</t>
  </si>
  <si>
    <t>Dr David Harrison</t>
  </si>
  <si>
    <t>david.harrison@icnarc.org</t>
  </si>
  <si>
    <t>Ensuring comparisons of health care providers are fair: development and validation of risk prediction models for critically ill patients</t>
  </si>
  <si>
    <t>APM Jade Revan: J.B.Revan@soton.ac.uk.  Please see notes to Prepress.  Journal outputs</t>
  </si>
  <si>
    <t>SG</t>
  </si>
  <si>
    <t>APM: Jade Revan; jbr1m11@soton.ac.uk.  Policy sensitive. This is the second rapid review funded under the project ID 13/05/12. Original PM Jen K.</t>
  </si>
  <si>
    <t>APM: Teresa Jones Email teresa@southampton.ac.uk  Journal outputs. Imprint page change - see email. Original PM Jen K.</t>
  </si>
  <si>
    <t>AJ</t>
  </si>
  <si>
    <t>11/2004/28</t>
  </si>
  <si>
    <t>Dr Michael Bedford</t>
  </si>
  <si>
    <t>michael.bedford@nhs.net</t>
  </si>
  <si>
    <t>Development of risk models for the prediction of new or worsening Acute Kidney Injury (AKI) on or during hospital admission</t>
  </si>
  <si>
    <t>Ms Janette Turner</t>
  </si>
  <si>
    <t>j.turner@sheffield.ac.uk</t>
  </si>
  <si>
    <t>What evidence is there on the effectiveness of different models of delivering urgent care? A rapid review</t>
  </si>
  <si>
    <t>APM Jade Revan: jbr1m11@soton.ac.uk.  Please see notes to Prepress</t>
  </si>
  <si>
    <t>13/182/03 (13/05/12)</t>
  </si>
  <si>
    <t>03:30</t>
  </si>
  <si>
    <t>11/2003/56</t>
  </si>
  <si>
    <t>Professor Kathryn M Rowan</t>
  </si>
  <si>
    <t>Kathy.rowan@icnarc.org</t>
  </si>
  <si>
    <t>Family-Reported Experiences Evaluation(FREE) Study: a mixed methods study to evaluate families' satisfaction with adult critical care services in the NHS</t>
  </si>
  <si>
    <t>6 (+1)</t>
  </si>
  <si>
    <t>10/1010/06</t>
  </si>
  <si>
    <t>Professor Jonathan Pinkney</t>
  </si>
  <si>
    <t>jonathan.pinkney@plymouth.ac.uk</t>
  </si>
  <si>
    <t>How can frontline expertise and new models of care best contribute to safely reducing avoidable acute admissions? A mixed-methods study of four acute hospitals</t>
  </si>
  <si>
    <t>APM: Robyn Mugridge R.G.Mugridge@soton.ac.uk   Highly Sensitive. Please see notes to Prepress</t>
  </si>
  <si>
    <t>Mr Mark Rodgers</t>
  </si>
  <si>
    <t>mark.rodgers@york.ac.uk</t>
  </si>
  <si>
    <t>Developing a methodological framework for organisational case studies: a rapid review and consensus development process</t>
  </si>
  <si>
    <t>09/2000/40</t>
  </si>
  <si>
    <t>Professor Sheena Asthana</t>
  </si>
  <si>
    <t>sasthana@plymouth.ac.uk</t>
  </si>
  <si>
    <t>Equity of utilisation of cardiovascular care and mental health services in England: a cohort-based cross-sectional study using small area estimination</t>
  </si>
  <si>
    <t>APM: Robyn Mugridge:  R.G.Mugridge@soton.ac.uk Please see notes to Prepress</t>
  </si>
  <si>
    <t>Number of halftones</t>
  </si>
  <si>
    <t>(+ 1)</t>
  </si>
  <si>
    <t>11/1015/20</t>
  </si>
  <si>
    <t>Dr Alex D.Tulloch</t>
  </si>
  <si>
    <t>alex.tulloch@kcl.ac.uk</t>
  </si>
  <si>
    <t>Management by geographic area or managgement specialised by disorder? A mixed methods evaluation of effects of an organisational intervewntion on secondary mental health care for common mental disorder</t>
  </si>
  <si>
    <t>10/2002/29</t>
  </si>
  <si>
    <t>Dr Katherine Brown</t>
  </si>
  <si>
    <t>katherine.brown@gosh.nhs.uk</t>
  </si>
  <si>
    <t>Infant deaths in the UK community following successful cardiac surgery - building the evidence base for optimal surveillance</t>
  </si>
  <si>
    <t>APM: Robyn Mugridge:  R.G.Mugridge@soton.ac.uk Please see notes to Prepress. Journal outputs</t>
  </si>
  <si>
    <t>12/5001/55</t>
  </si>
  <si>
    <t>Professor Gavin D Perkins</t>
  </si>
  <si>
    <t>g.d.perkins@warwick.ac.uk</t>
  </si>
  <si>
    <t>Do not attempt cardiopulmonary resuscitation (DNACPR) decisions: evidence synthesis</t>
  </si>
  <si>
    <t>APM: Teresa Jones. teresa@southampton.ac.uk. Journal Outputs.  Please see Notes to Prepress. HIGH SENSITIVITY</t>
  </si>
  <si>
    <t>11/1015/09</t>
  </si>
  <si>
    <t>Dr Jennifer Ingram</t>
  </si>
  <si>
    <t>jenny.ingram@bristol.ac.uk</t>
  </si>
  <si>
    <t>Preparing for home: a before and after study to investigate the effects of a neonatal discharge package aimed at increasing parental knowledge, understanding and confidence in caring for their preterm infant before and after discharge from hospital</t>
  </si>
  <si>
    <t>Actual number of typeset pages [text + cover (4 pp.)]</t>
  </si>
  <si>
    <t>Sehrish</t>
  </si>
  <si>
    <t>Professor Claire Hulme</t>
  </si>
  <si>
    <t>c.t.hulme@leeds.ac.uk</t>
  </si>
  <si>
    <t>The INCENTIVE Study: a mixed methods evaluation of an innovation in commissioning and delivery of primary dental care compared to traditional dental contracting</t>
  </si>
  <si>
    <t>E-book</t>
  </si>
  <si>
    <t>Evaluating service and system innovations in health care and public health</t>
  </si>
  <si>
    <t>Kat S</t>
  </si>
  <si>
    <t>09/1004/04</t>
  </si>
  <si>
    <t>12/5001/45</t>
  </si>
  <si>
    <t>Professor Richard Thomson</t>
  </si>
  <si>
    <t>Richard.Thomson@newcastle.ac.uk</t>
  </si>
  <si>
    <t>Factors that influence variation in clinical decision-making about thrombolysis in the treatment of acute ischaemic strile: results of a discrete choice experiment</t>
  </si>
  <si>
    <t>11/1017/07</t>
  </si>
  <si>
    <t>Dr Frances Bunn</t>
  </si>
  <si>
    <t>f.bunn@herts.ac.uk</t>
  </si>
  <si>
    <t>Comorbidity and dementia: a mixed method study on improving healthcare for people with dementia (CoDem)</t>
  </si>
  <si>
    <t>APM Jade Revan: jbr1m11@soton.ac.uk.  Please see notes to Prepress. Original PM was Emma.</t>
  </si>
  <si>
    <t>11/1023/10</t>
  </si>
  <si>
    <t>Professor Opinder Sahota</t>
  </si>
  <si>
    <t>opinder.sahota@nuh.nhs.uk</t>
  </si>
  <si>
    <t>Comparing the cost and clinical effectiveness of a new community in-reach rehabilitation service to an established hospital based rehabilitation service for older people: a pragmatic randomised trial with micro cost and qualitative analysis - The Community In-reach Rehabilation and Care Transition (CIRACT) Study</t>
  </si>
  <si>
    <t>APM: Alice Raby; A.C.Raby@soton.ac.uk. Please see note to Prepress</t>
  </si>
  <si>
    <t>11/2003/27</t>
  </si>
  <si>
    <t>Claire J</t>
  </si>
  <si>
    <t>Bruce Guthrie</t>
  </si>
  <si>
    <t>MB</t>
  </si>
  <si>
    <t>12/129/32</t>
  </si>
  <si>
    <t>Jo Rycroft-Malone</t>
  </si>
  <si>
    <t>Improving skills and care standards in the support workforce for older people: a realist synthesis of workforce development interventions</t>
  </si>
  <si>
    <t>APM Jade Revan: jbr1m11@soton.ac.uk.</t>
  </si>
  <si>
    <t>APM:Sarah Rutherford s.rutherford@soton.ac.uk. Highly sensitive. Please see notes to Prepress re Protoco</t>
  </si>
  <si>
    <t>APM Jo Merritt J.E.Merritt@soton.ac.uk. Medium Sensitivity. Please see all notes to Prepress. Original PM Jen K then Norma.</t>
  </si>
  <si>
    <t>APM: Alice Raby  ar5e10@soton.ac.uk.  Highly sensitive. Journal Outputs. Please see notes to Prepress. Original PM Jen K then Norma.</t>
  </si>
  <si>
    <t>11/1023/01</t>
  </si>
  <si>
    <t>Andrew Judge</t>
  </si>
  <si>
    <t>andrew.judge@ndorms.ox.ac.uk</t>
  </si>
  <si>
    <t>Models of care for the delivery of secondary fracture prevention after hip fracture: a health service cost, clinical outcomes and cost-effectiveness study within a region of England</t>
  </si>
  <si>
    <t>APM: Alice Raby; ar5e10@soton.ac.uk. Journal Outputs</t>
  </si>
  <si>
    <t>KatS/JK</t>
  </si>
  <si>
    <t>11/2000/11</t>
  </si>
  <si>
    <t>Professor Gillian Parker</t>
  </si>
  <si>
    <t>gillian.parker@york.ac.uk</t>
  </si>
  <si>
    <t xml:space="preserve">
Improving Care for People with Dementia: Development and initial feasibility study 
for evaluation of Life Story Work in Dementia care
</t>
  </si>
  <si>
    <t>13/05/11</t>
  </si>
  <si>
    <t>11/2000/13</t>
  </si>
  <si>
    <t>Michael.bowen@college-optometrists.org</t>
  </si>
  <si>
    <t>The Prevalence of Visual Impairment in People with Dementia (the PrOVIDe study): a cross sectional study of 60–89 year old people with dementia and qualitative exploration of individual, carer and professional perspectives</t>
  </si>
  <si>
    <t>APM:Not stated  Please see notes to Prepree. Journal outputs</t>
  </si>
  <si>
    <t>Mr Michael Bowen</t>
  </si>
  <si>
    <t>12/5001/09</t>
  </si>
  <si>
    <t>Dr Gill Hubbard</t>
  </si>
  <si>
    <t>gill.hubbard@stir.ac.uk</t>
  </si>
  <si>
    <t>The use of cardiac rehabilitation services to aid the recovery of patients with bowel cancer: a pilot randomised controlled trial (RCT) with embedded feasibility study</t>
  </si>
  <si>
    <t>11/1025/04</t>
  </si>
  <si>
    <t>Jen</t>
  </si>
  <si>
    <t>Professor Paul Brocklehurst</t>
  </si>
  <si>
    <t>p.brocklehurst@bangor.ac.uk</t>
  </si>
  <si>
    <t>Determining the optimal model for role-substitution in NHS dental services in the United Kingdom: a mixed methods study</t>
  </si>
  <si>
    <t>15/140/01</t>
  </si>
  <si>
    <t>04:05</t>
  </si>
  <si>
    <t>Integrated care to address the physical health needs of people with severe mental illness: a rapid review</t>
  </si>
  <si>
    <t>12/209/59</t>
  </si>
  <si>
    <t>Andree le-May</t>
  </si>
  <si>
    <t>Professor Paul Aylin</t>
  </si>
  <si>
    <t>p.aylin@imperial.ac.uk</t>
  </si>
  <si>
    <t>Estimating the risk of adverse birth outcomes in pregnant women undergoin non-obstetric surgery using routinely collected NHS data: an observational study</t>
  </si>
  <si>
    <t>APM: Teresa Jones. teresa@southampton.ac.uk.  Please see Notes to Prepress.</t>
  </si>
  <si>
    <t>04:06</t>
  </si>
  <si>
    <t>04:07</t>
  </si>
  <si>
    <t>04:09</t>
  </si>
  <si>
    <t>13/05/12</t>
  </si>
  <si>
    <t>Mr Duncan Chambers</t>
  </si>
  <si>
    <t>d.chambers@sheffield.ac.uk</t>
  </si>
  <si>
    <t>Evidence for models of diagnostic service provision in the community: literature mapping exercise and focused rapid reviews</t>
  </si>
  <si>
    <t>APM Jade Revan: jbr1m11@soton.ac.uk.  Please see notes to Prepress - Rapid review</t>
  </si>
  <si>
    <t>12/5005/12</t>
  </si>
  <si>
    <t>Professor Martin C Gulliford</t>
  </si>
  <si>
    <t>martin.gulliford@kcl.ac.uk</t>
  </si>
  <si>
    <t>Costs and outcomes of increasing access to bariatric surgery for obesity: cohort study and cost-effectiveness analysis using electronic health records</t>
  </si>
  <si>
    <t>APM: Martin Dixon: M.Dixon@soton.ac.uk. See notes. Journal Outputs</t>
  </si>
  <si>
    <t>11/1015/12</t>
  </si>
  <si>
    <t>Ms Gemma Spiers</t>
  </si>
  <si>
    <t>gemma.spiers@york.ac.uk</t>
  </si>
  <si>
    <t>Transforming community health services for children and young people who are ill: a quasi-experimental evaluation</t>
  </si>
  <si>
    <t>APM: Jade Revan: jbr1m11@soton.ac.uk.  Please see notes to Prepress. Journal outputs. Medium Sensitivity</t>
  </si>
  <si>
    <r>
      <rPr>
        <sz val="9"/>
        <rFont val="Verdana"/>
        <family val="2"/>
      </rPr>
      <t>04:08</t>
    </r>
  </si>
  <si>
    <t>12/64/118</t>
  </si>
  <si>
    <t>Andrew Carson-Stevens</t>
  </si>
  <si>
    <t>carson-stevensap@cardiff.ac.uk</t>
  </si>
  <si>
    <t>Generating learning from patient safety incident reports from general practice in England and Wales</t>
  </si>
  <si>
    <t>APM: Robyn Mugridge:  R.G.Mugridge@soton.ac.uk Please see notes to Prepress. Journal outputs. High Sensitivity</t>
  </si>
  <si>
    <t>11/1016/04</t>
  </si>
  <si>
    <t>Sue Llewellyn</t>
  </si>
  <si>
    <t>Patient Level Information and Costing Systems (PLICS): current ppractice and future potential for the NHS health economy</t>
  </si>
  <si>
    <t>APM: Alice Raby; ar5e10@soton.ac.uk. Please see notes to Prepress. Journal Outputs</t>
  </si>
  <si>
    <t>Fast-track E-book.</t>
  </si>
  <si>
    <t>11/2000/05</t>
  </si>
  <si>
    <t>Professor Jose Closs</t>
  </si>
  <si>
    <t>s.j.closs@leeds.ac.uk</t>
  </si>
  <si>
    <t>Towards improved decision support in the assessment and management of pain for people with dementia in hospital: systematic meta-review and observational study</t>
  </si>
  <si>
    <t>APM: Martin Dixon: M.Dixon@soton.ac.uk. See notes to Prepress. Journal Outputs</t>
  </si>
  <si>
    <t>Richard Cookson</t>
  </si>
  <si>
    <t>richard.ccokson@york.ac.uk</t>
  </si>
  <si>
    <t>Health equity indicators for the English NHS: longitudinal whole-population study at small area level</t>
  </si>
  <si>
    <t>APM: Martin Dixon: M.Dixon@soton.ac.uk. See notes to Prepress</t>
  </si>
  <si>
    <t>11/2004/39</t>
  </si>
  <si>
    <t>Professor Ray Fitzpatrick</t>
  </si>
  <si>
    <t>raymond.fitzpatrick@nuffield.ox.ac.uk</t>
  </si>
  <si>
    <t>LT</t>
  </si>
  <si>
    <t>04:15</t>
  </si>
  <si>
    <t xml:space="preserve"> 04:16</t>
  </si>
  <si>
    <t xml:space="preserve"> 04:17</t>
  </si>
  <si>
    <t>12/136/31</t>
  </si>
  <si>
    <t>Dr Joanne Greenhaigh</t>
  </si>
  <si>
    <t>j.greenhaigh@leeds.ac.uk</t>
  </si>
  <si>
    <t>Functionality and Feedback: a realist synthesis of the collation, interpretation and utilisation of PROMs data to improve patient care</t>
  </si>
  <si>
    <t>APM: Martin Dixon: M.Dixon@soton.ac.uk. See notes to Prepress. Journal Outputs. Priority publication</t>
  </si>
  <si>
    <t>12/5002/04</t>
  </si>
  <si>
    <t>Professor Alison Bullock</t>
  </si>
  <si>
    <t>bullockad@cardiff.ac.uk</t>
  </si>
  <si>
    <t>Getting the most out of knowledge and innovation transfer (KIT) 'agents' in healthcare: a qualitative study</t>
  </si>
  <si>
    <t>154 (+1)</t>
  </si>
  <si>
    <t>13/114/37</t>
  </si>
  <si>
    <t>Helen Roberts</t>
  </si>
  <si>
    <t>Dr Catrin Morrissey</t>
  </si>
  <si>
    <t>catrinmorrissey@nottingham.ac.uk; catrin.morrissey@lpft.nhs.uk</t>
  </si>
  <si>
    <t>Researching outcomes from forensic services for people with intellectual or developmental disabilities: a systematic review, evidence synthesis and expert and patient/carer consultation</t>
  </si>
  <si>
    <t>APM: Jade Revan: jbr1m11@soton.ac.uk. Please see notes to Prepress</t>
  </si>
  <si>
    <t>11/2003/60</t>
  </si>
  <si>
    <t>Jane Minton</t>
  </si>
  <si>
    <t>janeminton@nhs.net</t>
  </si>
  <si>
    <t>The Community IntraVenous Antibiotic Study (CIVAS): a mixed methods evaluation of patient preferences for and cost effectiveness of different service models for delivering outpatient parenteral antimicrobial therapy (OPAT)</t>
  </si>
  <si>
    <t>09/2001/28</t>
  </si>
  <si>
    <t>Dr Sharon Mayor</t>
  </si>
  <si>
    <t>MayorSJ@cardiff.ac.uk</t>
  </si>
  <si>
    <t>Measuring harm and informing quality improvement longitudinally in the Welsh NHS</t>
  </si>
  <si>
    <t>11/2004/29</t>
  </si>
  <si>
    <t>A qualitative study of decision-making about Implantation of Cardioverter Defibrillators (ICDs) and deactivation during end of life care</t>
  </si>
  <si>
    <t>APM: Alice Raby; ar5e10@soton.ac.uk. Please check email address</t>
  </si>
  <si>
    <t>Word count (whole report)</t>
  </si>
  <si>
    <t>Word count (appendices only)</t>
  </si>
  <si>
    <t>12/5002/18</t>
  </si>
  <si>
    <t>paul.wilson@manchester.ac.uk</t>
  </si>
  <si>
    <t>Effects of a demand-led evidence briefing service on the uptake and use of research evidence by commissioners of health services: a controlled before and after study</t>
  </si>
  <si>
    <t>JacK</t>
  </si>
  <si>
    <t>XML checker</t>
  </si>
  <si>
    <t>JS</t>
  </si>
  <si>
    <t>KC</t>
  </si>
  <si>
    <t xml:space="preserve">11/1023/13 </t>
  </si>
  <si>
    <t>Paul McCrone</t>
  </si>
  <si>
    <t>paul.mccrone@kcl.ac.uk</t>
  </si>
  <si>
    <t>Location of care for people with serius mental illness (LOCAPE): implications for service use and costs</t>
  </si>
  <si>
    <t>APM: Alice Raby; a.c.raby@soton.ac.uk. Accepted date not provided</t>
  </si>
  <si>
    <t xml:space="preserve">11/1022/19 </t>
  </si>
  <si>
    <t>Professor Barry McCormick</t>
  </si>
  <si>
    <t>bary.mccormick@chseo.org.uk</t>
  </si>
  <si>
    <t>Elective hospital admissions: secondary data analysis and modelling with an emphasis on policies to moderate growth</t>
  </si>
  <si>
    <t>09/1004/15</t>
  </si>
  <si>
    <t>Kirsty</t>
  </si>
  <si>
    <t>Jane Senior</t>
  </si>
  <si>
    <t>Jane.senior@manchester.ac.uk</t>
  </si>
  <si>
    <t>APM: Xena Collymore - x.collymore@soton.ac.uk. Highly Sensitive</t>
  </si>
  <si>
    <t>12/129/10</t>
  </si>
  <si>
    <t>Professor Antony Arthur</t>
  </si>
  <si>
    <t>antony.arthur@uea.ac.uk</t>
  </si>
  <si>
    <t>Can Healthcare Assistant Training (CHAT) improve the relational care of older people? A development and feasibility study of a complex intervention</t>
  </si>
  <si>
    <t>Critical time intervention for severely mentally ill released prisoners: a randomised control trial (CrISP)</t>
  </si>
  <si>
    <t>11/1024/06</t>
  </si>
  <si>
    <t>Dr Birgit Vollm</t>
  </si>
  <si>
    <t>birgit.vollm@nottingham.ac.uk</t>
  </si>
  <si>
    <t>A mixed-methods approach exploring the characteristics and needs of long-stay patients in high and medium secure settings in the UK: implications for service organisation</t>
  </si>
  <si>
    <t>APM: Teresa Jones. T.L.Jones@soton.ac.uk  Journal outputs. Please see note to Prepress. Medium sensitivity</t>
  </si>
  <si>
    <t>04:29</t>
  </si>
  <si>
    <t>04:31</t>
  </si>
  <si>
    <t>04:32</t>
  </si>
  <si>
    <t>13/05/12 13/182/08</t>
  </si>
  <si>
    <t>Dr Susan Baxter</t>
  </si>
  <si>
    <t>s.k.baxter@sheffield.ac.uk</t>
  </si>
  <si>
    <t>APM: Alice Raby; ar5e10@soton.ac.uk. Journal Outputs; Previous PM was Lauren</t>
  </si>
  <si>
    <t>12/177/14</t>
  </si>
  <si>
    <t>Dr Emma Pitchforth</t>
  </si>
  <si>
    <t>epitchfo@rand.org</t>
  </si>
  <si>
    <t>Community hospitals and their services in the NHS: identifying transferable learning from internation developments</t>
  </si>
  <si>
    <t>SI</t>
  </si>
  <si>
    <t xml:space="preserve"> 04:30</t>
  </si>
  <si>
    <t>11/1025/05</t>
  </si>
  <si>
    <t>Dr Sally Jacobs</t>
  </si>
  <si>
    <t>sally.jacobs@manchester.ac.uk</t>
  </si>
  <si>
    <t>Investigating the organisational factors associated with variation in clinical productivity in community pharmacies: a mixed methods study</t>
  </si>
  <si>
    <t>12/64/187</t>
  </si>
  <si>
    <t>j.rycroft-malone</t>
  </si>
  <si>
    <t>Accessibility and implementation in UK NHS services of an effective depression relapse prevention programme: learning from mindfulness based cognitive therapy through a mixed methods study</t>
  </si>
  <si>
    <t>APM: Hannah Hawker  hannah.hawker@nihr.ac.uk  Please see notes to Prepress. Journal Outputs</t>
  </si>
  <si>
    <t>11/2004/50</t>
  </si>
  <si>
    <t>Fiona Burns</t>
  </si>
  <si>
    <t>f.burns@ucl.ac.uk</t>
  </si>
  <si>
    <t>REACH:a mixed methods study to investigate the measurement, prediction and improvement of retention and engagement in outpatient HIV care</t>
  </si>
  <si>
    <t>13/05/11 13/182/07</t>
  </si>
  <si>
    <t>Ms Sian Thomas</t>
  </si>
  <si>
    <t>sian.thomas@york.ac.uk</t>
  </si>
  <si>
    <t>Updated meta-review of evidence on support for carers</t>
  </si>
  <si>
    <t>11/2004/23</t>
  </si>
  <si>
    <t>Professor Simon Gilbody</t>
  </si>
  <si>
    <t>simon.gilbody@york.ac.uk</t>
  </si>
  <si>
    <t>Identifying perinatal depression with case-finding instruments: a mixed-methods study (BaBY PaNDA)</t>
  </si>
  <si>
    <t>APM: Jade Revan: jbr1m11@soton.ac.uk. Please see notes to Prepress. Journal Outputs</t>
  </si>
  <si>
    <t>11/1024/02</t>
  </si>
  <si>
    <t>Dr Alex Tulloch</t>
  </si>
  <si>
    <t>Seclusion and Psychiatric Intensive Care Evaluation Study (SPICES): combined qualitative and quantitative approaches to the uses and outcomes of coercive practices in mental health services</t>
  </si>
  <si>
    <t>12/64/112</t>
  </si>
  <si>
    <t>12/5002/19</t>
  </si>
  <si>
    <t>Mr Colin Bicknell</t>
  </si>
  <si>
    <t>Colin.Bicknell@imperial.ac.uk</t>
  </si>
  <si>
    <t>Incentives in Diabetic Eye Assessment by Screening (IDEAS): a three-armed randomised controlled trial of financial incentives</t>
  </si>
  <si>
    <t>APM: Teresa Jones.  teresa@southampton.ac.uk  Journal outputs</t>
  </si>
  <si>
    <t>Professor Ewan Ferlie</t>
  </si>
  <si>
    <t>ewan.ferlie@kcl.ac.uk</t>
  </si>
  <si>
    <t>NHS top managers, knowledge exchange and leadership - the early development of academic health science networks: a mixed methods study</t>
  </si>
  <si>
    <t>NC</t>
  </si>
  <si>
    <t>Interventions to improve contact tracing for tuberculosis (TB) in specific groups and in wider populations: an evidence synthesis</t>
  </si>
  <si>
    <t>MS</t>
  </si>
  <si>
    <t xml:space="preserve"> January</t>
  </si>
  <si>
    <t>APM: Martin Dixon: M.Dixon@soton.ac.uk. See notes to Prepress. Medium sensitivity  Previous PMs: Lauren and Laura</t>
  </si>
  <si>
    <t>54(+3)</t>
  </si>
  <si>
    <t>Report on hold during production (yes/no)</t>
  </si>
  <si>
    <t>12/5002/20</t>
  </si>
  <si>
    <t>Jacqueline Swan</t>
  </si>
  <si>
    <t>jacky.swan@wbs.ac.uk</t>
  </si>
  <si>
    <t>Improving the capabilities of NHS organisations to use evidence: a qualitative study of redesign projects in clinical commissioning groups</t>
  </si>
  <si>
    <t>APM: Robyn Mugridge:  R.G.Mugridge@soton.ac.uk Please see notes to Prepress.</t>
  </si>
  <si>
    <t>12/5005/04</t>
  </si>
  <si>
    <t>Dr Rebecca Randell</t>
  </si>
  <si>
    <t>r.randell@leeds.ac.uk</t>
  </si>
  <si>
    <t>A realist process evaluation of robot-assisted surgery: integration into routine practice and impacts on communication, collabortion and decision making</t>
  </si>
  <si>
    <t>APM: Teresa Jones. Teresa@southampton.ac.uk  Journal outputs. Please see note to Prepress. Low sensitivity</t>
  </si>
  <si>
    <t>14/19/13</t>
  </si>
  <si>
    <t>Dr Christina Pagel</t>
  </si>
  <si>
    <t>c.pagel@ucl.ac.uk</t>
  </si>
  <si>
    <t>Improving risk adjustment in the PRAiS model for mortality after paediatric cardiac surgery and improving public understanding of its use in monitoring outcomes</t>
  </si>
  <si>
    <t>Number of boxes in the text</t>
  </si>
  <si>
    <t>Total number of boxes</t>
  </si>
  <si>
    <t>Number of complex figures in main text</t>
  </si>
  <si>
    <t>Number of complex figures in appendices</t>
  </si>
  <si>
    <t>Number of medium figures in main text</t>
  </si>
  <si>
    <t>Number of medium figures in appendices</t>
  </si>
  <si>
    <t>Number of simple figures in main text</t>
  </si>
  <si>
    <t>Number of simple figures in appendices</t>
  </si>
  <si>
    <t>Supplementary material supplied</t>
  </si>
  <si>
    <t>Number of supplementary files</t>
  </si>
  <si>
    <t>12/5001/25</t>
  </si>
  <si>
    <t>Dr Iestyn Williams</t>
  </si>
  <si>
    <t>i.p.williams@bham.ac.uk</t>
  </si>
  <si>
    <t>12/64/154</t>
  </si>
  <si>
    <t>Dr Iain Carey</t>
  </si>
  <si>
    <t>i.carey@sgul.ac.uk</t>
  </si>
  <si>
    <t>An evaluation of the effectiveness of annual health checks and quality of health care for adults with learning disability</t>
  </si>
  <si>
    <t>12/136/79</t>
  </si>
  <si>
    <t>Professor Alys Young</t>
  </si>
  <si>
    <t>alys.young@manchester.ac.uk</t>
  </si>
  <si>
    <t>Evaluating the effectiveness and cost effectiveness of BSL (British Sign Language) IAPT (improving Access to Psychological Therapies): and exploratory study</t>
  </si>
  <si>
    <t>APM: Martin Dixon: M.Dixon@soton.ac.uk .Journal outputs. High Sensivity.</t>
  </si>
  <si>
    <t>11/1021/02</t>
  </si>
  <si>
    <t>Professor Claire Goodman</t>
  </si>
  <si>
    <t>c.goodman@herts.ac.uk</t>
  </si>
  <si>
    <t>Optimal NHS service delivery to care homes: a realist evaluation of the features and mechanisms that support effective working for the continuig care of older people in residential settings</t>
  </si>
  <si>
    <t>APM: Martin Dixon: M.Dixon@soton.ac.uk. See notes to Prepress. Medium sensitivity. Journal outputs</t>
  </si>
  <si>
    <t>36(+1)</t>
  </si>
  <si>
    <t xml:space="preserve"> March</t>
  </si>
  <si>
    <t>09/1801/1054</t>
  </si>
  <si>
    <t>Professor Helen Snooks</t>
  </si>
  <si>
    <t>H.A.Snooks@swansea.ac.uk</t>
  </si>
  <si>
    <t>Predictive risk stratification model: a randomised stepped wedge trial in primary care (PRISMATIC)</t>
  </si>
  <si>
    <t>APM: Charlie Morby-Raybould: charlotte.morby-raybould@nihr.ac.uK. Please see notes to Prepress. Journal Outputs. Highly sensitive.</t>
  </si>
  <si>
    <t>APM: Martin Dixon: M.Dixon@soton.ac.uk. Original PM: Kirsty</t>
  </si>
  <si>
    <t>APM: Martin Dixon: M.Dixon@soton.ac.uk. See notes to Prepress. Original PM: Kirsty</t>
  </si>
  <si>
    <t>APM: Charlie Morby-Raybould: charlotte.morby-raybould@nihr.ac.uk. Original PM: Kirsty</t>
  </si>
  <si>
    <t>APM: Jade Revan: jbr1m11@soton.ac.uk. Please see notes to Prepress. Journal Outputs. Original PM: Kirsty</t>
  </si>
  <si>
    <t>12/178/22</t>
  </si>
  <si>
    <t>Evaluation of a national surveillance system for mortality alerts: a mixed methods study</t>
  </si>
  <si>
    <t>APM: Hannah Hawker hannah.hawker@nihr.ac.uk. Please see notes to Prepress. Journal Outputs? Highly sensitive.</t>
  </si>
  <si>
    <t>Better guidelines for better care: accounting for multimorbidity in clinical guidelines – structured examination of exemplar guidelines and health economic modelling</t>
  </si>
  <si>
    <t>13/10/75</t>
  </si>
  <si>
    <t>Cross-national mixed methods comparatiave case study of recovery-focused mental health care planning and coordination in acute inpatient mental health settings (COCAPP-A)</t>
  </si>
  <si>
    <t>APM: Martin Dixon: martin.dixon@nihr.ac.uk. See notes to Prepress</t>
  </si>
  <si>
    <t>12/209/51</t>
  </si>
  <si>
    <t>Professor Frances Griffiths</t>
  </si>
  <si>
    <t>f.e.griffiths@warwick.ac.uk</t>
  </si>
  <si>
    <t>The role of digital communication in patient-clinician communication for NHS providers of specialist clinical services for young people (the LYNC study): a mixed methods study</t>
  </si>
  <si>
    <t>APM: Teresa Jones.  teresa@southampton.ac.uk Please see notes to Prepress. Journal outputs. Medium sensitivity</t>
  </si>
  <si>
    <t>11/2004/30</t>
  </si>
  <si>
    <t>Variation in outcome of hospitalised patients with out of hospital cardiac arrest from acute coronary syndrome: a cohort study</t>
  </si>
  <si>
    <t>APM: Jade Reven: jade.revan@nihr.ac.uk. Please see note to Prepress. Medium sensitivity</t>
  </si>
  <si>
    <t>14/19/51</t>
  </si>
  <si>
    <t>Penny Bee</t>
  </si>
  <si>
    <t>penny.bee@manchester.ac.uk</t>
  </si>
  <si>
    <t>A Rapid Evidence synthesis of Outcomes and Care Utilisation following self-care support for children and adolescents with long term conditions (REfOCUS): reducing care utilisation without compromising health outcomes</t>
  </si>
  <si>
    <t>APM: Charlie Morby-Raybould: charlotte.morby-raybould@nihr.ac.uK. Please see notes to Prepress.</t>
  </si>
  <si>
    <t>PD</t>
  </si>
  <si>
    <t>JK/CJ</t>
  </si>
  <si>
    <t>14/04/33</t>
  </si>
  <si>
    <t>Understanding the Knowledge Gaps in Whistleblowing and Speaking Up in Healthcare: narrative reviews of the research literature and formal Inquiries, a legal analysis and stakeholder interviews</t>
  </si>
  <si>
    <t>APM: Charlie Morby-Raybould: charlotte.morby-raybould@nihr.ac.uK. Please see notes to Prepress.Highly sensitive</t>
  </si>
  <si>
    <t>12/128/48</t>
  </si>
  <si>
    <t>Professor Tim Doran</t>
  </si>
  <si>
    <t>tim.doran@york.ac.uk</t>
  </si>
  <si>
    <t>Variations in mortality across the week following emergency admission to hospital. Linked retrospective observational analyses of hospital episode data in England, 2005/5 to 2013/14</t>
  </si>
  <si>
    <t>APM: Jade Reven: jade.revan@nihr.ac.uk. Please see note to Prepress. High sensitivit. News worthy?</t>
  </si>
  <si>
    <t>12/5001/21</t>
  </si>
  <si>
    <t>The effectiveness of the older prisoner health and social care asessment and plan (OHSCAP): a randomised controlled trial</t>
  </si>
  <si>
    <t>APM: Martin Dixon: martin.dixon@nihr.ac.uk. See notes to Prepress. Medium sensitivity. References begin at number 2.</t>
  </si>
  <si>
    <t>12/136/104</t>
  </si>
  <si>
    <t>Professor John Storey</t>
  </si>
  <si>
    <t>john.storey@open.ac.uk</t>
  </si>
  <si>
    <t>Mobilizing clinical leadership in and around clinical commissioning groups: a mixed methods study</t>
  </si>
  <si>
    <t>APM: Teresa Jones.  teresa.jones2@nihr.ac.uk Please see notes to Prepress. Journal outputs. High sensitivity</t>
  </si>
  <si>
    <t>13/59/08</t>
  </si>
  <si>
    <t>Dr Helen Atherton</t>
  </si>
  <si>
    <t>h.atherton@warwick.ac.uk</t>
  </si>
  <si>
    <t>The potential of alternatives to face-to-face consultation in general practice, and the impact on different patient groups: a mexed methods case study</t>
  </si>
  <si>
    <t>APM: Hannah Hawker hannah.hawker@nihr.ac.uk. Please see notes to Prepress. Journal Outputs</t>
  </si>
  <si>
    <t xml:space="preserve">No </t>
  </si>
  <si>
    <t>Decommissioning health care: identifying best practice through primary and secondary research – a prospective mixed-methods study</t>
  </si>
  <si>
    <t>12/209/02</t>
  </si>
  <si>
    <t>Sue Horrocks</t>
  </si>
  <si>
    <t>susan.horrocks@uwe.ac.uk</t>
  </si>
  <si>
    <t>Measuring quality in community nursing: a mixed methods study</t>
  </si>
  <si>
    <t xml:space="preserve">APM: Hannah Hawker hannah.hawker@nihr.ac.uk. </t>
  </si>
  <si>
    <t>13/07/68</t>
  </si>
  <si>
    <t>Justin Keen</t>
  </si>
  <si>
    <t>j.keen@leeds.ac.uk</t>
  </si>
  <si>
    <t>Quality and safety between Ward and Boardd: a biography of artefacts</t>
  </si>
  <si>
    <t>RS</t>
  </si>
  <si>
    <t>13/33/16</t>
  </si>
  <si>
    <t>Professor Margaret Maxwell</t>
  </si>
  <si>
    <t>Margaret.maxwell@stir.ac.uk</t>
  </si>
  <si>
    <t>Improving nurse-led assessment of patients with long-term conditions and co-morbid mental health needs: a feasibility trial and process evaluation</t>
  </si>
  <si>
    <t xml:space="preserve">APM: Teresa Jones.  teresa.jones2@nihr.ac.uk </t>
  </si>
  <si>
    <t>14/19/19</t>
  </si>
  <si>
    <t>Geoff Wong</t>
  </si>
  <si>
    <t>Developing consensus based quality and reporting standards and resources for realist evaluation: the RAMESES II project</t>
  </si>
  <si>
    <t>11/1022/15</t>
  </si>
  <si>
    <t>Professor Iain Pretty</t>
  </si>
  <si>
    <t>iain.pretty@manchester.ac.uk</t>
  </si>
  <si>
    <t>An evaluation of an eReferral Management &amp; Triage System for Minor Oral Surgery referrals from primary care dentists</t>
  </si>
  <si>
    <t>13/05/12 (13/182/09)</t>
  </si>
  <si>
    <t>Dr Louise Preston</t>
  </si>
  <si>
    <t> l.r.preston@sheffield.ac.uk</t>
  </si>
  <si>
    <t>What evidence is there for the identification and management of frail older people in the emergency department? A systematic mapping review</t>
  </si>
  <si>
    <t>APM: Martin Dixon: M.Dixon@soton.ac.uk. Journal outputs</t>
  </si>
  <si>
    <t>APM: Jade Revan: jbr1m11@soton.ac.uk. Please see notes to Prepress. Rapid review</t>
  </si>
  <si>
    <t>11/1017/18</t>
  </si>
  <si>
    <t>Ms Mary Godfrey</t>
  </si>
  <si>
    <t>m.godfrey@leeds.ac.uk</t>
  </si>
  <si>
    <t>A multi-site evaluation of the Person, Interactions &amp; Environment Programme (PIE) to improve person-centred care for people with dementia admitted to hospital wards</t>
  </si>
  <si>
    <t>Natalie</t>
  </si>
  <si>
    <t>Jane Dalton</t>
  </si>
  <si>
    <t>The provision of services in the UK for UK armed forces veterans with post-traumatic stress disorder (PTSD): a rapid evidence synthesis</t>
  </si>
  <si>
    <t>APM: Jade Revan; jade.revan@nihr.ac.uk. High sensitivity</t>
  </si>
  <si>
    <t>12/209/53</t>
  </si>
  <si>
    <t>Dr Sarah Butchard</t>
  </si>
  <si>
    <t>sarah.butchard@merseycare.nhs.uk</t>
  </si>
  <si>
    <t>A randomised controlled trial to evaluate the impact of a Human Rights Based Approach to dementia care in inpatient ward and care home settings</t>
  </si>
  <si>
    <t>APM: Charlie Morby-Raybould: charlotte.morby-raybould@nihr.ac.uK. Please see notes to Prepress.Medium sensitivity</t>
  </si>
  <si>
    <t>13/97/24</t>
  </si>
  <si>
    <t>Chrysanthi Papoutsi</t>
  </si>
  <si>
    <t>chrysanthi.papoutsi@phc.ox.ac.uk</t>
  </si>
  <si>
    <t>Interventions to improve antimicrobial prescribing of doctors-in-training (IMPACT): arealist review</t>
  </si>
  <si>
    <t>APM: Hannah Hawker hannah.hawker@nihr.ac.uk. Please see notes to Prepress. Journal Outputs. Medium sensitivity</t>
  </si>
  <si>
    <t>14/198/07</t>
  </si>
  <si>
    <t>Francine Toye</t>
  </si>
  <si>
    <t>francine.toye@ouh.nhs.uk</t>
  </si>
  <si>
    <t>A meta-ethnography of healthcare ptofessionals' experience of treating adults with chronic non-malignant pain to improve the experience and quality of healthcare</t>
  </si>
  <si>
    <t>APM: Hannah Hawker hannah.hawker@nihr.ac.uk. Please see notes to Prepress. Journal Outputs. Please check Editor</t>
  </si>
  <si>
    <t>13/07/39</t>
  </si>
  <si>
    <t>Mr Chris Graham</t>
  </si>
  <si>
    <t>chris.graham@pickereurope.ac.uk</t>
  </si>
  <si>
    <t>An evaluation of a near real-time survey for improving patients' experiences of the relational aspects of care</t>
  </si>
  <si>
    <t>APM: Ricky Piper ricky.piper@nihr.ac.uk. Please see notes to Prepress. Journal outputs</t>
  </si>
  <si>
    <t>13/07/49</t>
  </si>
  <si>
    <t>A realist informed mixed methods evaluation of Schwartz Center Rounds® in England</t>
  </si>
  <si>
    <t>12/5001/62</t>
  </si>
  <si>
    <t>Dawn Edge</t>
  </si>
  <si>
    <t>dawn.edge@manchester.ac.uk</t>
  </si>
  <si>
    <t>Culturally-adapted Family Intervention (CaFI) for African Caribbeans with schizophrenia and their families: a mixed-methods feasibility study of development, implementation and acceptability</t>
  </si>
  <si>
    <t>12/5002/01</t>
  </si>
  <si>
    <t>Improving the capacity of commissioners to use evidence: reducing potentially avoidable elderly care admissions into acute hospitals</t>
  </si>
  <si>
    <t>VW</t>
  </si>
  <si>
    <t>14/19/50</t>
  </si>
  <si>
    <t>What are the determinants of variations in emergency readmission rates and one-year mortality in patients hospitalized with heart failure or chronic obstructive pulmonary disease? Observational study using national administrative data</t>
  </si>
  <si>
    <t>CF</t>
  </si>
  <si>
    <t>12/130/33</t>
  </si>
  <si>
    <t>Professor Peter Bower</t>
  </si>
  <si>
    <t>Comprehensive Longitudinal Assessment of Salford Integrated Care (CLASSIC)</t>
  </si>
  <si>
    <t>APM: Charlie Morby-Raybould: charlotte.morby-raybould@nihr.ac.uK. Please see notes to Prepress. Journal Outputs.</t>
  </si>
  <si>
    <t>13/10/42</t>
  </si>
  <si>
    <t>Dr Emma Knowles</t>
  </si>
  <si>
    <t>e.l.knowles@sheffield.ac.uk</t>
  </si>
  <si>
    <t>Impact of closing Emergency Departments in England (closED): a controlled interrupted time series analysis</t>
  </si>
  <si>
    <t>14/19/43</t>
  </si>
  <si>
    <t>Merran Toerien</t>
  </si>
  <si>
    <t>merran.toerien@york.ac.uk</t>
  </si>
  <si>
    <t>APM: Charlie Morby-Raybould: charlotte.morby-raybould@nihr.ac.uK. Please see notes to Prepress. Journal Outputs. Medium sensitivity.</t>
  </si>
  <si>
    <t>13/114/60</t>
  </si>
  <si>
    <t>Jacqui</t>
  </si>
  <si>
    <t>Emma France</t>
  </si>
  <si>
    <t>emma.france@stir.ac.uk</t>
  </si>
  <si>
    <t>Developing meta-ethnography reporting guidance for research and practice</t>
  </si>
  <si>
    <t>13/59/26</t>
  </si>
  <si>
    <t>Sara Shaw</t>
  </si>
  <si>
    <t>sara.shaw@phc.ox.ac.uk</t>
  </si>
  <si>
    <t>Virtual Online Consultations: Advantages and Limitations (VOCAL). A mixed method study at micro, meso and macro level</t>
  </si>
  <si>
    <t>15/140/02</t>
  </si>
  <si>
    <t>Matt Sutton</t>
  </si>
  <si>
    <t>Matt.Sutton@manchester.ac.uk</t>
  </si>
  <si>
    <t>Economic analysis of service and delivery interventions in health care</t>
  </si>
  <si>
    <t>APM: Jade Revan: jbr1m11@soton.ac.uk. Please see notes to Prepress. Essay</t>
  </si>
  <si>
    <t>15/77/34</t>
  </si>
  <si>
    <t>From programme theory to logic models for multispecialty community providers: a realist evidence synthesis</t>
  </si>
  <si>
    <t>r.sheaff@plymouth.ac.uk</t>
  </si>
  <si>
    <t>APM: Hannah Hawker hannah.hawker@nihr.ac.uk. Please see notes to Prepress. Journal outputs. Original PM: Ross</t>
  </si>
  <si>
    <t>13/07/48</t>
  </si>
  <si>
    <t>Professor Jackie Bridges</t>
  </si>
  <si>
    <t>jackie.bridges@soton.ac.uk</t>
  </si>
  <si>
    <t>Creating Learning Enivronments for Compassionate Care (CLECC): a feasibility study</t>
  </si>
  <si>
    <t>15/77/10</t>
  </si>
  <si>
    <t>Understanding new models of intergrated care: a systematic review examining outcomes, pathways of change, and applicability of evidence</t>
  </si>
  <si>
    <t>On hold</t>
  </si>
  <si>
    <t>15/77/15</t>
  </si>
  <si>
    <t>Alison Turner</t>
  </si>
  <si>
    <t>alison.turner14@nhs.net</t>
  </si>
  <si>
    <t>A realist synthesis of the international knowledge base for new care models to inform and mobilise knowledge for Multispecialty Community Providers (MCPs)</t>
  </si>
  <si>
    <t>APM: Hannah Hawker hannah.hawker@nihr.ac.uk. Please see notes to Prepress. Medium sensitivity</t>
  </si>
  <si>
    <t>14/156/15</t>
  </si>
  <si>
    <t>Carol Rivas</t>
  </si>
  <si>
    <t>c.rivas@ucl.ac.uk</t>
  </si>
  <si>
    <t>Practical automated analysis and dashboard representations of cancer survey free-text answers PRESENT: Patient Reported Experience Survey Engineering of Natural Text</t>
  </si>
  <si>
    <t>12/136/93</t>
  </si>
  <si>
    <t>Alison Macfarlane</t>
  </si>
  <si>
    <t>a.j.macfarlane@city.ac.uk</t>
  </si>
  <si>
    <t>Births and their outcome: analysing the daily, weekly and yearly cycles. A retrospective birth cohort analysis of linked routine data</t>
  </si>
  <si>
    <t>13/54/62</t>
  </si>
  <si>
    <t>Professor Richard Grieve</t>
  </si>
  <si>
    <t>richard.grieve@lshtm.ac.uk</t>
  </si>
  <si>
    <t>APM: Teresa Jones.  teresa.jones2@nihr.ac.uk</t>
  </si>
  <si>
    <t>15/77/25</t>
  </si>
  <si>
    <t>Professor Frances Bunn</t>
  </si>
  <si>
    <t>Supporting shared decision making for older people with multiple health and social care needs: a realist synthesis</t>
  </si>
  <si>
    <t>APM: Martin Dixon: martin.dixon@nihr.ac.uk. Supplementary material</t>
  </si>
  <si>
    <t>12/5001/43</t>
  </si>
  <si>
    <t>Dr Stephanie MacNeill</t>
  </si>
  <si>
    <t>Stephanie.macneill@bristol.ac.uk</t>
  </si>
  <si>
    <t>Quality improvement in CF: What can we learen from each other? A statistical analysis of UK Registry Data and consultations with clinicians and patients</t>
  </si>
  <si>
    <t>15/77/05</t>
  </si>
  <si>
    <t>Barbara Hanratty</t>
  </si>
  <si>
    <t>barbara.hanratty@newcastle.ac.uk</t>
  </si>
  <si>
    <t>Innovation to enhance health in care homes: rapid evidence synthesis</t>
  </si>
  <si>
    <t>EN</t>
  </si>
  <si>
    <t>14/19/08</t>
  </si>
  <si>
    <t>Martin Pitt</t>
  </si>
  <si>
    <t>m.pitt@exeter.ac.uk</t>
  </si>
  <si>
    <t>NeoNet: Developing a national demand and capacity model for neonatal care in England</t>
  </si>
  <si>
    <t>APM: Jade Reven: jade.revan@nihr.ac.uk. Please see note to Prepress.</t>
  </si>
  <si>
    <t>13/59/40</t>
  </si>
  <si>
    <t>Claire F</t>
  </si>
  <si>
    <t>Dr Jennifer Newbould</t>
  </si>
  <si>
    <t>newbould@rand.org</t>
  </si>
  <si>
    <t>APM: Teresa Jones.  teresa.jones2@nihr.ac.uk Please see notes to Prepress. High sensitivity</t>
  </si>
  <si>
    <t>A telephone first approach to demand management in English general practice: the Tele-First multimethod evaluation</t>
  </si>
  <si>
    <t>14/194/20</t>
  </si>
  <si>
    <t>Professor Christopher R Burton</t>
  </si>
  <si>
    <t>c.burton@bangor.ac.uk</t>
  </si>
  <si>
    <t>NHS managers' use of nursing workforce planning and deployment technologies: a realist synthesis of implementation and impact</t>
  </si>
  <si>
    <t>14/154/07</t>
  </si>
  <si>
    <t>Ms Kate Gridley</t>
  </si>
  <si>
    <t>kate.gridley@york.ac.uk</t>
  </si>
  <si>
    <t>Supporting carers of people with dementia: a multiple methods evaluation and feasibility study</t>
  </si>
  <si>
    <t>13/54/75</t>
  </si>
  <si>
    <t>13/114/17</t>
  </si>
  <si>
    <t>Professor Alicia O'Cathain</t>
  </si>
  <si>
    <t>Understanding variation in ambulance service non-conveyance rates: a mixed methods study</t>
  </si>
  <si>
    <t>Professor Peter Griffiths</t>
  </si>
  <si>
    <t>peter.griffiths@soton.ac.uk</t>
  </si>
  <si>
    <t>Nurse staffing levels, missed vital signs observations and mortality in hospital wards: retrospective longitudinal observational study using routinely collected data</t>
  </si>
  <si>
    <t>APM: Martin Dixon: martin.dixon@nihr.ac.uk (originally Jade Reven). Please see note to Prepress.</t>
  </si>
  <si>
    <t>2(+1)</t>
  </si>
  <si>
    <t>CG</t>
  </si>
  <si>
    <t>APM: Charlie Morby-Raybould: charlotte.morby-raybould@nihr.ac.uK.  Journal Outputs. Original PM: Kat</t>
  </si>
  <si>
    <t>10/1009/09</t>
  </si>
  <si>
    <t>Professor Naomi J Fulop</t>
  </si>
  <si>
    <t>n.fulop@ucl.ac.uk</t>
  </si>
  <si>
    <t>Innovations in major system reconfiguration in England: a study of the effectiveness, acceptability and processes of implementation of different models of stroke care</t>
  </si>
  <si>
    <t>12/5003/01</t>
  </si>
  <si>
    <t>Professor Sasha Shepperd</t>
  </si>
  <si>
    <t>sasha.sheppherd@ndph.ox.ac.uk</t>
  </si>
  <si>
    <t>How best to deliver Comprehensive Geriatric Assessment (CGA) in a cost-effective way: modern acute care for older people</t>
  </si>
  <si>
    <t>APM: Martin Dixon: M.Dixon@soton.ac.uk. Medium sensitivity. Original PM: (1) Sehrish and (2) Kat</t>
  </si>
  <si>
    <t>APM: Martin Dixon: M.Dixon@soton.ac.uk. Journal outputs. Original PM Deb.</t>
  </si>
  <si>
    <t>APM: Teresa Jones.  teresa.jones2@nihr.ac.uk  High sensitivity. Original PM Deb</t>
  </si>
  <si>
    <t>APM: Hannah Hawker hannah.hawker@nihr.ac.uk. Please see notes to Prepress. Journal outputs. Original PM: Claire J</t>
  </si>
  <si>
    <t>APM: Ricky Piper ricky.piper@nihr.ac.uk. Please see notes to Prepress. Original PM: Claire J</t>
  </si>
  <si>
    <t>12/178/18</t>
  </si>
  <si>
    <t>Dr Helen Hogan</t>
  </si>
  <si>
    <t>helen.hogan@lshtm.ac.uk</t>
  </si>
  <si>
    <t>Avoidable mortality from in-hospital cardiac arrest: examination of whether interventions aimed at recognising and rescuing deteriorating patients are associated with incidence and outcomes</t>
  </si>
  <si>
    <t>13/33/45</t>
  </si>
  <si>
    <t>Rebecca Harris</t>
  </si>
  <si>
    <t>PREsenting inFormation on dEntal Risk: a systematic review, a randomised controlled trial and an ethnography (the PREFER study)</t>
  </si>
  <si>
    <t>APM: Alice Raby alice.raby@nihr.ac.uk  Supplementary material. Journal outputs</t>
  </si>
  <si>
    <t>12/130/15</t>
  </si>
  <si>
    <t>Professor Christopher Salisbury</t>
  </si>
  <si>
    <t>c.salisbury@bristol.ac.uk</t>
  </si>
  <si>
    <t>The 3D approach to improving the management of multimorbidity in general practice: pragmatic cluster randomised controlled trial</t>
  </si>
  <si>
    <t>RO</t>
  </si>
  <si>
    <t>APM: Charlie Morby-Raybould: charlotte.morby-raybould@nihr.ac.uK. Please see notes to Prepress.Highly sensitive. Original PM: Claire J</t>
  </si>
  <si>
    <t>APM: Hannah Hawker hannah.hawker@nihr.ac.uk. Please see notes to Prepress. Original PM: Claire J</t>
  </si>
  <si>
    <t>13/114/93</t>
  </si>
  <si>
    <t>Rowan Harwood</t>
  </si>
  <si>
    <t>Rowan.harwood@nuh.nhs.uk</t>
  </si>
  <si>
    <t>Communication between people living with dementia and healthcare practioners in hospital: developing and evaluating a staff training intervention. The VOICE Study</t>
  </si>
  <si>
    <t>APM: Teresa Jones.  teresa.jones2@nihr.ac.uk Please see notes to Prepress. Journal outputs. High sensitivity. Original PM: Kat, then Jacqui</t>
  </si>
  <si>
    <t>APM: Teresa Jones.  teresa.jones2@nihr.ac.uk Please see notes to Prepress. Journal outputs. Original PM: Jacqui</t>
  </si>
  <si>
    <t>APM: Martin Dixon: martin.dixon@nihr.ac.uk. See notes to Prepress. Journal outputs. Original PM: Kat, then Jacqui</t>
  </si>
  <si>
    <t>APM: Hannah Hawker hannah.hawker@nihr.ac.uk (originally Ricky Piper). Original PM: Jacqui</t>
  </si>
  <si>
    <t>12/130/53</t>
  </si>
  <si>
    <t>Professor Sarah Purdy</t>
  </si>
  <si>
    <t>sarah.purdy@bristol.ac.uk</t>
  </si>
  <si>
    <t>An evaluation of the effectiveness of ‘care bundles’ as a means of improving hospital care and reducing hospital readmission for patients with chronic obstructive pulmonary disease (COPD)</t>
  </si>
  <si>
    <t>APM: Martin Dixon: martin.dixon@nihr.ac.uk. Journal outputs.</t>
  </si>
  <si>
    <t>Evaluating nuanced practices for initiation decision-making in neurology clinics: a mixed-methods study</t>
  </si>
  <si>
    <t>14/196/02</t>
  </si>
  <si>
    <t>Professor John Campbell</t>
  </si>
  <si>
    <t>john.campbell@exeter.ac.uk</t>
  </si>
  <si>
    <t>APM: Charlie Morby-Raybould: charlotte.morby-raybould@nihr.ac.uK.  Journal Outputs</t>
  </si>
  <si>
    <t>The changing general practitioner workforce: the development of policies and strategies aimed at retaining experienced GPs in direct patient care (ReGROUP)</t>
  </si>
  <si>
    <t>Options for possible changes to the blood donation service: health economics modelling</t>
  </si>
  <si>
    <t>12/5003/02</t>
  </si>
  <si>
    <t>Professor Simon Conroy</t>
  </si>
  <si>
    <t>spc3@le.ac.uk</t>
  </si>
  <si>
    <t>Hospital Wide Comprehensive Geriatric Assessment (HoW-CGA): literature review, survey, secondary data analysis, development and evaluation of an implementation tool</t>
  </si>
  <si>
    <t>APM: Martin Dixon: martin.dixon@nihr.ac.uk.Please see notes to Prepress. Supplementary material</t>
  </si>
  <si>
    <t>APM: Abby Freeman Abigail.Freeman@nihr.ac.uk See note to Prepress. Journal Outputs. Original PM: Jac</t>
  </si>
  <si>
    <t>12/177/13</t>
  </si>
  <si>
    <t>Embedded, relational care: a multi-method study of the profile, characteristics, patient experience and community value of community hospitals in England</t>
  </si>
  <si>
    <t>APM: Abby Freeman Abigail.Freeman@nihr.ac.uk Supplementary material</t>
  </si>
  <si>
    <t>Deborah Davidson</t>
  </si>
  <si>
    <t>D.C.Davidson@bham.ac.uk</t>
  </si>
  <si>
    <t>12/136/105</t>
  </si>
  <si>
    <t>The impact of opiate substitution treatment on mortality in the UK: a natural experiment using the Clinical Practice Research Datalink</t>
  </si>
  <si>
    <t>APM: Hannah Hawker hannah.hawker@nihr.ac.uk. Please see notes to Prepress</t>
  </si>
  <si>
    <t>Dr Colin Steer</t>
  </si>
  <si>
    <t>Colin.Steer@bristol.ac.uk</t>
  </si>
  <si>
    <t>11/2003/58</t>
  </si>
  <si>
    <t>Barnaby Reeves</t>
  </si>
  <si>
    <t>barney.reeves@bristol.ac.uk</t>
  </si>
  <si>
    <t>Feasibility of a prospective registry to assess the benefit to patients and the NHS of cardiovascular magnetic resonance imaging (CMR) after primary percutaneous coronary intervention (PPCI) pathway activation</t>
  </si>
  <si>
    <t>APM: Abby Freeman Abigail.Freeman@nihr.ac.uk Please see notes to Prepress. Journal outputs</t>
  </si>
  <si>
    <t>13/182/13</t>
  </si>
  <si>
    <t>Rachel O</t>
  </si>
  <si>
    <t>Jo Thompson Coon</t>
  </si>
  <si>
    <t>j.thompson-coon@exeter.ac.uk</t>
  </si>
  <si>
    <t>Experiences of the 'Nearest Relative' provisions in the compulsory detention of people under the Mental Health Act: rapid systematic review</t>
  </si>
  <si>
    <t>APM: Vicki Kimber  victoria.kimber@nihr.ac.uk Rapid Review</t>
  </si>
  <si>
    <t>14/19/16</t>
  </si>
  <si>
    <t>Sense-making strategies and help-seeking behaviours associated with the use and provision of urgent care services: a mixed methods study</t>
  </si>
  <si>
    <t>APM: Ann Robertson ann.robertson@nihr.ac.uk See notes to Prepress. On hold</t>
  </si>
  <si>
    <t>Stage</t>
  </si>
  <si>
    <r>
      <t xml:space="preserve">Scheduled </t>
    </r>
    <r>
      <rPr>
        <b/>
        <sz val="9"/>
        <color rgb="FFFFFF99"/>
        <rFont val="Verdana"/>
        <family val="2"/>
      </rPr>
      <t>finalised production date</t>
    </r>
    <r>
      <rPr>
        <b/>
        <sz val="9"/>
        <color indexed="43"/>
        <rFont val="Verdana"/>
        <family val="2"/>
      </rPr>
      <t xml:space="preserve"> </t>
    </r>
  </si>
  <si>
    <t>Estimated cost (£) of simple figures</t>
  </si>
  <si>
    <t>Estimated cost (£) of medium figures</t>
  </si>
  <si>
    <t>Estimated cost (£) of complex figures</t>
  </si>
  <si>
    <t>Additional corrections required?</t>
  </si>
  <si>
    <t>Additional corrections [£0/Price (£1.75 per page)]</t>
  </si>
  <si>
    <t>Estimated total production cost (£)</t>
  </si>
  <si>
    <t>Production complete</t>
  </si>
  <si>
    <t>13/157/34</t>
  </si>
  <si>
    <t>Professor Jeremy Dawson</t>
  </si>
  <si>
    <t>j.f.dawsib@sheffield.ac.uk</t>
  </si>
  <si>
    <t>Measuring general practice productivity: development and evaluation of the general practice effectiveness tool</t>
  </si>
  <si>
    <t>APM: Martin Dixon: martin.dixon@nihr.ac.uk.Please see notes to Prepress</t>
  </si>
  <si>
    <t>11/1023/17</t>
  </si>
  <si>
    <t>Professor Sarah Byford</t>
  </si>
  <si>
    <t>s.byford@kcl.ac.uk</t>
  </si>
  <si>
    <t>Cost-effectiveness of models of care for young people with eating disorders (CostED): a national surveillance study</t>
  </si>
  <si>
    <t>NK</t>
  </si>
  <si>
    <t>16 (+1)</t>
  </si>
  <si>
    <t>APM: Charlie Morby-Raybould: charlotte.morby-raybould@nihr.ac.uK. Please see notes to Prepress. Original PM: Kat. Original PM (second): Ciara.</t>
  </si>
  <si>
    <t>APM: Charlie Morby-Raybould: charlotte.morby-raybould@nihr.ac.uK.  Journal Outputs. Original PM: (1) Sehrish and (2) Kat. NIHR to be charged £15.20 for the hard copy that needed to be collected from the post office</t>
  </si>
  <si>
    <t>APM: Jade Reven: jade.revan@nihr.ac.uk. Please see note to Prepress. Original PM: Ciara.</t>
  </si>
  <si>
    <t>APM: Jade Reven: jade.revan@nihr.ac.uk. Original PM: Ciara.</t>
  </si>
  <si>
    <t>13/182/14 (16/47/11)</t>
  </si>
  <si>
    <t>Mark Rodgers</t>
  </si>
  <si>
    <t>Police-related mental health triage interventions: a rapid evidence synthesis</t>
  </si>
  <si>
    <t>APM: Vicki Kimber  victoria.kimber@nihr.ac.uk Evidence Synthesis</t>
  </si>
  <si>
    <t>13/01/17</t>
  </si>
  <si>
    <t>Bryony Beresford</t>
  </si>
  <si>
    <t>bryony.beresford@york.ac.uk</t>
  </si>
  <si>
    <t>Models of Reablement: a mixed methods evaluation of a complex intervention The MoRe project</t>
  </si>
  <si>
    <t>12/209/27</t>
  </si>
  <si>
    <t>Professor Ann Blandford</t>
  </si>
  <si>
    <t>a.blandford@ucl.ac.uk</t>
  </si>
  <si>
    <t>Intravenous Infusion Practices across England and their Impact on Patient Safety: a mixed-methods observational study</t>
  </si>
  <si>
    <t>DOAJ file sent</t>
  </si>
  <si>
    <t>11/1017/04</t>
  </si>
  <si>
    <t>Professor Jill Manthorpe</t>
  </si>
  <si>
    <t>jill.manthorpe@kcl.ac.uk</t>
  </si>
  <si>
    <t>Service provision for older homeless people with memory problems: a mixed methods study</t>
  </si>
  <si>
    <t>14/19/22</t>
  </si>
  <si>
    <t>Wei Gao</t>
  </si>
  <si>
    <t>wei.gao@kcl.ac.uk</t>
  </si>
  <si>
    <t>Geographical understanding of variation in place of death: the role of care services and end of life care improvement (Guide_Care Services)</t>
  </si>
  <si>
    <t>14/19/26</t>
  </si>
  <si>
    <t>Nathaniel</t>
  </si>
  <si>
    <t>Vari M Drennan</t>
  </si>
  <si>
    <t>Investigating the contribution of physician associates to secondary care in England: a mixed methods study (the PA-SCER study)</t>
  </si>
  <si>
    <t>Duncan Chambers</t>
  </si>
  <si>
    <t>Digital and online symptom checkers and health assessment/triage services for urgent care: a systematic review</t>
  </si>
  <si>
    <t>APM: Vicki Kimber  victoria.kimber@nihr.ac.uk Evidence Synthesis. See notes to Prepress. Journal outputs</t>
  </si>
  <si>
    <t>13/10/80</t>
  </si>
  <si>
    <t>Dr Katie Featherstone</t>
  </si>
  <si>
    <t>featherstonek@cardiff.ac.uk</t>
  </si>
  <si>
    <t>MemoryCare: investigating the management of refusal of care in people living with dementia admitted to hospital with an acute condition - An Ethnographic study</t>
  </si>
  <si>
    <t xml:space="preserve">APM: Charlie Morby-Raybould: charlotte.morby-raybould@nihr.ac.uK.  Journal Outputs. No Abbreviations List. High Sensitivity </t>
  </si>
  <si>
    <t>SS</t>
  </si>
  <si>
    <t>13/54/34</t>
  </si>
  <si>
    <t>c.a.chew-graham@keele.ac.uk</t>
  </si>
  <si>
    <t>Non-Traditional providers to support the management of Elderly People with Anxiety and Depression (NOTEPAD): a feasibility study</t>
  </si>
  <si>
    <t>Carolyn A. Chew-Graham</t>
  </si>
  <si>
    <t>13/97/12</t>
  </si>
  <si>
    <t>Carmel Hughes</t>
  </si>
  <si>
    <t>c.hughes@qub.ac.uk</t>
  </si>
  <si>
    <t>APM: Martin Dixon: martin.dixon@nihr.ac.uk.Please see notes to Prepress. Standalone documents</t>
  </si>
  <si>
    <t>A multifaceted intervention to Reduce Antimicrobial prescribing in Care Homes (REACH): a non-randomised feasibility study and process evaluation</t>
  </si>
  <si>
    <t>File sent for styling</t>
  </si>
  <si>
    <t>Styled file received</t>
  </si>
  <si>
    <t>Styler</t>
  </si>
  <si>
    <t>Word count (main text)</t>
  </si>
  <si>
    <t>13/157/44</t>
  </si>
  <si>
    <t>Exploring the sustainability of quality improvement interventions in healthcare organisations: a multiple methods study of the ten year impact of the 'Productive Ward: Releasing Time to care'™ programme in English acute hospitals</t>
  </si>
  <si>
    <t>APM: Vicki Kimber  victoria.kimber@nihr.ac.uk  See notes to Prepress. Journal outputs. On hold</t>
  </si>
  <si>
    <t>Final checks</t>
  </si>
  <si>
    <t>14/156/06</t>
  </si>
  <si>
    <t>Professor Louise Locock</t>
  </si>
  <si>
    <t>louise.locock@abdn.ac.uk</t>
  </si>
  <si>
    <t>Understanding how frontline staff use patient experience data for service improvement - an exploratory case study evaluation</t>
  </si>
  <si>
    <t>12/64/124</t>
  </si>
  <si>
    <t>kathy.rowan@icnarc.org</t>
  </si>
  <si>
    <t>Psychological Outcomes following a nurse-led Preventative Psychological Intervention for critically ill patients (POPPI): feasibility study and cluster-RCT with integrated process and economic evaluation</t>
  </si>
  <si>
    <t>APM: Charlie Morby-Raybould: charlotte.morby-raybould@nihr.ac.uK. Please see notes to Prepress. Check Supplementary material. Original PM: Claire J; second PM Jen</t>
  </si>
  <si>
    <t>APM: Teresa Jones.  teresa.jones2@nihr.ac.uk Please see notes to Prepress. Journal outputs. Original PM: Rachel.</t>
  </si>
  <si>
    <t>APM: Martin Dixon: martin.dixon@nihr.ac.uk.Please see notes to Prepress. Original PM: Rachel.</t>
  </si>
  <si>
    <t>APM: Ann Robertson ann.robertson@nihr.ac.uk See notes to Prepress. Journal Outputsl On hold. Original PM: Rachel</t>
  </si>
  <si>
    <t>APM: Ann Robertson ann.robertson@nihr.ac.uk Journal Outputs. Please check start date. Original PM: Jen</t>
  </si>
  <si>
    <t>APM: Charlie Morby-Raybould: charlotte.morby-raybould@nihr.ac.uK. Please see notes to Prepress. Supplementary material. Journal outputs. Original PM: Jen</t>
  </si>
  <si>
    <t>13/10/14</t>
  </si>
  <si>
    <t>Dr Chris Bassford</t>
  </si>
  <si>
    <t>christopher.bassford@uhcw.nhs.uk</t>
  </si>
  <si>
    <t>Understanding and improving decision-making around referral and admissions to intensive care: a mixed methods study</t>
  </si>
  <si>
    <t>APM: Anne Robertson anne.robertson@nihr.ac.uk See notes to Prepress. No accepted date</t>
  </si>
  <si>
    <t>APM: Abby Freeman Abigail.Freeman@nihr.ac.uk Supplementary material. Original PM: RO.</t>
  </si>
  <si>
    <t>Actual number of main text pages (Chapter 1 to end of  Acknowledgements)</t>
  </si>
  <si>
    <t>Word counts</t>
  </si>
  <si>
    <t>Page counts</t>
  </si>
  <si>
    <t>Estimated number of typeset pages (whole report)</t>
  </si>
  <si>
    <t>Actual number of typeset pages (whole report) [text + cover (4 pp.)]</t>
  </si>
  <si>
    <t>13/07/87</t>
  </si>
  <si>
    <t>Professor Ruth Harris</t>
  </si>
  <si>
    <t>ruth.harris@kcl.ac.uk</t>
  </si>
  <si>
    <t>Intentional rounding in hospital wards: what works, for whom and in what circumstances?</t>
  </si>
  <si>
    <t>16/02/18</t>
  </si>
  <si>
    <t>Matthew Maddocks</t>
  </si>
  <si>
    <t>matthew.maddocks@kcl.ac.uk</t>
  </si>
  <si>
    <t>Holistic services for people with advanced disease and chronic or refractory breathlessness: a mixed methods evidence synthesis</t>
  </si>
  <si>
    <t>15/137/04</t>
  </si>
  <si>
    <t>Dr Catrin Evans</t>
  </si>
  <si>
    <t>catrin.evans@nottingham.ac.uk</t>
  </si>
  <si>
    <t>Improving care for women and girls who have undergone Female Genital Mutilation/Cutting (FGM/C): Qualitative Evidence Synthesis</t>
  </si>
  <si>
    <t>APM: Alice Raby alice.raby@nihr.ac.uk  Missing OOA Form. Supplementary material. Original PM: Claire J, Jen</t>
  </si>
  <si>
    <t>14/156/08</t>
  </si>
  <si>
    <t>Dr Sara Donetto</t>
  </si>
  <si>
    <t>sara.donetto@kcl.ac.uk</t>
  </si>
  <si>
    <t>Exploring the impact of patient experience data in acute NHS hospital trusts in England: an Actor-Network Theory study aiming to optimise organisational strategies and practices for improving patients' experiences of care</t>
  </si>
  <si>
    <t>APM: Vicki Kimber victoria.kimber@nihr.ac.uk .See notes to Prepress. Journal outputs</t>
  </si>
  <si>
    <t>SJ</t>
  </si>
  <si>
    <t>14/156/32</t>
  </si>
  <si>
    <t>Dr Laura Sheard</t>
  </si>
  <si>
    <t>laura.sheard@bthft.nhs.uk</t>
  </si>
  <si>
    <t>Understanding and enhancing how hospital staff learn from and act on patient experience feedback: co-designing, testing and evaluating a toolkit</t>
  </si>
  <si>
    <t>APM: Abby Freeman Abigail.Freeman@nihr.ac.uk Please see notes to Prepress. Journal outputs. Supplementary material</t>
  </si>
  <si>
    <t>Ross</t>
  </si>
  <si>
    <t>15/55/03</t>
  </si>
  <si>
    <t>Professor Gina Higginbottom</t>
  </si>
  <si>
    <t>Gina.Higginbottom@nottingham.ac.uk</t>
  </si>
  <si>
    <t>Immigrant women's experience of and access to maternity care in the United Kingdom (UK): a narrative synthesis systematic review</t>
  </si>
  <si>
    <t>14/70/96</t>
  </si>
  <si>
    <t>George Savva and Mrs Clare Aldus</t>
  </si>
  <si>
    <t>george.savva@quadram.ac.uk C.aldus@uea.ac.uk</t>
  </si>
  <si>
    <t>The prevalence and correlates of undiagnosed dementia in primary care: a record linkage study of a population representative cohort of older people in England</t>
  </si>
  <si>
    <t>Michael Nunns</t>
  </si>
  <si>
    <t>m.p.nunns@exeter.ac.uk</t>
  </si>
  <si>
    <t>Effectiveness and cost-effectiveness of multi-component hospital-led interventrions to improve recovery following elective surgery I older adults: systematic review and meta-analyses</t>
  </si>
  <si>
    <t>RK</t>
  </si>
  <si>
    <t>12/136/70</t>
  </si>
  <si>
    <t>Professor Peter Fonagy</t>
  </si>
  <si>
    <t>p.fonagy@ucl.ac.uk</t>
  </si>
  <si>
    <t>The impact of different patterns of care on the long-term outcome of adolescent conduct disorder: a mixed methods study comparing multisystemic therapy (MST) and management as usual (MAU)</t>
  </si>
  <si>
    <t>Aprl</t>
  </si>
  <si>
    <t>14/04/28</t>
  </si>
  <si>
    <t>Denis Walsh</t>
  </si>
  <si>
    <t>denis.walsh@nottingham.ac.uk</t>
  </si>
  <si>
    <t>Factors influencing the utilisation of 'free-standing' and 'alongside' midwifery units in England: a mixed methods research study</t>
  </si>
  <si>
    <t>APM: Vicki Kimber  victoria.kimber@nihr.ac.uk Evidence Synthesis. References start at 2.</t>
  </si>
  <si>
    <t>Abstract to PubMed</t>
    <phoneticPr fontId="2" type="noConversion"/>
  </si>
  <si>
    <t>PubMed publication date</t>
    <phoneticPr fontId="2" type="noConversion"/>
  </si>
  <si>
    <t>Prepress number</t>
    <phoneticPr fontId="2" type="noConversion"/>
  </si>
  <si>
    <t>Article number</t>
    <phoneticPr fontId="2" type="noConversion"/>
  </si>
  <si>
    <t>Project Manager</t>
    <phoneticPr fontId="2" type="noConversion"/>
  </si>
  <si>
    <t>Publication reference</t>
    <phoneticPr fontId="2" type="noConversion"/>
  </si>
  <si>
    <t>Article type</t>
    <phoneticPr fontId="2" type="noConversion"/>
  </si>
  <si>
    <t>Received into production</t>
    <phoneticPr fontId="2" type="noConversion"/>
  </si>
  <si>
    <t>Journal outputs</t>
    <phoneticPr fontId="2" type="noConversion"/>
  </si>
  <si>
    <t>Editor</t>
    <phoneticPr fontId="2" type="noConversion"/>
  </si>
  <si>
    <t>Corresponding author</t>
    <phoneticPr fontId="2" type="noConversion"/>
  </si>
  <si>
    <t>E-mail address</t>
    <phoneticPr fontId="2" type="noConversion"/>
  </si>
  <si>
    <t>Article title</t>
    <phoneticPr fontId="2" type="noConversion"/>
  </si>
  <si>
    <t>Number of ms pages</t>
    <phoneticPr fontId="2" type="noConversion"/>
  </si>
  <si>
    <t>Number of tables in the text</t>
    <phoneticPr fontId="2" type="noConversion"/>
  </si>
  <si>
    <t xml:space="preserve">Total number of tables </t>
    <phoneticPr fontId="2" type="noConversion"/>
  </si>
  <si>
    <t>Total number of simple  line  figures</t>
  </si>
  <si>
    <t>Total number of medium  line  figures</t>
  </si>
  <si>
    <t>Equations</t>
    <phoneticPr fontId="2" type="noConversion"/>
  </si>
  <si>
    <t>First contact author e-mail sent</t>
    <phoneticPr fontId="2" type="noConversion"/>
  </si>
  <si>
    <t>Days to first author contact</t>
    <phoneticPr fontId="2" type="noConversion"/>
  </si>
  <si>
    <t>Article sent to copy-editor</t>
    <phoneticPr fontId="2" type="noConversion"/>
  </si>
  <si>
    <t>Article  from copy-editor</t>
    <phoneticPr fontId="2" type="noConversion"/>
  </si>
  <si>
    <t>Copy-editor</t>
    <phoneticPr fontId="2" type="noConversion"/>
  </si>
  <si>
    <t>Artwork sent to illustrator</t>
    <phoneticPr fontId="2" type="noConversion"/>
  </si>
  <si>
    <t>Artwork received from illustrator</t>
    <phoneticPr fontId="2" type="noConversion"/>
  </si>
  <si>
    <t>Illustrator</t>
    <phoneticPr fontId="2" type="noConversion"/>
  </si>
  <si>
    <t>Files sent for typesetting</t>
    <phoneticPr fontId="2" type="noConversion"/>
  </si>
  <si>
    <t>Proofs  from typesetter</t>
    <phoneticPr fontId="2" type="noConversion"/>
  </si>
  <si>
    <t>Typesetting duration (days)</t>
    <phoneticPr fontId="2" type="noConversion"/>
  </si>
  <si>
    <t>Typesetter</t>
    <phoneticPr fontId="2" type="noConversion"/>
  </si>
  <si>
    <t xml:space="preserve">Proofs to author </t>
    <phoneticPr fontId="2" type="noConversion"/>
  </si>
  <si>
    <t>First proof corrections received</t>
    <phoneticPr fontId="2" type="noConversion"/>
  </si>
  <si>
    <t>Author proofreading (days)</t>
    <phoneticPr fontId="2" type="noConversion"/>
  </si>
  <si>
    <t>Proofs  to proofreader</t>
    <phoneticPr fontId="2" type="noConversion"/>
  </si>
  <si>
    <t>Proofs  from proofreader</t>
    <phoneticPr fontId="2" type="noConversion"/>
  </si>
  <si>
    <t>Total proofreading time (days)</t>
    <phoneticPr fontId="2" type="noConversion"/>
  </si>
  <si>
    <t>Proofreader</t>
    <phoneticPr fontId="2" type="noConversion"/>
  </si>
  <si>
    <t>Proof corrections collated</t>
    <phoneticPr fontId="2" type="noConversion"/>
  </si>
  <si>
    <t>Collated proofs  to typesetter</t>
    <phoneticPr fontId="2" type="noConversion"/>
  </si>
  <si>
    <t>Revised proofs  from typesetter</t>
    <phoneticPr fontId="2" type="noConversion"/>
  </si>
  <si>
    <t>Revised proofs  to author/editor</t>
    <phoneticPr fontId="2" type="noConversion"/>
  </si>
  <si>
    <t>Approval  from author</t>
    <phoneticPr fontId="2" type="noConversion"/>
  </si>
  <si>
    <t>Approval  from editor</t>
    <phoneticPr fontId="2" type="noConversion"/>
  </si>
  <si>
    <t>Final corrections  to typesetter</t>
    <phoneticPr fontId="2" type="noConversion"/>
  </si>
  <si>
    <t>Final proof checked by PM</t>
    <phoneticPr fontId="2" type="noConversion"/>
  </si>
  <si>
    <t>Report been on hold during production (yes/no)</t>
  </si>
  <si>
    <t>Specific notes</t>
    <phoneticPr fontId="2" type="noConversion"/>
  </si>
  <si>
    <t>14/19/12</t>
  </si>
  <si>
    <t>APM: Teresa Jones.  teresa.jones2@nihr.ac.uk  Medium sensitivity</t>
  </si>
  <si>
    <t>APM: Charlie Morby-Raybould: charlotte.morby-raybould@nihr.ac.uK. Please see notes to Prepress. Journal Outputs. Evidence Synthesis</t>
  </si>
  <si>
    <t>APM: Vicki Kimber  victoria.kimber@nihr.ac.uk Evidence Synthesis Rapid Review. See notes to Prepress. Supplementary material</t>
  </si>
  <si>
    <t>13/54/55</t>
  </si>
  <si>
    <t>Professor Emma Reynish</t>
  </si>
  <si>
    <t>emma.reynish@stir.ac.uk</t>
  </si>
  <si>
    <t>Understanding the healthcare outcomes of people aged 65 years and older with confusion (cognitive impairment and/or dementia) admitted to the general hospital: mixed methods study</t>
  </si>
  <si>
    <t>12/5005/06</t>
  </si>
  <si>
    <t>Katherine Brown</t>
  </si>
  <si>
    <t>Selection, definition and evaluation of important early morbidities associated with paediatric cardiac surgery: a mixed methods study</t>
  </si>
  <si>
    <t>12/5005/10</t>
  </si>
  <si>
    <t>Rupert M Pearse</t>
  </si>
  <si>
    <t>r.pearse@qmul.ac.uk</t>
  </si>
  <si>
    <t>Effectiveness of a national quality improvement programme to improve survival after emergency abdominal surgery: a stepped-wedge cluster randomised trial with embedded process evaluation and ethnographic study</t>
  </si>
  <si>
    <t>ARD/MS</t>
  </si>
  <si>
    <t>14/47/22</t>
  </si>
  <si>
    <t>Alison Porter</t>
  </si>
  <si>
    <t>a.m.porter@swansea.ac.uk</t>
  </si>
  <si>
    <t>Electronic Records in Ambulances: challenges, opportunities and workforce implications - a study using multiple methods (ERA)</t>
  </si>
  <si>
    <t>APM: Teresa Jones.  teresa.jones2@nihr.ac.uk Journal outputs. Some pages of hard copy missing</t>
  </si>
  <si>
    <t>Fast track (yes/no)?</t>
  </si>
  <si>
    <t>Number of tables in the appendices</t>
  </si>
  <si>
    <t>Number of boxes in the appendices</t>
  </si>
  <si>
    <t>Anna Cantrell</t>
  </si>
  <si>
    <t>a.j.cantrell@sheffield.ac.uk</t>
  </si>
  <si>
    <t>14/04/16</t>
  </si>
  <si>
    <t>Sharon</t>
  </si>
  <si>
    <t>Low sensitivity</t>
  </si>
  <si>
    <t>Fiona Lobban</t>
  </si>
  <si>
    <t>f.lobban@lancaster.ac.uk</t>
  </si>
  <si>
    <t>IMPlementation of An online Relatives' Toolkit for relatives of people with psychosis or bipolar experiences: the IMPART multiple case study</t>
  </si>
  <si>
    <t>APM: Vicki Kimber  victoria.kimber@nihr.ac.uk  See notes to Prepress. Journal outputs. On hold. Evidence synthesis.</t>
  </si>
  <si>
    <t>Louise Preston</t>
  </si>
  <si>
    <t>l.r.preston@sheffield.ac.uk</t>
  </si>
  <si>
    <t>Managing use of the emergency and urgent care system by people from vulnerable groups: review of interventions and UK initiatives</t>
  </si>
  <si>
    <t>APM: Vicki Kimber  victoria.kimber@nihr.ac.uk  See notes to Prepress.  Evidence synthesis - Rapid Reviews</t>
  </si>
  <si>
    <t>14/04/48</t>
  </si>
  <si>
    <t>john.powell@phc.ox.ac.uk</t>
  </si>
  <si>
    <t>Online patient feedback: a multimethod study to understand how to Improve NHS Quality Using Internet Ratings and Experiences (INQUIRE)</t>
  </si>
  <si>
    <t>APM: Katie Hewitt katie hewitt@nihr.ac.uk Please see notes to Prepress. Journal Outputs. Supplementary Material. On hold. Low sensitivity</t>
  </si>
  <si>
    <t>7 (+1)</t>
  </si>
  <si>
    <t>APM: Abby Freeman Abigail.Freeman@nihr.ac.uk Please see notes to Prepress. Journal outputs. Supplementary material. Standalone material. Original PM: Nathaniel</t>
  </si>
  <si>
    <t>APM: Vicki Kimber  victoria.kimber@nihr.ac.uk Journal outputs. High Sensitivity. Original PM: Jen. High Sensitivity</t>
  </si>
  <si>
    <t>APM: Martin Dixon: martin.dixon@nihr.ac.uk.Please see notes to Prepress. Journal Outputs. Supplementary material. Please check start date and references. Medium Sensitivity</t>
  </si>
  <si>
    <t>APM: Charlie Morby-Raybould: charlotte.morby-raybould@nihr.ac.uK. Please see notes to Prepress. Journal Outputs. High Sensitivity</t>
  </si>
  <si>
    <t>APM: Teresa Jones.  teresa.jones2@nihr.ac.uk Please see notes to Prepress. High sensitivity. Supplementary material. High Sensitivity</t>
  </si>
  <si>
    <t>APM: Teresa Jones.  teresa.jones2@nihr.ac.uk Please see notes to Prepress. Medium sensitivity. Medium Sensitivity</t>
  </si>
  <si>
    <t>APM: Charlie Morby-Raybould: charlotte.morby-raybould@nihr.ac.uk. Please see notes to Prepress. Journal Outputs. Medium Sensitivity</t>
  </si>
  <si>
    <t>APM: Sue Jeffrey sue.jeffery@nihr.ac.uk On hold. Dual Publications. See notes to Prepress. Medium Sensitivity</t>
  </si>
  <si>
    <t>APM: Katie Hewitt katie hewitt@nihr.ac.uk Please see notes to Prepress. Supplementary Material. On hold. Low sensitivity</t>
  </si>
  <si>
    <t>APM: Charlie Morby-Raybould: charlotte.morby-raybould@nihr.ac.uk.  High sensitivity</t>
  </si>
  <si>
    <t>APM: Martin Dixon: martin.dixon@nihr.ac.uk.Please see notes to Prepress. Journal outputs. Medium sensitivity</t>
  </si>
  <si>
    <t>APM: Jade Reven: jade.revan@nihr.ac.uk. Please see note to Prepress. Journal outputs. High sensitivity</t>
  </si>
  <si>
    <t>14/156/16</t>
  </si>
  <si>
    <t>Siân</t>
  </si>
  <si>
    <t>Dr Caroline Sanders</t>
  </si>
  <si>
    <t>caroline.sanders@manchester.ac.uk</t>
  </si>
  <si>
    <t>Developing and Enhancing the Usefulness of Patient Experience Data using digital methods in services for long-term conditions (the DEPEND mixed-methods study)</t>
  </si>
  <si>
    <t>APM: Teresa Jones. teresa.jones2@nihr.ac.uk Journal output. Low sensitivity.</t>
  </si>
  <si>
    <t>APM: Martin Dixon: martin.dixon@nihr.ac.uk.Please see notes to Prepress. References start at 4. Check Report type</t>
  </si>
  <si>
    <t>Evidence synthesis</t>
  </si>
  <si>
    <t>12/177/04</t>
  </si>
  <si>
    <t xml:space="preserve">Claire </t>
  </si>
  <si>
    <t>Professor John Young</t>
  </si>
  <si>
    <t>john.young@bthft.co.uk</t>
  </si>
  <si>
    <t>A study to understand and optimise community hospital care in the NHS: the Models of Coommunity Hospital Activity (MoCHA) Study</t>
  </si>
  <si>
    <t xml:space="preserve">APM: Charlie Morby-Raybould: charlotte.morby-raybould@nihr.ac.uK. Please see notes to Prepress. </t>
  </si>
  <si>
    <t>BL</t>
  </si>
  <si>
    <t>6 (+4)</t>
  </si>
  <si>
    <t>Informing NHS policy in 'digital-first primary care': a rapid evidence synthesis</t>
  </si>
  <si>
    <t>14/46/02</t>
  </si>
  <si>
    <t>Professor Andrew Judge</t>
  </si>
  <si>
    <t>andrew.judge@bristol.ac.uk</t>
  </si>
  <si>
    <t>The role of hospital organisation, surgical factors, and the enhanced recovery pathway, on patient outcomes and NHS costs following primary hip and knee replacement surgery: spatial and longitudinal analysis of routine data: ATLAS</t>
  </si>
  <si>
    <t>APM: Katie Hewitt katie hewitt@nihr.ac.uk  Journal Outputs. Supplementary Material. Low sensitivity</t>
  </si>
  <si>
    <t>14/04/02</t>
  </si>
  <si>
    <t>margaret.maxwell@stir.ac.uk</t>
  </si>
  <si>
    <t>Implementing pelvic floor muscle training for women with pelvic organ prolapse: a realist, outcomes and economic evaluation of delivery models</t>
  </si>
  <si>
    <t>APM: Alice Raby alice.raby@nihr.ac.uk  Supplementary material. Low sensitivity</t>
  </si>
  <si>
    <t>1(+6)</t>
  </si>
  <si>
    <t>0(+1)</t>
  </si>
  <si>
    <t>14/156/20</t>
  </si>
  <si>
    <t>s.weich@sheffield.ac.uk</t>
  </si>
  <si>
    <t>Evaluating the Use of Patient Experience Data to Improve the Quality of Inpatient Mental Health Care (EURIPDIES)</t>
  </si>
  <si>
    <t>APM: Alice Raby alice.raby@nihr.ac.uk  Plelase see notes to Prepress. Supplementary material. Medium sensitivity</t>
  </si>
  <si>
    <t>14/52/40</t>
  </si>
  <si>
    <t>Evaluating Use and Outcomes of Community Treatment Orders in England using the Mental Health Services Dataset</t>
  </si>
  <si>
    <t>APM: Danielle Stewart danielle.stewart@nihr.ac.uk. On hold</t>
  </si>
  <si>
    <t>The effects of increased distance to urgent and emergency care facilities on patient and health system outcomes: a systematic review</t>
  </si>
  <si>
    <t>APM: Katie Hewitt katie hewitt@nihr.ac.uk Please see notes to Prepress. Evidence Synthesis - Rapid Reviews. Medium sensitivity</t>
  </si>
  <si>
    <t>16/53/12</t>
  </si>
  <si>
    <t>Professor Karen Mattick</t>
  </si>
  <si>
    <t>k.l.mattick@exeter.ac.uk</t>
  </si>
  <si>
    <t>Care Under Pressure: a realist review of interventions to tackle doctors' mental ill-health and its impacts on the clinical workforce and patient care</t>
  </si>
  <si>
    <t xml:space="preserve">APM: Teresa Jones.  teresa.jones2@nihr.ac.uk Journal outputs. High sensitivity. </t>
  </si>
  <si>
    <t>14/04/25</t>
  </si>
  <si>
    <t>Professor Simon C Moore</t>
  </si>
  <si>
    <t>mooresc2@cardiff.ac.uk</t>
  </si>
  <si>
    <t>An Evaluation of Alcohol Intoxication Management Services: Implications for Service Delivery, Patient Benefit and Harm Reduction</t>
  </si>
  <si>
    <t>14/196/04</t>
  </si>
  <si>
    <t>Ruth McDonald</t>
  </si>
  <si>
    <t>ruth.mcdonald@manchester.ac.uk</t>
  </si>
  <si>
    <t>Learning about and learning from GP Federations in the English NHS – a qualitative investigation</t>
  </si>
  <si>
    <t>ARM: Zara Ryan. zara.ryan@nihr.ac.uk. High sensitivity.</t>
  </si>
  <si>
    <t>Implementation of interventions to reduce preventable hospital admissions for cardiovascular or respiratory conditions: an evidence map and realist synthesis</t>
  </si>
  <si>
    <t>12/130/47</t>
  </si>
  <si>
    <t>Wei Gao &amp; Irene Higginson</t>
  </si>
  <si>
    <t>wei.gao@kcl.ac.uk / irene.higginson@kcl.ac.uk</t>
  </si>
  <si>
    <t>Evaluating Short-term Integrated Palliative Care for advanced long-term neurological conditions: a pragmatic, randomised controlled, multi-centre, fast-track trial (OPTCARE Neuro)</t>
  </si>
  <si>
    <t>APM: Charlie Morby-Raybould: charlotte.morby-raybould@nihr.ac.uk. Please see notes to Prepress. Journal Outputs. On Hold. Low Sensitivity</t>
  </si>
  <si>
    <t>16/47/17 (NIHR127404)</t>
  </si>
  <si>
    <t>16/47/17 (NIHR127687)</t>
  </si>
  <si>
    <t>16/47/11 (NIHR128198)</t>
  </si>
  <si>
    <t>16/47/17 (NIHR128836)</t>
  </si>
  <si>
    <t>16/47/17 (NIHR127403)</t>
  </si>
  <si>
    <t>16/47/17 (NIHR127361)</t>
  </si>
  <si>
    <t>14/194/21</t>
  </si>
  <si>
    <t>14/195/02</t>
  </si>
  <si>
    <t>Peter Griffiths</t>
  </si>
  <si>
    <t>Peter.griffiths@soton.ac.uk</t>
  </si>
  <si>
    <t>Identifying nurse-stafing requirements using the Safer Nursing Care Tool. Modelling the costs and consequences of real world applications to address variation in patient need on hospital wards</t>
  </si>
  <si>
    <t>APM: Katie Hewitt katie hewitt@nihr.ac.uk  Journal Outputs. Supplementary Material. Medium sensitivity</t>
  </si>
  <si>
    <t>Louella Vaughan</t>
  </si>
  <si>
    <t>louella.vaughan@nuffieldtrust.org.uk</t>
  </si>
  <si>
    <t>15/136/12</t>
  </si>
  <si>
    <t>Drivers of 'clinically unnecessary' demand for emergency and urgent care: a mixed methods study of patient and population perceptions</t>
  </si>
  <si>
    <t>ARM: Alex Palmer</t>
  </si>
  <si>
    <t>15/137/01</t>
  </si>
  <si>
    <t>Ian Maidment</t>
  </si>
  <si>
    <t>i.maidment@aston.ac.uk</t>
  </si>
  <si>
    <t>Medication Management in Older people: Realist Approaches Based on Literature and Evaluation (MEMORABLE): a realist synthesis</t>
  </si>
  <si>
    <t>ARM: Zara Ryan. zara.ryan@nihr.ac.uk  Please see notes to Prepress. Journal Outputs.</t>
  </si>
  <si>
    <t>14/198/09</t>
  </si>
  <si>
    <t>Sarah Tyson</t>
  </si>
  <si>
    <t>Sarah.tyson@manchester.ac.uk</t>
  </si>
  <si>
    <t>Sentinel Stroke National Audit Programme: Investigating and Evaluating Stroke Therapy (SSNAPIEST)</t>
  </si>
  <si>
    <t>ARM: Katie Hewitt katie hewitt@nihr.ac.uk  Journal Outputs. Please check Contract Start Date. Supplementary Material. High sensitivity</t>
  </si>
  <si>
    <t>15/71/06</t>
  </si>
  <si>
    <t>Yen-Fu Chen</t>
  </si>
  <si>
    <t>Y-F.Chen@warwick.ac.uk</t>
  </si>
  <si>
    <t>Publication and related bias in quantitative health services &amp; delivery research: systematic reviews, case studies, inception cohorts and informant interviews</t>
  </si>
  <si>
    <t>ARM:Danielle Stewart danielle.stewart@nihr.ac.uk High sensitivity.</t>
  </si>
  <si>
    <t>16/47/22 (NIHR127717)</t>
  </si>
  <si>
    <t>Gary Raine</t>
  </si>
  <si>
    <t>gary.raine@york.ac.uk</t>
  </si>
  <si>
    <t>Promoting healthy lifestyles in the NHS workforce: scoping and mapping the evidence</t>
  </si>
  <si>
    <t>ARM: Katie Hewitt katie hewitt@nihr.ac.uk  Evidence Synthesis Rapid Review - see Notes to Prepress. Contract Start Date missing.</t>
  </si>
  <si>
    <t>15/70/73</t>
  </si>
  <si>
    <t>Karen Newbiggin</t>
  </si>
  <si>
    <t>k.v.newbigging@bham.ac.uk</t>
  </si>
  <si>
    <t>The contribution of the voluntary sector to mental health crisis care in England: a mixed methods study</t>
  </si>
  <si>
    <t>ARM: Danielle Stewart danielle.stewart@nihr.ac.uk Please see notes to Prepress. Supplementary material</t>
  </si>
  <si>
    <t>MaW</t>
  </si>
  <si>
    <t>13/114/95</t>
  </si>
  <si>
    <t>Fiona Jones</t>
  </si>
  <si>
    <t>f.jones@sgul.kingston.ac.uk</t>
  </si>
  <si>
    <t>CREATE' Collaborative Rehabilitation Environments in Acute STrokE - An experience-based co-design approach (EBCD) to improving activity experiences of stroke patients in four hospitals in England</t>
  </si>
  <si>
    <t>ARM: Danielle Stewart danielle.stewart@nihr.ac.uk Please see notes to Prepress. Supplementary material; Please see notes to Prepress on route sheet</t>
  </si>
  <si>
    <t>MeW</t>
  </si>
  <si>
    <t>14/70/162</t>
  </si>
  <si>
    <t>Ipek Gurol-Urganci</t>
  </si>
  <si>
    <t>ipek.gurol@lshtm.ac.uk</t>
  </si>
  <si>
    <t>Surgical care for female urinary incontinence in England: A mixed methods study</t>
  </si>
  <si>
    <t xml:space="preserve">ARM: Teresa Jones teresa.jones2@nihr.ac.uk  </t>
  </si>
  <si>
    <t>13/54/40</t>
  </si>
  <si>
    <t>Rowena Jacobs</t>
  </si>
  <si>
    <t>The association between primary care quality and healthcare utilisation, costs and outcomes for people with serious mental illness: retrospective observational study</t>
  </si>
  <si>
    <t>14/154/09</t>
  </si>
  <si>
    <t>Rahil Sanatinia</t>
  </si>
  <si>
    <t>r.sanatinia@imperial.ac.uk</t>
  </si>
  <si>
    <t>Optimising acute care for people with dementia: a mixed-methods study</t>
  </si>
  <si>
    <t>ARM: Alexis Palmer alexis.palmer@nihr.ac.uk. Please see notes to Prepress on route sheet regarding corresponding author</t>
  </si>
  <si>
    <t>2(+2)</t>
  </si>
  <si>
    <t>Access to primary and community health-care services for people 16 years and over with intellectual disabilities: a mapping and targeted systematic review</t>
  </si>
  <si>
    <t>16/53/03</t>
  </si>
  <si>
    <t>The effects of information technology networks on patient safety: a realist synthesis</t>
  </si>
  <si>
    <t>APM: Alexa Cross. Alexa.cross@nihr.ac.uk. Journal outputs. Former PM: Claire F</t>
  </si>
  <si>
    <t>Impact of changing provider remuneration on NHS general dental practitioner services in Northern Ireland: a mixed-methods study</t>
  </si>
  <si>
    <t>14/70/153</t>
  </si>
  <si>
    <t>Janice Murray</t>
  </si>
  <si>
    <t>j.murray@mmu.ac.uk</t>
  </si>
  <si>
    <t>Identifying appropriate communication aids for children and public involvement in research: a mixed methods study</t>
  </si>
  <si>
    <t>ARM: Alexis Palmer alexis.palmer@nihr.ac.uk. Please see notes to Prepress on route sheet.</t>
  </si>
  <si>
    <t>ARM: Alice Raby alice.raby@nihr.ac.uk. Original PM: Claire F.</t>
  </si>
  <si>
    <t>14/197/65</t>
  </si>
  <si>
    <t>Geoffrey Meads</t>
  </si>
  <si>
    <t>Jane.Senior@manchester.ac.uk</t>
  </si>
  <si>
    <t>Dementia and Mild Cognitive Impairment in the Prison Population of England and Wales: Identifying Individual Need and Developing a Skilled, Multi-Agency Workforce to Deliver Targeted and Responsive Services</t>
  </si>
  <si>
    <t>ARM: Katie Hewitt katie hewitt@nihr.ac.uk  See Notes to Prepress.</t>
  </si>
  <si>
    <t>16/47/11 NIHR128608</t>
  </si>
  <si>
    <t>MW</t>
  </si>
  <si>
    <t>12/128/41</t>
  </si>
  <si>
    <t>Georgia Black</t>
  </si>
  <si>
    <t>g.black@ucl.ac.uk</t>
  </si>
  <si>
    <t>Mixed methods analysis of the London Hyper Acute Stroke System: identifying lessons on 24/7 working (METRO 24/7)</t>
  </si>
  <si>
    <t>13/10/86</t>
  </si>
  <si>
    <t>Beth</t>
  </si>
  <si>
    <t>Specialist Autism Team provision for autistic adults without learning disabilities: a mixed methods investigation and evaluation The SHAPE project </t>
  </si>
  <si>
    <t>Bryony Beresford </t>
  </si>
  <si>
    <t>16/52/52</t>
  </si>
  <si>
    <t>Joanna Thompson-Coon</t>
  </si>
  <si>
    <t>J.Thompson-Coon@exeter.ac.uk</t>
  </si>
  <si>
    <t>Understanding and improving experience of care in hospital for people living with dementia: Three linked systematic reviews of qualitative and quantitative evidence</t>
  </si>
  <si>
    <t>14/21/52</t>
  </si>
  <si>
    <t>Tamsin Ford</t>
  </si>
  <si>
    <t>T.J.Ford@exeter.ac.uk</t>
  </si>
  <si>
    <t>Young people with Attention Deficit Hyperactivity Disorder (ADHD) in transition from children's services to adult services (Catch-uS): a mixed methods project using national surveillance, qualitative and mapping studies</t>
  </si>
  <si>
    <t>LC</t>
  </si>
  <si>
    <t>15/140/03</t>
  </si>
  <si>
    <t xml:space="preserve">Susan Michie </t>
  </si>
  <si>
    <t xml:space="preserve">s.michie@ucl.ac.uk </t>
  </si>
  <si>
    <t>From Theory-Inspired to Theory-Based Interventions: Developing and Testing a Methodology for Linking Behaviour Change Techniques to Theoretical Mechanisms of Action</t>
  </si>
  <si>
    <t xml:space="preserve">ARM: Teresa Jones teresa.jones2@nihr.ac.uk. Please see notes to Prepress.  </t>
  </si>
  <si>
    <t>Dr Gill Craig</t>
  </si>
  <si>
    <t>gillcraig237@gmail.com</t>
  </si>
  <si>
    <t>14/04/40</t>
  </si>
  <si>
    <t>17/06/06</t>
  </si>
  <si>
    <t>Sarah Cottrill</t>
  </si>
  <si>
    <t xml:space="preserve">sarah.cotterill@manchester.ac.uk </t>
  </si>
  <si>
    <t>The impact of social norms interventions on clinical behaviour change among health workers: a systematic review and meta-analysis</t>
  </si>
  <si>
    <t>14/04/22</t>
  </si>
  <si>
    <t>Marian Brady</t>
  </si>
  <si>
    <t>m.brady@gcu.ac.uk</t>
  </si>
  <si>
    <t>RELEASE: An individual participant data meta-analysis, incorporating systematic review and network meta-analysis, of complex speech-language therapy interventions for stroke-related aphasia</t>
  </si>
  <si>
    <t>Evidence Synthesis - Rapid Reviews</t>
  </si>
  <si>
    <t>Naomi Fulop</t>
  </si>
  <si>
    <t xml:space="preserve">n.fulop@ucl.ac.uk </t>
  </si>
  <si>
    <t>The Impact of Improvement Interventions in NHS Trusts: An Evaluation of the Special Measures for Quality and Challenged Provider Regimes</t>
  </si>
  <si>
    <r>
      <t xml:space="preserve">ARM: Katie Hewitt katie hewitt@nihr.ac.uk  See notes to Prepress. </t>
    </r>
    <r>
      <rPr>
        <b/>
        <sz val="9"/>
        <rFont val="Verdana"/>
        <family val="2"/>
      </rPr>
      <t>Report was removed from production by NIHR on 23 April 2020</t>
    </r>
  </si>
  <si>
    <t>davor.jurkovic@nhs.net</t>
  </si>
  <si>
    <t>ARM: Zara Ryan. zara.ryan@nihr.ac.uk. Please see notes to Prepress. Supplementary Material and standalone documents. Permissions checklist missing.</t>
  </si>
  <si>
    <t>LH</t>
  </si>
  <si>
    <t> Professor John Baker</t>
  </si>
  <si>
    <t> j.baker@leeds.ac.uk </t>
  </si>
  <si>
    <t> Establishing components of programmes to reduce restrictive practices: an evidence synthesis</t>
  </si>
  <si>
    <t>ARM: Zara Ryan. zara.ryan@nihr.ac.uk. Please see notes to Prepress. Supplementary Material and potential issues with file.</t>
  </si>
  <si>
    <t>14/156/23</t>
  </si>
  <si>
    <t>Julian Bion</t>
  </si>
  <si>
    <t>J.F.Bion@bham.ac.uk</t>
  </si>
  <si>
    <t>Mixed Methods developmental study using patient and staff experiences to enhance reflection: The Patient Experience And Reflective Learning (PEARL) Project</t>
  </si>
  <si>
    <t>14/19/09</t>
  </si>
  <si>
    <t>Adam Noble</t>
  </si>
  <si>
    <t>adam.noble@liv.ac.uk</t>
  </si>
  <si>
    <t>APM: Teresa Jones.  teresa.jones2@nihr.ac.uk  High sensitivity Plese see notes to Prepress (References in Scientific summary). Journal outputs. PAUSED</t>
  </si>
  <si>
    <t>16/115/18</t>
  </si>
  <si>
    <t xml:space="preserve">ARM: Danielle Stewart danielle.stewart@nihr.ac.uk Please see notes to Prepress. </t>
  </si>
  <si>
    <t>Number of supplementary files supplied</t>
  </si>
  <si>
    <t>ARM: Katie Hewitt katie hewitt@nihr.ac.uk  See notes to Prepress. REF2021 mentioned on route sheet. Evidence synthesis</t>
  </si>
  <si>
    <t>Professor Christopher Burton</t>
  </si>
  <si>
    <t>chris.burton@canterbury.ac.uk</t>
  </si>
  <si>
    <t>15/70/26</t>
  </si>
  <si>
    <t>Improving diabetes outcomes for people with severe mental illness: a longitudinal observational and qualitative study in England</t>
  </si>
  <si>
    <t>Dr Najma Siddiqi</t>
  </si>
  <si>
    <t>najma.siddiqi@york.ac.uk</t>
  </si>
  <si>
    <t>APM: Vicki Kimber victoria.kimber@nihr.ac.uk .See notes to Prepress. Journal outputs. Supplementary material. Original PM: Natalie.</t>
  </si>
  <si>
    <t>Cover month</t>
    <phoneticPr fontId="2" type="noConversion"/>
  </si>
  <si>
    <t>Copy-editing duration (days)</t>
  </si>
  <si>
    <t>Estimated copy-editing cost based on estimated page count (£)</t>
  </si>
  <si>
    <t>Guideline copy-editing cost based on page count (£)</t>
  </si>
  <si>
    <t>Estimated typesetting cost based on estimated page count (£)</t>
  </si>
  <si>
    <t>Guideline typesetting cost based on page count (£)</t>
  </si>
  <si>
    <t>ED files to NIHR</t>
  </si>
  <si>
    <r>
      <t>Guideline total production cost (£) (*</t>
    </r>
    <r>
      <rPr>
        <b/>
        <i/>
        <sz val="9"/>
        <color rgb="FFFF0000"/>
        <rFont val="Verdana"/>
        <family val="2"/>
      </rPr>
      <t>to be confirmed on issue to press via revenue spreadsheet</t>
    </r>
    <r>
      <rPr>
        <b/>
        <sz val="9"/>
        <color rgb="FFFF0000"/>
        <rFont val="Verdana"/>
        <family val="2"/>
      </rPr>
      <t>)</t>
    </r>
  </si>
  <si>
    <t>ARM: Alice Raby alice.raby@nihr.ac.uk. Original PM: Natalie.</t>
  </si>
  <si>
    <t>13/54/25</t>
  </si>
  <si>
    <t>ARM: Vicki Kimber Victoria.Kimber@nihr.ac.uk. Please see notes to Prepress. Journal outputs. Standalone material.</t>
  </si>
  <si>
    <t>Dr Cicely Marston</t>
  </si>
  <si>
    <t>Cicely.Marston@lshtm.ac.uk</t>
  </si>
  <si>
    <t>17/06/04</t>
  </si>
  <si>
    <t>Nicola Brennan</t>
  </si>
  <si>
    <t>nicola.brennan@plymouth.ac.uk</t>
  </si>
  <si>
    <t>14/04/41</t>
  </si>
  <si>
    <t>16/138/17 (NIHR129663)</t>
  </si>
  <si>
    <t>APM: Zara Ryan. zara.ryan@nihr.ac.uk. Please see notes to Prepress. Supplementary Material. High sensitivity. Paused 11 May 2020 (COVID-19); unpaused 4 August 2020.</t>
  </si>
  <si>
    <t>23(+1)</t>
  </si>
  <si>
    <t>5(+1)</t>
  </si>
  <si>
    <t>12/178/17</t>
  </si>
  <si>
    <t>Professor Davina Allen</t>
  </si>
  <si>
    <t>allenda@cardiff.ac.uk</t>
  </si>
  <si>
    <t>ARM: Zara Ryan. zara.ryan@nihr.ac.uk. Please see notes to Prepress. Supplementary Material. (Original PM: Mary)</t>
  </si>
  <si>
    <t>ARM: Zara Ryan. zara.ryan@nihr.ac.uk. Please see notes to Prepress. Supplementary Material. Journal output. BBC Breakfast publicity to coincide with publication. (Original PM: Mary)</t>
  </si>
  <si>
    <t>ARM: Danielle Stewart danielle.stewart@nihr.ac.uk Please see notes to Prepress. Supplementary material. (Original PM: Mary)</t>
  </si>
  <si>
    <t>Seizure first aid training for people with epilepsy attending emergency departments and their significant others: the SAFE intervention and feasibility RCT</t>
  </si>
  <si>
    <t>17/100/13</t>
  </si>
  <si>
    <t>j.m.valderas@ex.ac.uk</t>
  </si>
  <si>
    <t>Professor Jose M Valderas</t>
  </si>
  <si>
    <t>ARM: Katie Hewitt katie hewitt@nihr.ac.uk  See notes to Prepress. Low sensitivity.</t>
  </si>
  <si>
    <t>Variations in the organisation of and outcomes from Early Pregnancy Assessment Units: the VESPA mixed-methods study</t>
  </si>
  <si>
    <t>Theory and practical guidance for effective de-implementation of practices across health and care services: a realist synthesis</t>
  </si>
  <si>
    <t xml:space="preserve">Scheduled/actual press date </t>
  </si>
  <si>
    <t>Scheduled/actual online publication date</t>
  </si>
  <si>
    <t>Psychosocial support for families of children with neurodisability who have or are considering a gastrostomy: the G-PATH mixed-methods study</t>
  </si>
  <si>
    <t>12/128/17</t>
  </si>
  <si>
    <t>Professor Julian Bion</t>
  </si>
  <si>
    <r>
      <t> </t>
    </r>
    <r>
      <rPr>
        <sz val="11"/>
        <rFont val="Calibri"/>
        <family val="2"/>
      </rPr>
      <t>j.f.bion@bham.ac.uk</t>
    </r>
  </si>
  <si>
    <t>MIXED METHODS PHASED EVALUATION OF HIGH-INTENSITY SPECIALIST-LED ACUTE CARE (HiSLAC) OF EMERGENCY MEDICAL ADMISSIONS TO HOSPITALS IN ENGLAND</t>
  </si>
  <si>
    <t>ARM:Alice Raby alice.raby@nihr.ac.uk Supplementary Material. Medium sensitivity.</t>
  </si>
  <si>
    <t>15/24/17</t>
  </si>
  <si>
    <t>Professor David Osborn</t>
  </si>
  <si>
    <t>d.osborn@ucl.ac.uk</t>
  </si>
  <si>
    <t>Acute day units as crisis alternatives to residential care (AD‐CARE)</t>
  </si>
  <si>
    <t>ARM: Vicki Kimber Victoria.Kimber@nihr.ac.uk. Please see notes to Prepress. Supplementary Material. Medium sensitivity.</t>
  </si>
  <si>
    <t>16/115/17</t>
  </si>
  <si>
    <t>Katherine Knighting</t>
  </si>
  <si>
    <t>knightk@edgehill.ac.uk</t>
  </si>
  <si>
    <t>MH</t>
  </si>
  <si>
    <t>Copy-editing</t>
  </si>
  <si>
    <t>AH</t>
  </si>
  <si>
    <t>12/209/66</t>
  </si>
  <si>
    <t>Sasha Shepperd</t>
  </si>
  <si>
    <t>sasha.shepperd@ndph.ox.ac.uk</t>
  </si>
  <si>
    <t>Geriatrician led admission avoidance hospital at home (HAH): RCT</t>
  </si>
  <si>
    <t>17/100/15</t>
  </si>
  <si>
    <t>Ben Hannigan</t>
  </si>
  <si>
    <t>End of life care for people with severe mental illness: an evidence synthesis (the MENLOC study)</t>
  </si>
  <si>
    <r>
      <t> </t>
    </r>
    <r>
      <rPr>
        <sz val="10"/>
        <rFont val="Helvetica"/>
        <family val="2"/>
      </rPr>
      <t>Davor Jurkovic</t>
    </r>
  </si>
  <si>
    <t>16/02/17</t>
  </si>
  <si>
    <t>Dr Sabrina Bajwah</t>
  </si>
  <si>
    <t>sabrina.bajwah@kcl.ac.uk</t>
  </si>
  <si>
    <t>The effectiveness and cost-effectiveness of hospital palliative care for adults with advanced illness and their caregivers: a systematic review</t>
  </si>
  <si>
    <t>ARM: Alice Raby alice.raby@nihr.ac.uk. Low sensitivity. Supplementary Material.</t>
  </si>
  <si>
    <t>16/01/79</t>
  </si>
  <si>
    <t>Can dental therapists maintain the oral health of routine low risk dental recall patients in high-street dental practices? A pilot study</t>
  </si>
  <si>
    <t>ARM: Teresa Jones teresa.jones2@nihr.ac.uk. Please see notes to Prepress. Delayed REF route. Supplementary Material.</t>
  </si>
  <si>
    <t>17/45/22</t>
  </si>
  <si>
    <t>Dr Rebecca-Jane Law</t>
  </si>
  <si>
    <t>r.law@bangor.ac.uk</t>
  </si>
  <si>
    <t>Promoting physical activity and physical function in people with long-term conditions by primary care: Realist synthesis with co-design (Function First)</t>
  </si>
  <si>
    <t>ARM: Alice Raby alice.raby@nihr.ac.uk. Please see notes to Prepress. Supplementary Material.</t>
  </si>
  <si>
    <t xml:space="preserve">Understanding the health-care experiences of people with sickle cell disorder transitioning from paediatric to adult services: This Sickle Cell Life, a longitudinal qualitative study  </t>
  </si>
  <si>
    <t>14/21/45</t>
  </si>
  <si>
    <t>Dr Kate Oulton</t>
  </si>
  <si>
    <t>Kate.oulton@gosh.nhs.uk</t>
  </si>
  <si>
    <t>Equal access to hospital care for children and young people with learning disabilities and their families: A national mixed-methods study</t>
  </si>
  <si>
    <t xml:space="preserve">ARM: Katie Hewitt katie hewitt@nihr.ac.uk  See notes to Prepress. Low sensitivity. Supplementary Material. Journal outputs. </t>
  </si>
  <si>
    <t>ARM: Teresa Jones teresa.jones2@nihr.ac.uk. Original PM: Natalie. Medium sensitivity</t>
  </si>
  <si>
    <t>ARM: Danielle Stewart danielle.stewart@nihr.ac.uk Please see notes to Prepress. Supplementary Material. (Original PM: Mary)  Low sensitivity</t>
  </si>
  <si>
    <t>ARM: Danielle Stewart danielle.stewart@nihr.ac.uk Please see notes to Prepress. Supplementary material. Journal outputs. Low sensitivity</t>
  </si>
  <si>
    <t>ARM: Zara Ryan. zara.ryan@nihr.ac.uk. Please see notes to Prepress. Supplementary Material Low sensitivity</t>
  </si>
  <si>
    <t>ARM: Alexis Palmer alexis.palmer@nihr.ac.uk. Please see notes to Prepress on route sheet. Evidence synthesis - Realist review. Check imprint page is correct. (Original PM: Mary) High sensitivity</t>
  </si>
  <si>
    <t>MWo</t>
  </si>
  <si>
    <t>Guideline total production cost (£) (*to be confirmed on issue to press via revenue spreadsheet)</t>
  </si>
  <si>
    <t>17/05/88</t>
  </si>
  <si>
    <t>Dr Nick Meader</t>
  </si>
  <si>
    <t>nick.meader@york.ac.uk</t>
  </si>
  <si>
    <t>The Effectiveness of Multiple Risk Behaviour Interventions for People with Severe Mental Illness (HEALTH study): Systematic review, network meta-analysis, and qualitative synthesis</t>
  </si>
  <si>
    <t>16/52/21</t>
  </si>
  <si>
    <t>Mairi</t>
  </si>
  <si>
    <t>Martin Marshall</t>
  </si>
  <si>
    <t>martin.marshall@ucl.ac.uk</t>
  </si>
  <si>
    <t>Optimising the impact of health services research on the organisation and delivery of health services: a study of embedded models of knowledge co-production in the NHS (Embedded)</t>
  </si>
  <si>
    <t>Remediation programmes for practising doctors to restore patient safety: the RESTORE realist review</t>
  </si>
  <si>
    <t>16/53/17</t>
  </si>
  <si>
    <t>16/116/46</t>
  </si>
  <si>
    <t>Martin Gulliford</t>
  </si>
  <si>
    <t>Safety of Reducing Antibiotic Prescribing In Primary Care. Mixed Methods Study</t>
  </si>
  <si>
    <t>ARM: Danielle Stewart danielle.stewart@nihr.ac.uk Please see notes to Prepress. Supplementary material. Journal outputs.</t>
  </si>
  <si>
    <t>15/70/101</t>
  </si>
  <si>
    <t>Rachel</t>
  </si>
  <si>
    <t>Kristian Pollock</t>
  </si>
  <si>
    <t>Managing medicines for patients with serious illness being cared for at home</t>
  </si>
  <si>
    <t>ARM: Alexis Palmer alexis.palmer@nihr.ac.uk. Please see notes to Prepress on route sheet. On hold. Journal outputs. Low sensitivity.</t>
  </si>
  <si>
    <t>Estimated proofreading cost based on estimated page count (£)</t>
  </si>
  <si>
    <t>Guideline proofreading cost based on page count (£)</t>
  </si>
  <si>
    <t>Models of generalist and specialist care in smaller hospitals in England: a mixed-methods study</t>
  </si>
  <si>
    <t>Respite care and short breaks for young adults aged 18–40 with complex health-care needs: mixed-methods systematic review and conceptual framework development</t>
  </si>
  <si>
    <t>RDC</t>
  </si>
  <si>
    <t>ARM: Vicki Kimber Victoria.Kimber@nihr.ac.uk. Please see notes to Prepress. Delayed REF route - publish by March. INAHTA file sent.</t>
  </si>
  <si>
    <t>15/144/51</t>
  </si>
  <si>
    <t>Ann-Marie Towers</t>
  </si>
  <si>
    <t>A.Towers@kent.ac.uk</t>
  </si>
  <si>
    <t>Improving the quality of care in care homes by care home staff</t>
  </si>
  <si>
    <t>ARM: Alice Raby alice.raby@nihr.ac.uk. Alice leaving NIHR so contact Charlie, Gaynor and Martin with ARM queries. Please see notes to Prepress. Supplementary Material.</t>
  </si>
  <si>
    <t>13/156/10</t>
  </si>
  <si>
    <t>Michelle Cornes</t>
  </si>
  <si>
    <t>michelle.cornes@kcl.ac.uk</t>
  </si>
  <si>
    <t>ARM: Alexis Palmer alexis.palmer@nihr.ac.uk. Please see notes to Prepress on route sheet. Supplementary material. Journal outputs. High sensitivity.</t>
  </si>
  <si>
    <t>ARM: Alexis Palmer alexis.palmer@nihr.ac.uk. Please see notes to Prepress on route sheet. Figures issue. Medium sensitivity. Extensive changes to appendices (extracted as supp mat files) at editor sign-off; extra corrections charged per page for the page extent pre appendix extraction.</t>
  </si>
  <si>
    <t>Fiona Sampson</t>
  </si>
  <si>
    <t>f.c.sampson@sheffield.ac.uk</t>
  </si>
  <si>
    <t>An Evaluation of the impact of NHS 111 Online on the NHS 111 telephone service and urgent care system</t>
  </si>
  <si>
    <t>ARM: Alexis Palmer alexis.palmer@nihr.ac.uk. Please see notes to Prepress. Supplementary Material.</t>
  </si>
  <si>
    <t>NIHR132708</t>
  </si>
  <si>
    <t>Rob Anderson</t>
  </si>
  <si>
    <t>R.Anderson@exeter.ac.uk</t>
  </si>
  <si>
    <t>Synthesis for health services and policy: the craft and science of question formulation and scoping</t>
  </si>
  <si>
    <t>ARM: Katie Hewitt katie hewitt@nihr.ac.uk  See notes to Prepress.</t>
  </si>
  <si>
    <t>NIHR131593</t>
  </si>
  <si>
    <t>HTA-TAR</t>
  </si>
  <si>
    <t>Jonathan Ross</t>
  </si>
  <si>
    <t>Lena Al-Khudairy</t>
  </si>
  <si>
    <t>Feasibility study for an impact study on Social prescribing</t>
  </si>
  <si>
    <t>Lena.al‐Khudairy@warwick.ac.uk</t>
  </si>
  <si>
    <t>4(+2)</t>
  </si>
  <si>
    <t>NIHR127655</t>
  </si>
  <si>
    <t>15/145/06</t>
  </si>
  <si>
    <t>Professor Jonathan Benger</t>
  </si>
  <si>
    <t>jonathan.benger@uwe.ac.uk</t>
  </si>
  <si>
    <t>General Practitioners Working In Or Alongside The Emergency Department (GPED): A Mixed Methods Study</t>
  </si>
  <si>
    <t>ARM: Teresa Jones teresa.jones2@nihr.ac.uk. Please see notes to Prepress. Journal outputs.</t>
  </si>
  <si>
    <t>16/01/17</t>
  </si>
  <si>
    <t>Dr Rebecca Fisher</t>
  </si>
  <si>
    <t>rebecca.fisher@nottingham.ac.uk</t>
  </si>
  <si>
    <t>What is the impact of large scale implementation of stroke Early Supported Discharge? (The WISE realist mixed methods study)</t>
  </si>
  <si>
    <t>NIHR127281</t>
  </si>
  <si>
    <t>John Baker</t>
  </si>
  <si>
    <t>j.baker@leeds.ac.uk</t>
  </si>
  <si>
    <t>ESTABLISHING COMPONENTS OF PROGRAMMES TO REDUCE RESTRICTIVE PRACTICES WITH CHILDREN AND YOUNG PEOPLE IN INSTITUTIONAL SETTINGS: SYSTEMATIC MAPPING REVIEW AND BEHAVIOUR CHANGE TECHNIQUE ANALYSIS: THE CONTRAST STUDY</t>
  </si>
  <si>
    <t>ARM: Naomi Kerr naomi.kerr@nihr.ac.uk. Please see notes to Prepress.</t>
  </si>
  <si>
    <t>16/52/23</t>
  </si>
  <si>
    <t>Sue Latter</t>
  </si>
  <si>
    <t>S.M.Latter@soton.ac.uk</t>
  </si>
  <si>
    <t>Specific notes</t>
  </si>
  <si>
    <t>16/116/25</t>
  </si>
  <si>
    <t>Aled Jones</t>
  </si>
  <si>
    <t>jonesa97@cardiff.ac.uk</t>
  </si>
  <si>
    <t>ARM: Danielle Stewart danielle.stewart@nihr.ac.uk Please see notes to Prepress. Stand alone material. Low sensitivity</t>
  </si>
  <si>
    <t>16/04/13</t>
  </si>
  <si>
    <t>Robbie Foy</t>
  </si>
  <si>
    <t>r.foy@leeds.ac.uk</t>
  </si>
  <si>
    <t>Optimising the outputs of national clinical audits to improve the quality of health care: a multi-method study</t>
  </si>
  <si>
    <t>ARM: Deborah Ward deborah.ward@nihr.ac.uk. Please see notes to Prepress. Journal outputs.</t>
  </si>
  <si>
    <t>NIHR127257</t>
  </si>
  <si>
    <t>Neil Chadborn</t>
  </si>
  <si>
    <t>neil.chadborn@nottingham.ac.uk</t>
  </si>
  <si>
    <t>Quality Improvement in care homes – a realist review of General Practitioners involvement in initiatives to advance practice</t>
  </si>
  <si>
    <t>18/01/06</t>
  </si>
  <si>
    <t>Ruth.Harris@kcl.ac.uk</t>
  </si>
  <si>
    <t>Understanding key mechanisms of successfully leading integrated teambased services in health and social care: A realist synthesis</t>
  </si>
  <si>
    <t>ARM: Danielle Stewart danielle.stewart@nihr.ac.uk Please see notes to Prepress. Medium sensitivity. Original PM: Eve</t>
  </si>
  <si>
    <t>ARM: Teresa Jones teresa.jones2@nihr.ac.uk. Please see notes to Prepress. Journal outputs. Original PM: Eve</t>
  </si>
  <si>
    <t>16/116/82</t>
  </si>
  <si>
    <t>Stephen Morris</t>
  </si>
  <si>
    <t>sm2428@medschl.cam.ac.uk</t>
  </si>
  <si>
    <t>CONCORD: CoOrdiNated Care of Rare Diseases</t>
  </si>
  <si>
    <t>ARM: Danielle Stewart danielle.stewart@nihr.ac.uk Please see notes to Prepress. Supplementary material.</t>
  </si>
  <si>
    <t>Improving care transfers for homeless patients after hospital discharge: a realist evaluation</t>
  </si>
  <si>
    <t xml:space="preserve">Kat </t>
  </si>
  <si>
    <t>ARM: Teresa Jones teresa.jones2@nihr.ac.uk. Please see notes to Prepress. Potential delayed REF route. Original PM: Sharon</t>
  </si>
  <si>
    <t>ARM: Alexis Palmer alexis.palmer@nihr.ac.uk. Please see notes to Prepress on route sheet. On hold. Stand alone material. Missing article type. Original PM: Sharon</t>
  </si>
  <si>
    <t>17/09/31</t>
  </si>
  <si>
    <t>Dr Jon Wilson</t>
  </si>
  <si>
    <t>jon.wilson@nsft.nhs.uk</t>
  </si>
  <si>
    <t>Brief education supported Treatment (BEST) for adolescent Borderline Personality Disorder</t>
  </si>
  <si>
    <t>15/25/20</t>
  </si>
  <si>
    <t>Sarah Finer</t>
  </si>
  <si>
    <t>s.finer@qmul.ac.uk</t>
  </si>
  <si>
    <t>Can group clinics offer a better way to meet the complex health and social care needs of young adults with diabetes in an ethnically diverse, socioeconomically deprived population?</t>
  </si>
  <si>
    <t>ARM: Gaynor Young gaynor.young@nihr.ac.uk. Please see notes to Prepress. Supplementary material. Low sensitivity.</t>
  </si>
  <si>
    <t>NIHR133541</t>
  </si>
  <si>
    <t>How are people with a cognitive impairment investigated to understand the underlying cause of impairment? Descriptive systematic review and critical interpretive synthesis</t>
  </si>
  <si>
    <t>16/52/04</t>
  </si>
  <si>
    <t>Justin Waring</t>
  </si>
  <si>
    <t>j.waring@bham.ac.uk</t>
  </si>
  <si>
    <t>Healthcare Leadership with Political Astuteness (HeLPA). A qualitative study of how service leaders understand and mediate the informal ‘politics and power’ of major system change: developing lessons on the acquisition, use and contribution of political astuteness</t>
  </si>
  <si>
    <t>ENo</t>
  </si>
  <si>
    <t>RS/NC</t>
  </si>
  <si>
    <t>15/136/67</t>
  </si>
  <si>
    <t>Katie.Featherstone@uwl.ac.uk</t>
  </si>
  <si>
    <t>Understanding how to facilitate continence for people with dementia in acute hospital settings: raising awareness and improving care – An ethnographic study</t>
  </si>
  <si>
    <t>ARM: Alexis Palmer alexis.palmer@nihr.ac.uk. Please see notes to Prepress. Fast-track report.</t>
  </si>
  <si>
    <t>16/04/06</t>
  </si>
  <si>
    <t>Rebecca Randell</t>
  </si>
  <si>
    <t>r.randell@bradford.ac.uk</t>
  </si>
  <si>
    <t>16/52/25</t>
  </si>
  <si>
    <t>Jane Chudleigh</t>
  </si>
  <si>
    <t>j.chudleigh@city.ac.uk</t>
  </si>
  <si>
    <t>Rethinking Strategies for Positive Newborn Bloodspot Screening Result Delivery: a process evaluation of co-designed interventions (ReSPoND)</t>
  </si>
  <si>
    <t>ARM: Alexis Palmer alexis.palmer@nihr.ac.uk. Please see notes to Prepress on route sheet. On hold. Standalone material. Low sensitivity.</t>
  </si>
  <si>
    <t>17/08/25</t>
  </si>
  <si>
    <t>Sharon Spooner</t>
  </si>
  <si>
    <t>sharon.spooner@manchester.ac.uk</t>
  </si>
  <si>
    <t>An investigation of the scale, scope and impact of skill mix change in primary care</t>
  </si>
  <si>
    <t>14/197/44</t>
  </si>
  <si>
    <t>Professor Claire Butler</t>
  </si>
  <si>
    <t>c.butler‐779@kent.ac.uk</t>
  </si>
  <si>
    <t>Optimum Hospice at Home Services for End of Life Care: A Realist-Informed, Mixed-Methods Evaluation</t>
  </si>
  <si>
    <t xml:space="preserve">ARM: Naomi Kerr naomi.kerr@nihr.ac.uk. Please see notes to Prepress. On hold. Journal outputs. Supplementary Material. </t>
  </si>
  <si>
    <t>STOPP/START interventions to improve medicines management for people aged 65 years and over: a realist synthesis</t>
  </si>
  <si>
    <t>EF</t>
  </si>
  <si>
    <t>14/70/146</t>
  </si>
  <si>
    <t>Philip Conaghan</t>
  </si>
  <si>
    <t>p.conaghan@leeds.ac.uk</t>
  </si>
  <si>
    <t>Evidence- and consensus-based recommendations for postprimary hip and knee replacement follow-up: UK SAFE</t>
  </si>
  <si>
    <t>ARM: Alexis Palmer alexis.palmer@nihr.ac.uk. Please see notes to Prepress on route sheet. Supplementary material. Medium sensitivity.</t>
  </si>
  <si>
    <t>ARM: Alexis Palmer alexis.palmer@nihr.ac.uk. Please see notes to Prepress on route sheet. On hold. Standalone material. Original PM: Beth.</t>
  </si>
  <si>
    <t>ARM: Teresa Jones teresa.jones2@nihr.ac.uk. Please see notes to Prepress. Journal outputs. On hold. Original PM: Sharon then Beth.</t>
  </si>
  <si>
    <t>14/46/19</t>
  </si>
  <si>
    <t>RESPECT-21: Reorganising specialist cancer surgery for the 21st century: a mixed-methods evaluation</t>
  </si>
  <si>
    <t xml:space="preserve">ARM: Katie Hewitt katie hewitt@nihr.ac.uk  See notes to Prepress. Low sensitivity. Journal outputs. </t>
  </si>
  <si>
    <t>NIHR132679</t>
  </si>
  <si>
    <t>Angus Ramsey</t>
  </si>
  <si>
    <t>angus.ramsay@ucl.ac.uk</t>
  </si>
  <si>
    <t>Prehospital specialist triage of potential stroke patients using digital technology: a rapid service evaluation to
capture learning and impact of innovations prompted by the COVID-19 pandemic</t>
  </si>
  <si>
    <t>14/70/73</t>
  </si>
  <si>
    <t>Ellen Annandale</t>
  </si>
  <si>
    <t>A mixed-methods study of interactional practices of decision-making during childbirth in maternity units: VIP (Video-informed practice/Voices in partnership)</t>
  </si>
  <si>
    <t>ARM: Alexis Palmer alexis.palmer@nihr.ac.uk. Please see notes to Prepress on route sheet. Medium sensitivity.</t>
  </si>
  <si>
    <t>ARM: Katie Hewitt katie hewitt@nihr.ac.uk  See notes to Prepress. On hold. Medium sensitivity. Journal outputs. Supplementary material. Evidence synthesis</t>
  </si>
  <si>
    <t>Development, implementation and evaluation of an early warning system improvement programme for children in hospital: the PUMA mixed-methods study</t>
  </si>
  <si>
    <t>16/138/31 (NIHR129678)</t>
  </si>
  <si>
    <t>Judith Smith</t>
  </si>
  <si>
    <t>j.a.smith.20@bham.ac.uk</t>
  </si>
  <si>
    <t>The early implementation of primary care networks in the NHS in England: a
qualitative rapid evaluation study</t>
  </si>
  <si>
    <t>ARM: Katie Hewitt katie hewitt@nihr.ac.uk  See notes to Prepress. Low sensitivity. Supplementary Material. Evidence Synthesis  – Rapid Reviews</t>
  </si>
  <si>
    <t>16/138/31 (NIHR131295)</t>
  </si>
  <si>
    <t>Jon Sussex</t>
  </si>
  <si>
    <t>jsussex@randeurope.org</t>
  </si>
  <si>
    <t>Vertical integration of GP practices with acute hospitals: a qualitative rapid evaluation study</t>
  </si>
  <si>
    <t>ARM: Katie Hewitt katie hewitt@nihr.ac.uk  See notes to Prepress. Supplementary Material. Evidence Synthesis  – Rapid Reviews</t>
  </si>
  <si>
    <t>7(+1)</t>
  </si>
  <si>
    <t>16/01/24</t>
  </si>
  <si>
    <t>Angela Hassiotis</t>
  </si>
  <si>
    <t>a.hassiotis@ucl.ac.uk</t>
  </si>
  <si>
    <t>Clinical and cost evaluation of intensive support teams (IST) for adults with intellectual disabilities and
challenging behaviour (The IST-ID study)</t>
  </si>
  <si>
    <t xml:space="preserve">ARM: Katie Hewitt katie hewitt@nihr.ac.uk  See notes to Prepress. Journal outputs. </t>
  </si>
  <si>
    <t>NIHR128359</t>
  </si>
  <si>
    <t>Deborah Edwards</t>
  </si>
  <si>
    <t>EdwardsDJ@cardiff.ac.uk</t>
  </si>
  <si>
    <t>Crisis responses for children and young people: an evidence synthesis of effectiveness, experiences and service organisation (CAMH-Crisis)</t>
  </si>
  <si>
    <t>ARM: Alexis Palmer alexis.palmer@nihr.ac.uk. Please see notes to Prepress on route sheet. Supplementary material. Low sensitivity.</t>
  </si>
  <si>
    <t>NIHR127879</t>
  </si>
  <si>
    <t>Andrew F Smith</t>
  </si>
  <si>
    <t>Andrew.Smith@mbht.nhs.uk</t>
  </si>
  <si>
    <t>‘Fit for surgery’ or ‘fit for life’? Exploring the potential of using the perioperative encounter to promote regular exercise and physical activity: an expanded evidence synthesis</t>
  </si>
  <si>
    <t>ARM: Naomi Kerr naomi.kerr@nihr.ac.uk. Please see notes to Prepress. High sensitivity. Original PM: Mairi</t>
  </si>
  <si>
    <t xml:space="preserve">ARM: Katie Hewitt katie hewitt@nihr.ac.uk  See notes to Prepress. Medium sensitivity. Journal outputs. Original PM: Mairi </t>
  </si>
  <si>
    <t>ARM: Nadia Cross nadia.cross@nihr.ac.uk. Please see notes to Prepress. Journal outputs. Supplementary material. Original PM: Mairi.</t>
  </si>
  <si>
    <t>ARM: Katie Hewitt katie hewitt@nihr.ac.uk  See notes to Prepress. Journal outputs. Supplementary Material. Evidence Synthesis  – Rapid Reviews</t>
  </si>
  <si>
    <t>NIHR134285</t>
  </si>
  <si>
    <t>Dr Catherine L Saunders</t>
  </si>
  <si>
    <t>ks659@medschl.cam.ac.uk</t>
  </si>
  <si>
    <t>ARM: Katie Hewitt katie hewitt@nihr.ac.uk  See notes to Prepress. On hold. Journal outputs. Supplementary Material. Evidence Synthesis  – Secondary Research</t>
  </si>
  <si>
    <t>NIHR135075</t>
  </si>
  <si>
    <t>The experiences of children and young people from ethnic minorities in accessing mental health care: rapid scoping review of qualitative evidence</t>
  </si>
  <si>
    <t>ARM: Katie Hewitt katie hewitt@nihr.ac.uk  See notes to Prepress. On hold. Evidence Synthesis  – Secondary Research</t>
  </si>
  <si>
    <t>17/99/89</t>
  </si>
  <si>
    <t>Michael Allen</t>
  </si>
  <si>
    <t>Stroke Audit Machine Learning (SAMueL)
Use of simulation and machine learning to identify key levers for maximising the benefit of intravenous thrombolysis in acute stroke</t>
  </si>
  <si>
    <t>ARM: Katie Hewitt katie.hewitt@nihr.ac.uk  See notes to Prepress. On hold. Low sensitivity. Journal outputs. Secondary research.</t>
  </si>
  <si>
    <t>15/136/45</t>
  </si>
  <si>
    <t>Padmanabhan Ramnarayan</t>
  </si>
  <si>
    <t>P.Ramnarayan@gosh.nhs.uk</t>
  </si>
  <si>
    <t>Impact of variation in timeliness of access and care during intensive care transport of critically ill children and young people: a mixed-methods study (DEPICT)</t>
  </si>
  <si>
    <t>14/19/06</t>
  </si>
  <si>
    <t>Professor David A Harrison</t>
  </si>
  <si>
    <t>Risk modelling for quality improvement in the critically ill: making best use of available data</t>
  </si>
  <si>
    <t>ARM: David Hill david.hill@nihr.ac.uk. See notes to Prepress. Supplementary Material. Low sensitivity.</t>
  </si>
  <si>
    <t>17/05/110</t>
  </si>
  <si>
    <t>Giulia Zoccatelli and Amit Desai</t>
  </si>
  <si>
    <t>Giulia.zoccatelli@kcl.ac.uk and amit.desai@kcl.ac.uk</t>
  </si>
  <si>
    <t>Exploring the work and organisation of local Healthwatch in England: a mixed-methods ethnographic study</t>
  </si>
  <si>
    <t>ARM: Zara Ryan zara.ryan@nihr.ac.uk. See notes to Prepress. Supplementary Material. Low sensitivity.</t>
  </si>
  <si>
    <t>NIHR134283 (16/138/31)</t>
  </si>
  <si>
    <t>The use of pulse oximetry in care homes to manage residents with COVID-19 and long-term health conditions in England: a rapid evaluation</t>
  </si>
  <si>
    <t>ARM: Katie Hewitt katie hewitt@nihr.ac.uk  See notes to Prepress. Medium sensitivity. Evidence Synthesis - Rapid Reviews.</t>
  </si>
  <si>
    <t>20(+4)</t>
  </si>
  <si>
    <t>9(+4)</t>
  </si>
  <si>
    <t>4(+4)</t>
  </si>
  <si>
    <t>3(+1)</t>
  </si>
  <si>
    <t>NIHR127590</t>
  </si>
  <si>
    <t>Catherine Pope</t>
  </si>
  <si>
    <t>catherine.pope@phc.ox.ac.uk</t>
  </si>
  <si>
    <t>A multi-method study of NHS 111 online</t>
  </si>
  <si>
    <t>ARM: Eva Nansukusa eva.nansukusa@nihr.ac.uk. Please see notes to Prepress. Medium sensitivity.</t>
  </si>
  <si>
    <t>18/02/25</t>
  </si>
  <si>
    <t>Richard Grieve</t>
  </si>
  <si>
    <t>Emergency Surgery Or noT (ESORT)</t>
  </si>
  <si>
    <t>ARM: Dola Majekodunmi dola.majekodunmi@nihr.ac.uk. Please see notes to Prepress. Medium sensitivity. Supplementary material.</t>
  </si>
  <si>
    <t>Design and evaluation of an interactive quality dashboard for national clinical audit data: a realist evaluation</t>
  </si>
  <si>
    <t>NIHR131238</t>
  </si>
  <si>
    <t>Alicia O’Cathain</t>
  </si>
  <si>
    <t>Health literacy interventions for reducing the use of primary and emergency services for minor health problems: a systematic review</t>
  </si>
  <si>
    <t>ARM: Danielle Stewart danielle.stewart@nihr.ac.uk Please see notes to Prepress. Supplementary material. Journal outputs. On hold. Permissions outstanding.</t>
  </si>
  <si>
    <t>NIHR135470</t>
  </si>
  <si>
    <t>Evidence Synthesis – Rapid Reviews</t>
  </si>
  <si>
    <t>Gunn Grande</t>
  </si>
  <si>
    <t>gunn.grande@manchester.ac.uk</t>
  </si>
  <si>
    <t>ARM: David Hill david.hill@nihr.ac.uk. See notes to Prepress. New publication model. Low sensitivity.</t>
  </si>
  <si>
    <t>NIHR127709</t>
  </si>
  <si>
    <t>Dr Nicola Clibbens</t>
  </si>
  <si>
    <t>nicola.clibbens@northumbria.ac.uk</t>
  </si>
  <si>
    <t>A realist evidence synthesis to explain how, for whom and in what circumstances, different community mental health crisis services work.</t>
  </si>
  <si>
    <t>ARM: Dola Majekodunmi dola.majekodunmi@nihr.ac.uk. Please see notes to Prepress. Medium sensitivity. Supplementary material. Journal outputs. On hold.</t>
  </si>
  <si>
    <t>Eno</t>
  </si>
  <si>
    <t>15/15/09</t>
  </si>
  <si>
    <t>Professor Gavin Perkins</t>
  </si>
  <si>
    <t>G.D.Perkins@warwick.ac.uk</t>
  </si>
  <si>
    <t>The Recommended Summary Plan for Emergency Care and Treatment: a mixed methods evaluation</t>
  </si>
  <si>
    <t xml:space="preserve">ARM: Naomi Kerr naomi.kerr@nihr.ac.uk. Please see notes to Prepress. Medium sensitivity. Journal outputs. Supplementary Material. </t>
  </si>
  <si>
    <t>13/156/03</t>
  </si>
  <si>
    <t>Maureen Crane</t>
  </si>
  <si>
    <t>maureen_ann.crane@kcl.ac.uk</t>
  </si>
  <si>
    <t>Delivering primary health care to people who are homeless: an evaluation of the integration, effectiveness and costs of different models</t>
  </si>
  <si>
    <t xml:space="preserve">ARM: Naomi Kerr naomi.kerr@nihr.ac.uk. Please see notes to Prepress. Low sensitivity. Journal outputs. Supplementary Material. </t>
  </si>
  <si>
    <t>Impact of telephone triage on access to primary care for people living with multiple long-term health conditions: rapid evaluation</t>
  </si>
  <si>
    <t>17/05/30</t>
  </si>
  <si>
    <t>Zoeiba Islam</t>
  </si>
  <si>
    <t>ZoebiaIslam@loros.co.uk</t>
  </si>
  <si>
    <t>Thinking ahead about medical treatments in advanced illness: A qualitative study of barriers and enablers in end-of-life care planning with patients and families from ethnically diverse backgrounds</t>
  </si>
  <si>
    <t>ARM: Eva Nansukusa eva.nansukusa@nihr.ac.uk. Please see notes to Prepress. High sensitivity.</t>
  </si>
  <si>
    <t>NIHR127430</t>
  </si>
  <si>
    <t>Dr Ross Millar</t>
  </si>
  <si>
    <t>r.millar@bham.ac.uk</t>
  </si>
  <si>
    <t>Achieving inter-organisational collaboration between health care providers: a realist synthesis of theoretical, empirical, and stakeholder evidence</t>
  </si>
  <si>
    <t xml:space="preserve">ARM: Naomi Kerr naomi.kerr@nihr.ac.uk. Please see notes to Prepress. Journal outputs. Supplementary Material. </t>
  </si>
  <si>
    <t>15/12/22</t>
  </si>
  <si>
    <t>Sensitive</t>
  </si>
  <si>
    <t>bruce.guthrie@ed.ac.uk</t>
  </si>
  <si>
    <t>Competing risks and direct treatment disutility: implications for risk prediction and cost-effectiveness analyses in cardiovascular disease and osteoporotic fracture prevention</t>
  </si>
  <si>
    <t>ARM: Danielle Stewart danielle.stewart@nihr.ac.uk Please see notes to Prepress. Journal outputs. Sensitive report.</t>
  </si>
  <si>
    <t>26(+1)</t>
  </si>
  <si>
    <t xml:space="preserve">Patient and carer access to medicines at end of life: the ActMed mixed-methods study </t>
  </si>
  <si>
    <t>8(+5)</t>
  </si>
  <si>
    <t>Implementation of 'Freedom to Speak Up Guardians' in NHS Acute and Mental Health Trusts in England: the FTSUG mixed methods study</t>
  </si>
  <si>
    <t>AAR</t>
  </si>
  <si>
    <t>PA</t>
  </si>
  <si>
    <t>163(+8)</t>
  </si>
  <si>
    <t>ARM: Alexis Palmer alexis.palmer@nihr.ac.uk. Please see notes to Prepress on route sheet. On hold. Journal outputs. Sensitive. Original PM: Kat</t>
  </si>
  <si>
    <t>First proofs</t>
  </si>
  <si>
    <t>ARM: Nadia Cross nadia.cross@nihr.ac.uk. Please see notes to Prepress. Journal outputs. Original PM: Kat</t>
  </si>
  <si>
    <t>Understanding the potential factors affecting on carers’ mental health during end-of-life care: a meta synthesis of the research literature</t>
  </si>
  <si>
    <t>Actual number of typeset pages (whole report) [text + cover (4 pp.) if applicable]</t>
  </si>
  <si>
    <t xml:space="preserve">EN </t>
  </si>
  <si>
    <t>Held at end of production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</si>
</sst>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d\-mmm\-yyyy"/>
  </numFmts>
  <fonts count="29" x14ac:knownFonts="1">
    <font>
      <sz val="10"/>
      <name val="Verdana"/>
    </font>
    <font>
      <sz val="8"/>
      <name val="Verdana"/>
      <family val="2"/>
    </font>
    <font>
      <b/>
      <sz val="9"/>
      <color indexed="43"/>
      <name val="Verdana"/>
      <family val="2"/>
    </font>
    <font>
      <sz val="9"/>
      <name val="Verdana"/>
      <family val="2"/>
    </font>
    <font>
      <i/>
      <sz val="9"/>
      <name val="Verdana"/>
      <family val="2"/>
    </font>
    <font>
      <b/>
      <i/>
      <sz val="9"/>
      <color indexed="43"/>
      <name val="Verdana"/>
      <family val="2"/>
    </font>
    <font>
      <b/>
      <sz val="10"/>
      <color indexed="9"/>
      <name val="Verdana"/>
      <family val="2"/>
    </font>
    <font>
      <u/>
      <sz val="10"/>
      <color indexed="20"/>
      <name val="Verdana"/>
      <family val="2"/>
    </font>
    <font>
      <u/>
      <sz val="10"/>
      <color theme="11"/>
      <name val="Verdana"/>
      <family val="2"/>
    </font>
    <font>
      <u/>
      <sz val="10"/>
      <color theme="10"/>
      <name val="Verdana"/>
      <family val="2"/>
    </font>
    <font>
      <sz val="9"/>
      <color rgb="FFFF0000"/>
      <name val="Verdana"/>
      <family val="2"/>
    </font>
    <font>
      <b/>
      <sz val="9"/>
      <color rgb="FFFFFF99"/>
      <name val="Verdana"/>
      <family val="2"/>
    </font>
    <font>
      <sz val="9"/>
      <color theme="1"/>
      <name val="Verdana"/>
      <family val="2"/>
    </font>
    <font>
      <sz val="9"/>
      <color theme="9"/>
      <name val="Verdana"/>
      <family val="2"/>
    </font>
    <font>
      <i/>
      <sz val="9"/>
      <color theme="9"/>
      <name val="Verdana"/>
      <family val="2"/>
    </font>
    <font>
      <b/>
      <sz val="10"/>
      <color rgb="FFFFFFFF"/>
      <name val="Verdana"/>
      <family val="2"/>
    </font>
    <font>
      <sz val="10"/>
      <name val="Verdana"/>
      <family val="2"/>
    </font>
    <font>
      <b/>
      <sz val="9"/>
      <color rgb="FFFF0000"/>
      <name val="Verdana"/>
      <family val="2"/>
    </font>
    <font>
      <sz val="9"/>
      <color rgb="FF000000"/>
      <name val="Verdana"/>
      <family val="2"/>
    </font>
    <font>
      <b/>
      <i/>
      <sz val="9"/>
      <color rgb="FFFF0000"/>
      <name val="Verdana"/>
      <family val="2"/>
    </font>
    <font>
      <sz val="10"/>
      <color theme="1"/>
      <name val="Verdana"/>
      <family val="2"/>
    </font>
    <font>
      <i/>
      <sz val="9"/>
      <color theme="1"/>
      <name val="Verdana"/>
      <family val="2"/>
    </font>
    <font>
      <b/>
      <sz val="9"/>
      <name val="Verdana"/>
      <family val="2"/>
    </font>
    <font>
      <sz val="10"/>
      <color rgb="FFFF0000"/>
      <name val="Verdana"/>
      <family val="2"/>
    </font>
    <font>
      <sz val="11"/>
      <name val="Calibri"/>
      <family val="2"/>
    </font>
    <font>
      <sz val="10"/>
      <name val="Helvetica"/>
      <family val="2"/>
    </font>
    <font>
      <sz val="9"/>
      <color rgb="FF002060"/>
      <name val="Verdana"/>
      <family val="2"/>
    </font>
    <font>
      <sz val="10"/>
      <color theme="9"/>
      <name val="Verdana"/>
      <family val="2"/>
    </font>
    <font>
      <sz val="9"/>
      <color rgb="FFFF40FF"/>
      <name val="Verdana"/>
      <family val="2"/>
    </font>
  </fonts>
  <fills count="11">
    <fill>
      <patternFill patternType="none"/>
    </fill>
    <fill>
      <patternFill patternType="gray125"/>
    </fill>
    <fill>
      <patternFill patternType="solid">
        <fgColor indexed="22"/>
        <bgColor indexed="64"/>
      </patternFill>
    </fill>
    <fill>
      <patternFill patternType="solid">
        <fgColor indexed="21"/>
        <bgColor indexed="64"/>
      </patternFill>
    </fill>
    <fill>
      <patternFill patternType="solid">
        <fgColor rgb="FF008080"/>
        <bgColor rgb="FF000000"/>
      </patternFill>
    </fill>
    <fill>
      <patternFill patternType="solid">
        <fgColor rgb="FFCCFFCC"/>
        <bgColor rgb="FF000000"/>
      </patternFill>
    </fill>
    <fill>
      <patternFill patternType="solid">
        <fgColor theme="0"/>
        <bgColor indexed="64"/>
      </patternFill>
    </fill>
    <fill>
      <patternFill patternType="solid">
        <fgColor rgb="FFFF0000"/>
        <bgColor indexed="64"/>
      </patternFill>
    </fill>
    <fill>
      <patternFill patternType="solid">
        <fgColor rgb="FFCCFFCC"/>
        <bgColor indexed="64"/>
      </patternFill>
    </fill>
    <fill>
      <patternFill patternType="solid">
        <fgColor rgb="FF00B050"/>
        <bgColor indexed="64"/>
      </patternFill>
    </fill>
    <fill>
      <patternFill patternType="solid">
        <fgColor rgb="FFDDF4D0"/>
        <bgColor rgb="FF000000"/>
      </patternFill>
    </fill>
  </fills>
  <borders count="4">
    <border>
      <left/>
      <right/>
      <top/>
      <bottom/>
      <diagonal/>
    </border>
    <border>
      <left style="mediumDashed">
        <color rgb="FFFFFF00"/>
      </left>
      <right/>
      <top style="mediumDashed">
        <color rgb="FFFFFF00"/>
      </top>
      <bottom style="mediumDashed">
        <color rgb="FFFFFF00"/>
      </bottom>
      <diagonal/>
    </border>
    <border>
      <left/>
      <right/>
      <top style="mediumDashed">
        <color rgb="FFFFFF00"/>
      </top>
      <bottom style="mediumDashed">
        <color rgb="FFFFFF00"/>
      </bottom>
      <diagonal/>
    </border>
    <border>
      <left/>
      <right style="mediumDashed">
        <color rgb="FFFFFF00"/>
      </right>
      <top style="mediumDashed">
        <color rgb="FFFFFF00"/>
      </top>
      <bottom style="mediumDashed">
        <color rgb="FFFFFF00"/>
      </bottom>
      <diagonal/>
    </border>
  </borders>
  <cellStyleXfs count="6313">
    <xf numFmtId="0" fontId="0" fillId="0" borderId="0" applyBorder="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cellStyleXfs>
  <cellXfs count="151">
    <xf numFmtId="0" fontId="0" fillId="0" borderId="0" xfId="0"/>
    <xf numFmtId="0" fontId="3" fillId="0" borderId="0" xfId="0" applyFont="1" applyAlignment="1">
      <alignment horizontal="left" vertical="center" wrapText="1"/>
    </xf>
    <xf numFmtId="0" fontId="0" fillId="3" borderId="0" xfId="0" applyFill="1" applyAlignment="1">
      <alignment vertical="center" wrapText="1"/>
    </xf>
    <xf numFmtId="15" fontId="3" fillId="3" borderId="0" xfId="0" applyNumberFormat="1" applyFont="1" applyFill="1" applyAlignment="1">
      <alignment horizontal="center" vertical="center" wrapText="1"/>
    </xf>
    <xf numFmtId="0" fontId="3" fillId="3" borderId="0" xfId="0" applyFont="1" applyFill="1" applyAlignment="1">
      <alignment horizontal="center" vertical="center" wrapText="1"/>
    </xf>
    <xf numFmtId="0" fontId="3" fillId="3" borderId="0" xfId="0" applyFont="1" applyFill="1" applyAlignment="1">
      <alignment horizontal="left" vertical="center" wrapText="1"/>
    </xf>
    <xf numFmtId="0" fontId="3" fillId="3" borderId="0" xfId="0" applyFont="1" applyFill="1" applyAlignment="1">
      <alignment vertical="center" wrapText="1"/>
    </xf>
    <xf numFmtId="1" fontId="3" fillId="3" borderId="0" xfId="0" applyNumberFormat="1" applyFont="1" applyFill="1" applyAlignment="1">
      <alignment horizontal="center" vertical="center" wrapText="1"/>
    </xf>
    <xf numFmtId="164" fontId="2" fillId="3" borderId="0" xfId="0" applyNumberFormat="1" applyFont="1" applyFill="1" applyAlignment="1">
      <alignment horizontal="center" vertical="center" wrapText="1"/>
    </xf>
    <xf numFmtId="49" fontId="2" fillId="3" borderId="0" xfId="0" applyNumberFormat="1" applyFont="1" applyFill="1" applyAlignment="1">
      <alignment horizontal="center" vertical="center" wrapText="1"/>
    </xf>
    <xf numFmtId="0" fontId="2" fillId="3" borderId="0" xfId="0" applyFont="1" applyFill="1" applyAlignment="1">
      <alignment horizontal="center" vertical="center" wrapText="1"/>
    </xf>
    <xf numFmtId="15" fontId="2" fillId="3" borderId="0" xfId="0" applyNumberFormat="1" applyFont="1" applyFill="1" applyAlignment="1">
      <alignment horizontal="center" vertical="center" wrapText="1"/>
    </xf>
    <xf numFmtId="15" fontId="5" fillId="3" borderId="0" xfId="0" applyNumberFormat="1" applyFont="1" applyFill="1" applyAlignment="1">
      <alignment horizontal="center" vertical="center" wrapText="1"/>
    </xf>
    <xf numFmtId="0" fontId="2" fillId="3" borderId="0" xfId="0" applyFont="1" applyFill="1" applyAlignment="1">
      <alignment vertical="center" wrapText="1"/>
    </xf>
    <xf numFmtId="1" fontId="2" fillId="3" borderId="0" xfId="0" applyNumberFormat="1" applyFont="1" applyFill="1" applyAlignment="1">
      <alignment horizontal="center" vertical="center" wrapText="1"/>
    </xf>
    <xf numFmtId="0" fontId="3" fillId="0" borderId="0" xfId="0" applyFont="1" applyAlignment="1">
      <alignment horizontal="center" vertical="center" wrapText="1"/>
    </xf>
    <xf numFmtId="15" fontId="3" fillId="0" borderId="0" xfId="0" applyNumberFormat="1" applyFont="1" applyAlignment="1">
      <alignment horizontal="center" vertical="center" wrapText="1"/>
    </xf>
    <xf numFmtId="15" fontId="4" fillId="0" borderId="0" xfId="0" applyNumberFormat="1" applyFont="1" applyAlignment="1">
      <alignment horizontal="center" vertical="center" wrapText="1"/>
    </xf>
    <xf numFmtId="1" fontId="3" fillId="2" borderId="0" xfId="0" applyNumberFormat="1" applyFont="1" applyFill="1" applyAlignment="1">
      <alignment horizontal="center" vertical="center" wrapText="1"/>
    </xf>
    <xf numFmtId="3" fontId="3" fillId="0" borderId="0" xfId="0" applyNumberFormat="1" applyFont="1" applyAlignment="1">
      <alignment horizontal="center" vertical="center" wrapText="1"/>
    </xf>
    <xf numFmtId="0" fontId="10" fillId="0" borderId="0" xfId="0" applyFont="1" applyAlignment="1">
      <alignment horizontal="center" vertical="center" wrapText="1"/>
    </xf>
    <xf numFmtId="20" fontId="3" fillId="0" borderId="0" xfId="0" applyNumberFormat="1" applyFont="1" applyAlignment="1">
      <alignment horizontal="center" vertical="center" wrapText="1"/>
    </xf>
    <xf numFmtId="15" fontId="11" fillId="4" borderId="0" xfId="0" applyNumberFormat="1" applyFont="1" applyFill="1" applyAlignment="1">
      <alignment horizontal="center" vertical="center" wrapText="1"/>
    </xf>
    <xf numFmtId="0" fontId="3" fillId="0" borderId="0" xfId="0" applyFont="1" applyAlignment="1">
      <alignment horizontal="left" vertical="center"/>
    </xf>
    <xf numFmtId="15" fontId="3" fillId="5" borderId="0" xfId="0" applyNumberFormat="1" applyFont="1" applyFill="1" applyAlignment="1">
      <alignment horizontal="center" vertical="center" wrapText="1"/>
    </xf>
    <xf numFmtId="0" fontId="3" fillId="0" borderId="0" xfId="0" applyFont="1" applyAlignment="1">
      <alignment vertical="center" wrapText="1"/>
    </xf>
    <xf numFmtId="0" fontId="0" fillId="0" borderId="0" xfId="0" applyAlignment="1">
      <alignment horizontal="left" vertical="center"/>
    </xf>
    <xf numFmtId="14" fontId="3" fillId="0" borderId="0" xfId="0" applyNumberFormat="1" applyFont="1" applyAlignment="1">
      <alignment horizontal="center" vertical="center" wrapText="1"/>
    </xf>
    <xf numFmtId="20" fontId="12" fillId="0" borderId="0" xfId="0" applyNumberFormat="1" applyFont="1" applyAlignment="1">
      <alignment horizontal="center" vertical="center" wrapText="1"/>
    </xf>
    <xf numFmtId="0" fontId="12" fillId="0" borderId="0" xfId="0" applyFont="1" applyAlignment="1">
      <alignment horizontal="center" vertical="center" wrapText="1"/>
    </xf>
    <xf numFmtId="1" fontId="11" fillId="4" borderId="0" xfId="0" applyNumberFormat="1" applyFont="1" applyFill="1" applyAlignment="1">
      <alignment horizontal="center" vertical="center" wrapText="1"/>
    </xf>
    <xf numFmtId="1" fontId="3" fillId="6" borderId="0" xfId="0" applyNumberFormat="1" applyFont="1" applyFill="1" applyAlignment="1">
      <alignment horizontal="center" vertical="center" wrapText="1"/>
    </xf>
    <xf numFmtId="0" fontId="3" fillId="6" borderId="0" xfId="0" applyFont="1" applyFill="1" applyAlignment="1">
      <alignment horizontal="center" vertical="center" wrapText="1"/>
    </xf>
    <xf numFmtId="15" fontId="3" fillId="7" borderId="0" xfId="0" applyNumberFormat="1" applyFont="1" applyFill="1" applyAlignment="1">
      <alignment horizontal="center" vertical="center" wrapText="1"/>
    </xf>
    <xf numFmtId="0" fontId="3" fillId="7" borderId="0" xfId="0" applyFont="1" applyFill="1" applyAlignment="1">
      <alignment horizontal="center" vertical="center" wrapText="1"/>
    </xf>
    <xf numFmtId="49" fontId="3" fillId="0" borderId="0" xfId="0" applyNumberFormat="1" applyFont="1" applyAlignment="1">
      <alignment horizontal="center" vertical="center" wrapText="1"/>
    </xf>
    <xf numFmtId="0" fontId="3" fillId="7" borderId="0" xfId="0" applyFont="1" applyFill="1" applyAlignment="1">
      <alignment horizontal="left" vertical="center" wrapText="1"/>
    </xf>
    <xf numFmtId="3" fontId="3" fillId="7" borderId="0" xfId="0" applyNumberFormat="1" applyFont="1" applyFill="1" applyAlignment="1">
      <alignment horizontal="center" vertical="center" wrapText="1"/>
    </xf>
    <xf numFmtId="1" fontId="3" fillId="7" borderId="0" xfId="0" applyNumberFormat="1" applyFont="1" applyFill="1" applyAlignment="1">
      <alignment horizontal="center" vertical="center" wrapText="1"/>
    </xf>
    <xf numFmtId="20" fontId="3" fillId="7" borderId="0" xfId="0" applyNumberFormat="1" applyFont="1" applyFill="1" applyAlignment="1">
      <alignment horizontal="center" vertical="center" wrapText="1"/>
    </xf>
    <xf numFmtId="49" fontId="3" fillId="0" borderId="0" xfId="4399" applyNumberFormat="1" applyFont="1" applyAlignment="1">
      <alignment horizontal="left" vertical="center" wrapText="1"/>
    </xf>
    <xf numFmtId="0" fontId="3" fillId="0" borderId="0" xfId="4399" applyFont="1" applyAlignment="1">
      <alignment horizontal="left" vertical="center" wrapText="1"/>
    </xf>
    <xf numFmtId="49" fontId="4" fillId="0" borderId="0" xfId="0" applyNumberFormat="1" applyFont="1" applyAlignment="1">
      <alignment horizontal="center" vertical="center" wrapText="1"/>
    </xf>
    <xf numFmtId="17" fontId="3" fillId="0" borderId="0" xfId="0" applyNumberFormat="1" applyFont="1" applyAlignment="1">
      <alignment horizontal="center" vertical="center" wrapText="1"/>
    </xf>
    <xf numFmtId="0" fontId="13" fillId="0" borderId="0" xfId="0" applyFont="1" applyAlignment="1">
      <alignment horizontal="center" vertical="center" wrapText="1"/>
    </xf>
    <xf numFmtId="15" fontId="13" fillId="0" borderId="0" xfId="0" applyNumberFormat="1" applyFont="1" applyAlignment="1">
      <alignment horizontal="center" vertical="center" wrapText="1"/>
    </xf>
    <xf numFmtId="1" fontId="13" fillId="2" borderId="0" xfId="0" applyNumberFormat="1" applyFont="1" applyFill="1" applyAlignment="1">
      <alignment horizontal="center" vertical="center" wrapText="1"/>
    </xf>
    <xf numFmtId="15" fontId="3" fillId="8" borderId="0" xfId="0" applyNumberFormat="1" applyFont="1" applyFill="1" applyAlignment="1">
      <alignment horizontal="center" vertical="center" wrapText="1"/>
    </xf>
    <xf numFmtId="1" fontId="3" fillId="0" borderId="0" xfId="0" applyNumberFormat="1" applyFont="1" applyAlignment="1">
      <alignment horizontal="center" vertical="center" wrapText="1"/>
    </xf>
    <xf numFmtId="0" fontId="11" fillId="4" borderId="0" xfId="0" applyFont="1" applyFill="1" applyAlignment="1">
      <alignment horizontal="center" vertical="center" wrapText="1"/>
    </xf>
    <xf numFmtId="20" fontId="3" fillId="5" borderId="0" xfId="0" applyNumberFormat="1" applyFont="1" applyFill="1" applyAlignment="1">
      <alignment horizontal="center" vertical="center" wrapText="1"/>
    </xf>
    <xf numFmtId="0" fontId="3" fillId="5" borderId="0" xfId="0" applyFont="1" applyFill="1" applyAlignment="1">
      <alignment horizontal="center" vertical="center" wrapText="1"/>
    </xf>
    <xf numFmtId="49" fontId="12" fillId="0" borderId="0" xfId="0" applyNumberFormat="1" applyFont="1" applyAlignment="1">
      <alignment horizontal="center" vertical="center" wrapText="1"/>
    </xf>
    <xf numFmtId="15" fontId="12" fillId="0" borderId="0" xfId="0" applyNumberFormat="1" applyFont="1" applyAlignment="1">
      <alignment horizontal="center" vertical="center" wrapText="1"/>
    </xf>
    <xf numFmtId="0" fontId="12" fillId="0" borderId="0" xfId="0" applyFont="1" applyAlignment="1">
      <alignment horizontal="left" vertical="center" wrapText="1"/>
    </xf>
    <xf numFmtId="3" fontId="12" fillId="0" borderId="0" xfId="0" applyNumberFormat="1" applyFont="1" applyAlignment="1">
      <alignment horizontal="center" vertical="center" wrapText="1"/>
    </xf>
    <xf numFmtId="1" fontId="12" fillId="2" borderId="0" xfId="0" applyNumberFormat="1" applyFont="1" applyFill="1" applyAlignment="1">
      <alignment horizontal="center" vertical="center" wrapText="1"/>
    </xf>
    <xf numFmtId="0" fontId="16" fillId="0" borderId="0" xfId="0" applyFont="1" applyAlignment="1">
      <alignment horizontal="left" vertical="center"/>
    </xf>
    <xf numFmtId="49" fontId="3" fillId="3" borderId="0" xfId="0" applyNumberFormat="1" applyFont="1" applyFill="1" applyAlignment="1">
      <alignment horizontal="center" vertical="center" wrapText="1"/>
    </xf>
    <xf numFmtId="2" fontId="3" fillId="3" borderId="0" xfId="0" applyNumberFormat="1" applyFont="1" applyFill="1" applyAlignment="1">
      <alignment horizontal="center" vertical="center" wrapText="1"/>
    </xf>
    <xf numFmtId="2" fontId="13" fillId="0" borderId="0" xfId="0" applyNumberFormat="1" applyFont="1" applyAlignment="1">
      <alignment horizontal="center" vertical="center" wrapText="1"/>
    </xf>
    <xf numFmtId="2" fontId="3" fillId="0" borderId="0" xfId="0" applyNumberFormat="1" applyFont="1" applyAlignment="1">
      <alignment horizontal="center" vertical="center" wrapText="1"/>
    </xf>
    <xf numFmtId="15" fontId="10" fillId="3" borderId="0" xfId="0" applyNumberFormat="1" applyFont="1" applyFill="1" applyAlignment="1">
      <alignment horizontal="center" vertical="center" wrapText="1"/>
    </xf>
    <xf numFmtId="2" fontId="10" fillId="0" borderId="0" xfId="0" applyNumberFormat="1" applyFont="1" applyAlignment="1">
      <alignment horizontal="center" vertical="center" wrapText="1"/>
    </xf>
    <xf numFmtId="2" fontId="12" fillId="0" borderId="0" xfId="0" applyNumberFormat="1" applyFont="1" applyAlignment="1">
      <alignment horizontal="center" vertical="center" wrapText="1"/>
    </xf>
    <xf numFmtId="15" fontId="18" fillId="0" borderId="0" xfId="0" applyNumberFormat="1" applyFont="1" applyAlignment="1">
      <alignment horizontal="center" vertical="center" wrapText="1"/>
    </xf>
    <xf numFmtId="0" fontId="12" fillId="0" borderId="0" xfId="0" applyFont="1" applyAlignment="1">
      <alignment vertical="center" wrapText="1"/>
    </xf>
    <xf numFmtId="2" fontId="3" fillId="7" borderId="0" xfId="0" applyNumberFormat="1" applyFont="1" applyFill="1" applyAlignment="1">
      <alignment horizontal="center" vertical="center" wrapText="1"/>
    </xf>
    <xf numFmtId="0" fontId="10" fillId="7" borderId="0" xfId="0" applyFont="1" applyFill="1" applyAlignment="1">
      <alignment horizontal="center" vertical="center" wrapText="1"/>
    </xf>
    <xf numFmtId="15" fontId="3" fillId="3" borderId="0" xfId="0" applyNumberFormat="1" applyFont="1" applyFill="1" applyBorder="1" applyAlignment="1">
      <alignment horizontal="center" vertical="center" wrapText="1"/>
    </xf>
    <xf numFmtId="15" fontId="3" fillId="0" borderId="0" xfId="0" applyNumberFormat="1" applyFont="1" applyBorder="1" applyAlignment="1">
      <alignment horizontal="center" vertical="center" wrapText="1"/>
    </xf>
    <xf numFmtId="15" fontId="13" fillId="0" borderId="0" xfId="0" applyNumberFormat="1" applyFont="1" applyBorder="1" applyAlignment="1">
      <alignment horizontal="center" vertical="center" wrapText="1"/>
    </xf>
    <xf numFmtId="0" fontId="3" fillId="0" borderId="0" xfId="0" applyFont="1" applyBorder="1" applyAlignment="1">
      <alignment horizontal="center" vertical="center" wrapText="1"/>
    </xf>
    <xf numFmtId="15" fontId="4" fillId="9" borderId="0" xfId="0" applyNumberFormat="1" applyFont="1" applyFill="1" applyBorder="1" applyAlignment="1">
      <alignment horizontal="center" vertical="center" wrapText="1"/>
    </xf>
    <xf numFmtId="15" fontId="3" fillId="9" borderId="0" xfId="0" applyNumberFormat="1" applyFont="1" applyFill="1" applyBorder="1" applyAlignment="1">
      <alignment horizontal="center" vertical="center" wrapText="1"/>
    </xf>
    <xf numFmtId="15" fontId="14" fillId="9" borderId="0" xfId="0" applyNumberFormat="1" applyFont="1" applyFill="1" applyBorder="1" applyAlignment="1">
      <alignment horizontal="center" vertical="center" wrapText="1"/>
    </xf>
    <xf numFmtId="15" fontId="13" fillId="9" borderId="0" xfId="0" applyNumberFormat="1" applyFont="1" applyFill="1" applyBorder="1" applyAlignment="1">
      <alignment horizontal="center" vertical="center" wrapText="1"/>
    </xf>
    <xf numFmtId="0" fontId="16" fillId="3" borderId="0" xfId="0" applyFont="1" applyFill="1" applyAlignment="1">
      <alignment vertical="center" wrapText="1"/>
    </xf>
    <xf numFmtId="15" fontId="13" fillId="9" borderId="0" xfId="0" applyNumberFormat="1" applyFont="1" applyFill="1" applyBorder="1" applyAlignment="1" applyProtection="1">
      <alignment horizontal="center" vertical="center" wrapText="1"/>
      <protection locked="0"/>
    </xf>
    <xf numFmtId="0" fontId="16" fillId="0" borderId="0" xfId="0" applyFont="1" applyAlignment="1">
      <alignment vertical="center"/>
    </xf>
    <xf numFmtId="15" fontId="4" fillId="9" borderId="0" xfId="0" applyNumberFormat="1" applyFont="1" applyFill="1" applyBorder="1" applyAlignment="1" applyProtection="1">
      <alignment horizontal="center" vertical="center" wrapText="1"/>
      <protection locked="0"/>
    </xf>
    <xf numFmtId="0" fontId="20" fillId="0" borderId="0" xfId="0" applyFont="1" applyAlignment="1">
      <alignment horizontal="left" vertical="center"/>
    </xf>
    <xf numFmtId="15" fontId="21" fillId="9" borderId="0" xfId="0" applyNumberFormat="1" applyFont="1" applyFill="1" applyBorder="1" applyAlignment="1">
      <alignment horizontal="center" vertical="center" wrapText="1"/>
    </xf>
    <xf numFmtId="15" fontId="12" fillId="9" borderId="0" xfId="0" applyNumberFormat="1" applyFont="1" applyFill="1" applyBorder="1" applyAlignment="1">
      <alignment horizontal="center" vertical="center" wrapText="1"/>
    </xf>
    <xf numFmtId="4" fontId="3" fillId="0" borderId="0" xfId="0" applyNumberFormat="1" applyFont="1" applyAlignment="1">
      <alignment horizontal="center" vertical="center" wrapText="1"/>
    </xf>
    <xf numFmtId="15" fontId="14" fillId="0" borderId="0" xfId="0" applyNumberFormat="1" applyFont="1" applyAlignment="1">
      <alignment horizontal="center" vertical="center" wrapText="1"/>
    </xf>
    <xf numFmtId="0" fontId="13" fillId="0" borderId="0" xfId="0" applyFont="1" applyAlignment="1">
      <alignment horizontal="left" vertical="center" wrapText="1"/>
    </xf>
    <xf numFmtId="15" fontId="13" fillId="7" borderId="0" xfId="0" applyNumberFormat="1" applyFont="1" applyFill="1" applyBorder="1" applyAlignment="1">
      <alignment horizontal="center" vertical="center" wrapText="1"/>
    </xf>
    <xf numFmtId="15" fontId="3" fillId="0" borderId="0" xfId="0" applyNumberFormat="1" applyFont="1" applyAlignment="1">
      <alignment vertical="center" wrapText="1"/>
    </xf>
    <xf numFmtId="15" fontId="3" fillId="0" borderId="0" xfId="0" applyNumberFormat="1" applyFont="1" applyAlignment="1">
      <alignment horizontal="left" vertical="center" wrapText="1"/>
    </xf>
    <xf numFmtId="49" fontId="13" fillId="0" borderId="0" xfId="0" applyNumberFormat="1" applyFont="1" applyAlignment="1">
      <alignment horizontal="center" vertical="center" wrapText="1"/>
    </xf>
    <xf numFmtId="3" fontId="13" fillId="0" borderId="0" xfId="0" applyNumberFormat="1" applyFont="1" applyAlignment="1">
      <alignment horizontal="center" vertical="center" wrapText="1"/>
    </xf>
    <xf numFmtId="165" fontId="6" fillId="3" borderId="0" xfId="0" applyNumberFormat="1" applyFont="1" applyFill="1" applyAlignment="1">
      <alignment vertical="center" wrapText="1"/>
    </xf>
    <xf numFmtId="1" fontId="12" fillId="0" borderId="0" xfId="0" applyNumberFormat="1" applyFont="1" applyAlignment="1">
      <alignment horizontal="center" vertical="center" wrapText="1"/>
    </xf>
    <xf numFmtId="15" fontId="12" fillId="0" borderId="0" xfId="0" applyNumberFormat="1" applyFont="1" applyBorder="1" applyAlignment="1">
      <alignment horizontal="center" vertical="center" wrapText="1"/>
    </xf>
    <xf numFmtId="15" fontId="3" fillId="10" borderId="0" xfId="0" applyNumberFormat="1" applyFont="1" applyFill="1" applyAlignment="1">
      <alignment horizontal="center" vertical="center" wrapText="1"/>
    </xf>
    <xf numFmtId="0" fontId="13" fillId="0" borderId="0" xfId="0" applyFont="1" applyBorder="1" applyAlignment="1">
      <alignment horizontal="center" vertical="center" wrapText="1"/>
    </xf>
    <xf numFmtId="0" fontId="3" fillId="0" borderId="0" xfId="0" quotePrefix="1" applyFont="1" applyAlignment="1">
      <alignment horizontal="center" vertical="center" wrapText="1"/>
    </xf>
    <xf numFmtId="164" fontId="2" fillId="3" borderId="0" xfId="0" applyNumberFormat="1" applyFont="1" applyFill="1" applyBorder="1" applyAlignment="1">
      <alignment horizontal="center" wrapText="1"/>
    </xf>
    <xf numFmtId="49" fontId="2" fillId="3" borderId="0" xfId="0" applyNumberFormat="1" applyFont="1" applyFill="1" applyBorder="1" applyAlignment="1">
      <alignment horizontal="center" wrapText="1"/>
    </xf>
    <xf numFmtId="0" fontId="2" fillId="3" borderId="0" xfId="0" applyFont="1" applyFill="1" applyBorder="1" applyAlignment="1">
      <alignment horizontal="center" wrapText="1"/>
    </xf>
    <xf numFmtId="15" fontId="2" fillId="3" borderId="0" xfId="0" applyNumberFormat="1" applyFont="1" applyFill="1" applyBorder="1" applyAlignment="1">
      <alignment horizontal="center" wrapText="1"/>
    </xf>
    <xf numFmtId="15" fontId="5" fillId="3" borderId="0" xfId="0" applyNumberFormat="1" applyFont="1" applyFill="1" applyBorder="1" applyAlignment="1">
      <alignment horizontal="center" wrapText="1"/>
    </xf>
    <xf numFmtId="0" fontId="2" fillId="3" borderId="0" xfId="0" applyFont="1" applyFill="1" applyBorder="1" applyAlignment="1">
      <alignment wrapText="1"/>
    </xf>
    <xf numFmtId="49" fontId="2" fillId="3" borderId="0" xfId="0" applyNumberFormat="1" applyFont="1" applyFill="1" applyBorder="1" applyAlignment="1">
      <alignment wrapText="1"/>
    </xf>
    <xf numFmtId="0" fontId="11" fillId="4" borderId="0" xfId="0" applyFont="1" applyFill="1" applyAlignment="1">
      <alignment horizontal="center" wrapText="1"/>
    </xf>
    <xf numFmtId="2" fontId="2" fillId="3" borderId="0" xfId="0" applyNumberFormat="1" applyFont="1" applyFill="1" applyBorder="1" applyAlignment="1">
      <alignment horizontal="center" wrapText="1"/>
    </xf>
    <xf numFmtId="1" fontId="2" fillId="3" borderId="0" xfId="0" applyNumberFormat="1" applyFont="1" applyFill="1" applyBorder="1" applyAlignment="1">
      <alignment horizontal="center" wrapText="1"/>
    </xf>
    <xf numFmtId="1" fontId="11" fillId="4" borderId="0" xfId="0" applyNumberFormat="1" applyFont="1" applyFill="1" applyAlignment="1">
      <alignment horizontal="center" wrapText="1"/>
    </xf>
    <xf numFmtId="0" fontId="17" fillId="3" borderId="0" xfId="0" applyFont="1" applyFill="1" applyBorder="1" applyAlignment="1">
      <alignment horizontal="center" wrapText="1"/>
    </xf>
    <xf numFmtId="0" fontId="23" fillId="3" borderId="0" xfId="0" applyFont="1" applyFill="1" applyAlignment="1">
      <alignment vertical="center" wrapText="1"/>
    </xf>
    <xf numFmtId="49" fontId="3" fillId="0" borderId="0" xfId="0" quotePrefix="1" applyNumberFormat="1" applyFont="1" applyAlignment="1">
      <alignment horizontal="center" vertical="center" wrapText="1"/>
    </xf>
    <xf numFmtId="0" fontId="10" fillId="0" borderId="0" xfId="0" applyFont="1" applyBorder="1" applyAlignment="1">
      <alignment horizontal="center" vertical="center" wrapText="1"/>
    </xf>
    <xf numFmtId="2" fontId="13" fillId="0" borderId="0" xfId="0" applyNumberFormat="1" applyFont="1" applyBorder="1" applyAlignment="1">
      <alignment horizontal="center" vertical="center" wrapText="1"/>
    </xf>
    <xf numFmtId="2" fontId="3" fillId="0" borderId="0" xfId="0" applyNumberFormat="1" applyFont="1" applyBorder="1" applyAlignment="1">
      <alignment horizontal="center" vertical="center" wrapText="1"/>
    </xf>
    <xf numFmtId="1" fontId="3" fillId="2" borderId="0" xfId="0" applyNumberFormat="1" applyFont="1" applyFill="1" applyBorder="1" applyAlignment="1">
      <alignment horizontal="center" vertical="center" wrapText="1"/>
    </xf>
    <xf numFmtId="1" fontId="3" fillId="0" borderId="0" xfId="0" applyNumberFormat="1" applyFont="1" applyBorder="1" applyAlignment="1">
      <alignment horizontal="center" vertical="center" wrapText="1"/>
    </xf>
    <xf numFmtId="49" fontId="25" fillId="0" borderId="0" xfId="0" applyNumberFormat="1" applyFont="1" applyAlignment="1">
      <alignment horizontal="center" vertical="center" wrapText="1"/>
    </xf>
    <xf numFmtId="0" fontId="3" fillId="10" borderId="0" xfId="0" applyFont="1" applyFill="1" applyAlignment="1">
      <alignment horizontal="center" vertical="center" wrapText="1"/>
    </xf>
    <xf numFmtId="0" fontId="26" fillId="0" borderId="0" xfId="0" applyFont="1" applyAlignment="1">
      <alignment horizontal="center" vertical="center" wrapText="1"/>
    </xf>
    <xf numFmtId="15" fontId="4" fillId="0" borderId="0" xfId="0" applyNumberFormat="1" applyFont="1" applyBorder="1" applyAlignment="1">
      <alignment horizontal="center" vertical="center" wrapText="1"/>
    </xf>
    <xf numFmtId="1" fontId="13" fillId="0" borderId="0" xfId="0" applyNumberFormat="1" applyFont="1" applyBorder="1" applyAlignment="1">
      <alignment horizontal="center" vertical="center" wrapText="1"/>
    </xf>
    <xf numFmtId="0" fontId="3" fillId="0" borderId="0" xfId="0" applyFont="1" applyBorder="1" applyAlignment="1">
      <alignment horizontal="left" vertical="center" wrapText="1"/>
    </xf>
    <xf numFmtId="49" fontId="3" fillId="0" borderId="0" xfId="0" applyNumberFormat="1" applyFont="1" applyBorder="1" applyAlignment="1">
      <alignment horizontal="left" vertical="center" wrapText="1"/>
    </xf>
    <xf numFmtId="0" fontId="3" fillId="0" borderId="0" xfId="0" applyFont="1" applyBorder="1" applyAlignment="1">
      <alignment vertical="center" wrapText="1"/>
    </xf>
    <xf numFmtId="3" fontId="3" fillId="0" borderId="0" xfId="0" applyNumberFormat="1" applyFont="1" applyBorder="1" applyAlignment="1">
      <alignment horizontal="center" vertical="center" wrapText="1"/>
    </xf>
    <xf numFmtId="2" fontId="10" fillId="0" borderId="0" xfId="0" applyNumberFormat="1" applyFont="1" applyBorder="1" applyAlignment="1">
      <alignment horizontal="center" vertical="center" wrapText="1"/>
    </xf>
    <xf numFmtId="0" fontId="12" fillId="0" borderId="0" xfId="0" applyFont="1" applyBorder="1" applyAlignment="1">
      <alignment horizontal="center" vertical="center" wrapText="1"/>
    </xf>
    <xf numFmtId="2" fontId="12" fillId="0" borderId="0" xfId="0" applyNumberFormat="1" applyFont="1" applyBorder="1" applyAlignment="1">
      <alignment horizontal="center" vertical="center" wrapText="1"/>
    </xf>
    <xf numFmtId="1" fontId="12" fillId="2" borderId="0" xfId="0" applyNumberFormat="1" applyFont="1" applyFill="1" applyBorder="1" applyAlignment="1">
      <alignment horizontal="center" vertical="center" wrapText="1"/>
    </xf>
    <xf numFmtId="20" fontId="3" fillId="0" borderId="0" xfId="0" applyNumberFormat="1" applyFont="1" applyBorder="1" applyAlignment="1">
      <alignment horizontal="center" vertical="center" wrapText="1"/>
    </xf>
    <xf numFmtId="0" fontId="27" fillId="0" borderId="0" xfId="0" applyFont="1" applyAlignment="1">
      <alignment vertical="center"/>
    </xf>
    <xf numFmtId="15" fontId="21" fillId="0" borderId="0" xfId="0" applyNumberFormat="1" applyFont="1" applyAlignment="1">
      <alignment horizontal="center" vertical="center" wrapText="1"/>
    </xf>
    <xf numFmtId="0" fontId="0" fillId="0" borderId="0" xfId="0" applyAlignment="1">
      <alignment vertical="center"/>
    </xf>
    <xf numFmtId="1" fontId="12" fillId="0" borderId="0" xfId="0" applyNumberFormat="1" applyFont="1" applyBorder="1" applyAlignment="1">
      <alignment horizontal="center" vertical="center" wrapText="1"/>
    </xf>
    <xf numFmtId="0" fontId="3" fillId="0" borderId="0" xfId="0" quotePrefix="1" applyFont="1" applyBorder="1" applyAlignment="1">
      <alignment horizontal="center" vertical="center" wrapText="1"/>
    </xf>
    <xf numFmtId="49" fontId="3" fillId="0" borderId="0" xfId="0" applyNumberFormat="1" applyFont="1" applyBorder="1" applyAlignment="1">
      <alignment horizontal="center" vertical="center" wrapText="1"/>
    </xf>
    <xf numFmtId="16" fontId="3" fillId="0" borderId="0" xfId="0" applyNumberFormat="1" applyFont="1" applyAlignment="1">
      <alignment horizontal="center" vertical="center" wrapText="1"/>
    </xf>
    <xf numFmtId="0" fontId="23" fillId="0" borderId="0" xfId="0" applyFont="1"/>
    <xf numFmtId="49" fontId="28" fillId="0" borderId="0" xfId="0" applyNumberFormat="1" applyFont="1" applyBorder="1" applyAlignment="1">
      <alignment horizontal="center" vertical="center" wrapText="1"/>
    </xf>
    <xf numFmtId="15" fontId="4" fillId="10" borderId="0" xfId="0" applyNumberFormat="1" applyFont="1" applyFill="1" applyAlignment="1">
      <alignment horizontal="center" vertical="center" wrapText="1"/>
    </xf>
    <xf numFmtId="0" fontId="20" fillId="0" borderId="0" xfId="0" applyFont="1" applyAlignment="1">
      <alignment vertical="center"/>
    </xf>
    <xf numFmtId="0" fontId="9" fillId="0" borderId="0" xfId="4399" applyAlignment="1">
      <alignment vertical="center"/>
    </xf>
    <xf numFmtId="0" fontId="15" fillId="3" borderId="0" xfId="0" applyFont="1" applyFill="1" applyAlignment="1">
      <alignment vertical="center" wrapText="1"/>
    </xf>
    <xf numFmtId="0" fontId="15" fillId="0" borderId="0" xfId="0" applyFont="1" applyAlignment="1">
      <alignment vertical="center"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165" fontId="6" fillId="3" borderId="0" xfId="0" applyNumberFormat="1" applyFont="1" applyFill="1" applyAlignment="1">
      <alignment horizontal="center" vertical="center" wrapText="1"/>
    </xf>
    <xf numFmtId="0" fontId="16" fillId="0" borderId="0" xfId="0" applyFont="1" applyAlignment="1">
      <alignment horizontal="center" vertical="center" wrapText="1"/>
    </xf>
    <xf numFmtId="0" fontId="0" fillId="0" borderId="0" xfId="0" applyAlignment="1">
      <alignment horizontal="center" vertical="center" wrapText="1"/>
    </xf>
  </cellXfs>
  <cellStyles count="6313">
    <cellStyle name="Followed Hyperlink" xfId="1" builtinId="9" hidden="1"/>
    <cellStyle name="Followed Hyperlink" xfId="2" builtinId="9" hidden="1"/>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Followed Hyperlink" xfId="1350" builtinId="9" hidden="1"/>
    <cellStyle name="Followed Hyperlink" xfId="1351" builtinId="9" hidden="1"/>
    <cellStyle name="Followed Hyperlink" xfId="1352" builtinId="9" hidden="1"/>
    <cellStyle name="Followed Hyperlink" xfId="1353" builtinId="9" hidden="1"/>
    <cellStyle name="Followed Hyperlink" xfId="1354" builtinId="9" hidden="1"/>
    <cellStyle name="Followed Hyperlink" xfId="1355" builtinId="9" hidden="1"/>
    <cellStyle name="Followed Hyperlink" xfId="1356" builtinId="9" hidden="1"/>
    <cellStyle name="Followed Hyperlink" xfId="1357" builtinId="9" hidden="1"/>
    <cellStyle name="Followed Hyperlink" xfId="1358" builtinId="9" hidden="1"/>
    <cellStyle name="Followed Hyperlink" xfId="1359" builtinId="9" hidden="1"/>
    <cellStyle name="Followed Hyperlink" xfId="1360" builtinId="9" hidden="1"/>
    <cellStyle name="Followed Hyperlink" xfId="1361" builtinId="9" hidden="1"/>
    <cellStyle name="Followed Hyperlink" xfId="1362" builtinId="9" hidden="1"/>
    <cellStyle name="Followed Hyperlink" xfId="1363" builtinId="9" hidden="1"/>
    <cellStyle name="Followed Hyperlink" xfId="1364" builtinId="9" hidden="1"/>
    <cellStyle name="Followed Hyperlink" xfId="1365" builtinId="9" hidden="1"/>
    <cellStyle name="Followed Hyperlink" xfId="1366" builtinId="9" hidden="1"/>
    <cellStyle name="Followed Hyperlink" xfId="1367" builtinId="9" hidden="1"/>
    <cellStyle name="Followed Hyperlink" xfId="1368" builtinId="9" hidden="1"/>
    <cellStyle name="Followed Hyperlink" xfId="1369" builtinId="9" hidden="1"/>
    <cellStyle name="Followed Hyperlink" xfId="1370" builtinId="9" hidden="1"/>
    <cellStyle name="Followed Hyperlink" xfId="1371" builtinId="9" hidden="1"/>
    <cellStyle name="Followed Hyperlink" xfId="1372" builtinId="9" hidden="1"/>
    <cellStyle name="Followed Hyperlink" xfId="1373" builtinId="9" hidden="1"/>
    <cellStyle name="Followed Hyperlink" xfId="1374" builtinId="9" hidden="1"/>
    <cellStyle name="Followed Hyperlink" xfId="1375" builtinId="9" hidden="1"/>
    <cellStyle name="Followed Hyperlink" xfId="1376" builtinId="9" hidden="1"/>
    <cellStyle name="Followed Hyperlink" xfId="1377" builtinId="9" hidden="1"/>
    <cellStyle name="Followed Hyperlink" xfId="1378" builtinId="9" hidden="1"/>
    <cellStyle name="Followed Hyperlink" xfId="1379" builtinId="9" hidden="1"/>
    <cellStyle name="Followed Hyperlink" xfId="1380" builtinId="9" hidden="1"/>
    <cellStyle name="Followed Hyperlink" xfId="1381" builtinId="9" hidden="1"/>
    <cellStyle name="Followed Hyperlink" xfId="1382" builtinId="9" hidden="1"/>
    <cellStyle name="Followed Hyperlink" xfId="1383" builtinId="9" hidden="1"/>
    <cellStyle name="Followed Hyperlink" xfId="1384" builtinId="9" hidden="1"/>
    <cellStyle name="Followed Hyperlink" xfId="1385" builtinId="9" hidden="1"/>
    <cellStyle name="Followed Hyperlink" xfId="1386" builtinId="9" hidden="1"/>
    <cellStyle name="Followed Hyperlink" xfId="1387" builtinId="9" hidden="1"/>
    <cellStyle name="Followed Hyperlink" xfId="1388" builtinId="9" hidden="1"/>
    <cellStyle name="Followed Hyperlink" xfId="1389" builtinId="9" hidden="1"/>
    <cellStyle name="Followed Hyperlink" xfId="1390" builtinId="9" hidden="1"/>
    <cellStyle name="Followed Hyperlink" xfId="1391" builtinId="9" hidden="1"/>
    <cellStyle name="Followed Hyperlink" xfId="1392" builtinId="9" hidden="1"/>
    <cellStyle name="Followed Hyperlink" xfId="1393" builtinId="9" hidden="1"/>
    <cellStyle name="Followed Hyperlink" xfId="1394" builtinId="9" hidden="1"/>
    <cellStyle name="Followed Hyperlink" xfId="1395" builtinId="9" hidden="1"/>
    <cellStyle name="Followed Hyperlink" xfId="1396" builtinId="9" hidden="1"/>
    <cellStyle name="Followed Hyperlink" xfId="1397" builtinId="9" hidden="1"/>
    <cellStyle name="Followed Hyperlink" xfId="1398" builtinId="9" hidden="1"/>
    <cellStyle name="Followed Hyperlink" xfId="1399" builtinId="9" hidden="1"/>
    <cellStyle name="Followed Hyperlink" xfId="1400" builtinId="9" hidden="1"/>
    <cellStyle name="Followed Hyperlink" xfId="1401" builtinId="9" hidden="1"/>
    <cellStyle name="Followed Hyperlink" xfId="1402" builtinId="9" hidden="1"/>
    <cellStyle name="Followed Hyperlink" xfId="1403" builtinId="9" hidden="1"/>
    <cellStyle name="Followed Hyperlink" xfId="1404" builtinId="9" hidden="1"/>
    <cellStyle name="Followed Hyperlink" xfId="1405" builtinId="9" hidden="1"/>
    <cellStyle name="Followed Hyperlink" xfId="1406" builtinId="9" hidden="1"/>
    <cellStyle name="Followed Hyperlink" xfId="1407" builtinId="9" hidden="1"/>
    <cellStyle name="Followed Hyperlink" xfId="1408" builtinId="9" hidden="1"/>
    <cellStyle name="Followed Hyperlink" xfId="1409" builtinId="9" hidden="1"/>
    <cellStyle name="Followed Hyperlink" xfId="1410" builtinId="9" hidden="1"/>
    <cellStyle name="Followed Hyperlink" xfId="1411" builtinId="9" hidden="1"/>
    <cellStyle name="Followed Hyperlink" xfId="1412" builtinId="9" hidden="1"/>
    <cellStyle name="Followed Hyperlink" xfId="1413" builtinId="9" hidden="1"/>
    <cellStyle name="Followed Hyperlink" xfId="1414" builtinId="9" hidden="1"/>
    <cellStyle name="Followed Hyperlink" xfId="1415" builtinId="9" hidden="1"/>
    <cellStyle name="Followed Hyperlink" xfId="1416" builtinId="9" hidden="1"/>
    <cellStyle name="Followed Hyperlink" xfId="1417" builtinId="9" hidden="1"/>
    <cellStyle name="Followed Hyperlink" xfId="1418" builtinId="9" hidden="1"/>
    <cellStyle name="Followed Hyperlink" xfId="1419" builtinId="9" hidden="1"/>
    <cellStyle name="Followed Hyperlink" xfId="1420" builtinId="9" hidden="1"/>
    <cellStyle name="Followed Hyperlink" xfId="1421" builtinId="9" hidden="1"/>
    <cellStyle name="Followed Hyperlink" xfId="1422" builtinId="9" hidden="1"/>
    <cellStyle name="Followed Hyperlink" xfId="1423" builtinId="9" hidden="1"/>
    <cellStyle name="Followed Hyperlink" xfId="1424" builtinId="9" hidden="1"/>
    <cellStyle name="Followed Hyperlink" xfId="1425" builtinId="9" hidden="1"/>
    <cellStyle name="Followed Hyperlink" xfId="1426" builtinId="9" hidden="1"/>
    <cellStyle name="Followed Hyperlink" xfId="1427" builtinId="9" hidden="1"/>
    <cellStyle name="Followed Hyperlink" xfId="1428" builtinId="9" hidden="1"/>
    <cellStyle name="Followed Hyperlink" xfId="1429" builtinId="9" hidden="1"/>
    <cellStyle name="Followed Hyperlink" xfId="1430" builtinId="9" hidden="1"/>
    <cellStyle name="Followed Hyperlink" xfId="1431" builtinId="9" hidden="1"/>
    <cellStyle name="Followed Hyperlink" xfId="1432" builtinId="9" hidden="1"/>
    <cellStyle name="Followed Hyperlink" xfId="1433" builtinId="9" hidden="1"/>
    <cellStyle name="Followed Hyperlink" xfId="1434" builtinId="9" hidden="1"/>
    <cellStyle name="Followed Hyperlink" xfId="1435" builtinId="9" hidden="1"/>
    <cellStyle name="Followed Hyperlink" xfId="1436" builtinId="9" hidden="1"/>
    <cellStyle name="Followed Hyperlink" xfId="1437" builtinId="9" hidden="1"/>
    <cellStyle name="Followed Hyperlink" xfId="1438" builtinId="9" hidden="1"/>
    <cellStyle name="Followed Hyperlink" xfId="1439" builtinId="9" hidden="1"/>
    <cellStyle name="Followed Hyperlink" xfId="1440" builtinId="9" hidden="1"/>
    <cellStyle name="Followed Hyperlink" xfId="1441" builtinId="9" hidden="1"/>
    <cellStyle name="Followed Hyperlink" xfId="1442" builtinId="9" hidden="1"/>
    <cellStyle name="Followed Hyperlink" xfId="1443" builtinId="9" hidden="1"/>
    <cellStyle name="Followed Hyperlink" xfId="1444" builtinId="9" hidden="1"/>
    <cellStyle name="Followed Hyperlink" xfId="1445" builtinId="9" hidden="1"/>
    <cellStyle name="Followed Hyperlink" xfId="1446" builtinId="9" hidden="1"/>
    <cellStyle name="Followed Hyperlink" xfId="1447" builtinId="9" hidden="1"/>
    <cellStyle name="Followed Hyperlink" xfId="1448" builtinId="9" hidden="1"/>
    <cellStyle name="Followed Hyperlink" xfId="1449" builtinId="9" hidden="1"/>
    <cellStyle name="Followed Hyperlink" xfId="1450" builtinId="9" hidden="1"/>
    <cellStyle name="Followed Hyperlink" xfId="1451" builtinId="9" hidden="1"/>
    <cellStyle name="Followed Hyperlink" xfId="1452" builtinId="9" hidden="1"/>
    <cellStyle name="Followed Hyperlink" xfId="1453" builtinId="9" hidden="1"/>
    <cellStyle name="Followed Hyperlink" xfId="1454" builtinId="9" hidden="1"/>
    <cellStyle name="Followed Hyperlink" xfId="1455" builtinId="9" hidden="1"/>
    <cellStyle name="Followed Hyperlink" xfId="1456" builtinId="9" hidden="1"/>
    <cellStyle name="Followed Hyperlink" xfId="1457" builtinId="9" hidden="1"/>
    <cellStyle name="Followed Hyperlink" xfId="1458" builtinId="9" hidden="1"/>
    <cellStyle name="Followed Hyperlink" xfId="1459" builtinId="9" hidden="1"/>
    <cellStyle name="Followed Hyperlink" xfId="1460" builtinId="9" hidden="1"/>
    <cellStyle name="Followed Hyperlink" xfId="1461" builtinId="9" hidden="1"/>
    <cellStyle name="Followed Hyperlink" xfId="1462" builtinId="9" hidden="1"/>
    <cellStyle name="Followed Hyperlink" xfId="1463" builtinId="9" hidden="1"/>
    <cellStyle name="Followed Hyperlink" xfId="1464" builtinId="9" hidden="1"/>
    <cellStyle name="Followed Hyperlink" xfId="1465" builtinId="9" hidden="1"/>
    <cellStyle name="Followed Hyperlink" xfId="1466" builtinId="9" hidden="1"/>
    <cellStyle name="Followed Hyperlink" xfId="1467" builtinId="9" hidden="1"/>
    <cellStyle name="Followed Hyperlink" xfId="1468" builtinId="9" hidden="1"/>
    <cellStyle name="Followed Hyperlink" xfId="1469" builtinId="9" hidden="1"/>
    <cellStyle name="Followed Hyperlink" xfId="1470" builtinId="9" hidden="1"/>
    <cellStyle name="Followed Hyperlink" xfId="1471" builtinId="9" hidden="1"/>
    <cellStyle name="Followed Hyperlink" xfId="1472" builtinId="9" hidden="1"/>
    <cellStyle name="Followed Hyperlink" xfId="1473" builtinId="9" hidden="1"/>
    <cellStyle name="Followed Hyperlink" xfId="1474" builtinId="9" hidden="1"/>
    <cellStyle name="Followed Hyperlink" xfId="1475" builtinId="9" hidden="1"/>
    <cellStyle name="Followed Hyperlink" xfId="1476" builtinId="9" hidden="1"/>
    <cellStyle name="Followed Hyperlink" xfId="1477" builtinId="9" hidden="1"/>
    <cellStyle name="Followed Hyperlink" xfId="1478" builtinId="9" hidden="1"/>
    <cellStyle name="Followed Hyperlink" xfId="1479" builtinId="9" hidden="1"/>
    <cellStyle name="Followed Hyperlink" xfId="1480" builtinId="9" hidden="1"/>
    <cellStyle name="Followed Hyperlink" xfId="1481" builtinId="9" hidden="1"/>
    <cellStyle name="Followed Hyperlink" xfId="1482" builtinId="9" hidden="1"/>
    <cellStyle name="Followed Hyperlink" xfId="1483" builtinId="9" hidden="1"/>
    <cellStyle name="Followed Hyperlink" xfId="1484" builtinId="9" hidden="1"/>
    <cellStyle name="Followed Hyperlink" xfId="1485" builtinId="9" hidden="1"/>
    <cellStyle name="Followed Hyperlink" xfId="1486" builtinId="9" hidden="1"/>
    <cellStyle name="Followed Hyperlink" xfId="1487" builtinId="9" hidden="1"/>
    <cellStyle name="Followed Hyperlink" xfId="1488" builtinId="9" hidden="1"/>
    <cellStyle name="Followed Hyperlink" xfId="1489" builtinId="9" hidden="1"/>
    <cellStyle name="Followed Hyperlink" xfId="1490" builtinId="9" hidden="1"/>
    <cellStyle name="Followed Hyperlink" xfId="1491" builtinId="9" hidden="1"/>
    <cellStyle name="Followed Hyperlink" xfId="1492" builtinId="9" hidden="1"/>
    <cellStyle name="Followed Hyperlink" xfId="1493" builtinId="9" hidden="1"/>
    <cellStyle name="Followed Hyperlink" xfId="1494" builtinId="9" hidden="1"/>
    <cellStyle name="Followed Hyperlink" xfId="1495" builtinId="9" hidden="1"/>
    <cellStyle name="Followed Hyperlink" xfId="1496" builtinId="9" hidden="1"/>
    <cellStyle name="Followed Hyperlink" xfId="1497" builtinId="9" hidden="1"/>
    <cellStyle name="Followed Hyperlink" xfId="1498" builtinId="9" hidden="1"/>
    <cellStyle name="Followed Hyperlink" xfId="1499" builtinId="9" hidden="1"/>
    <cellStyle name="Followed Hyperlink" xfId="1500" builtinId="9" hidden="1"/>
    <cellStyle name="Followed Hyperlink" xfId="1501" builtinId="9" hidden="1"/>
    <cellStyle name="Followed Hyperlink" xfId="1502" builtinId="9" hidden="1"/>
    <cellStyle name="Followed Hyperlink" xfId="1503" builtinId="9" hidden="1"/>
    <cellStyle name="Followed Hyperlink" xfId="1504" builtinId="9" hidden="1"/>
    <cellStyle name="Followed Hyperlink" xfId="1505" builtinId="9" hidden="1"/>
    <cellStyle name="Followed Hyperlink" xfId="1506" builtinId="9" hidden="1"/>
    <cellStyle name="Followed Hyperlink" xfId="1507" builtinId="9" hidden="1"/>
    <cellStyle name="Followed Hyperlink" xfId="1508" builtinId="9" hidden="1"/>
    <cellStyle name="Followed Hyperlink" xfId="1509" builtinId="9" hidden="1"/>
    <cellStyle name="Followed Hyperlink" xfId="1510" builtinId="9" hidden="1"/>
    <cellStyle name="Followed Hyperlink" xfId="1511" builtinId="9" hidden="1"/>
    <cellStyle name="Followed Hyperlink" xfId="1512" builtinId="9" hidden="1"/>
    <cellStyle name="Followed Hyperlink" xfId="1513" builtinId="9" hidden="1"/>
    <cellStyle name="Followed Hyperlink" xfId="1514" builtinId="9" hidden="1"/>
    <cellStyle name="Followed Hyperlink" xfId="1515" builtinId="9" hidden="1"/>
    <cellStyle name="Followed Hyperlink" xfId="1516" builtinId="9" hidden="1"/>
    <cellStyle name="Followed Hyperlink" xfId="1517" builtinId="9" hidden="1"/>
    <cellStyle name="Followed Hyperlink" xfId="1518" builtinId="9" hidden="1"/>
    <cellStyle name="Followed Hyperlink" xfId="1519" builtinId="9" hidden="1"/>
    <cellStyle name="Followed Hyperlink" xfId="1520" builtinId="9" hidden="1"/>
    <cellStyle name="Followed Hyperlink" xfId="1521" builtinId="9" hidden="1"/>
    <cellStyle name="Followed Hyperlink" xfId="1522" builtinId="9" hidden="1"/>
    <cellStyle name="Followed Hyperlink" xfId="1523" builtinId="9" hidden="1"/>
    <cellStyle name="Followed Hyperlink" xfId="1524" builtinId="9" hidden="1"/>
    <cellStyle name="Followed Hyperlink" xfId="1525" builtinId="9" hidden="1"/>
    <cellStyle name="Followed Hyperlink" xfId="1526" builtinId="9" hidden="1"/>
    <cellStyle name="Followed Hyperlink" xfId="1527" builtinId="9" hidden="1"/>
    <cellStyle name="Followed Hyperlink" xfId="1528" builtinId="9" hidden="1"/>
    <cellStyle name="Followed Hyperlink" xfId="1529" builtinId="9" hidden="1"/>
    <cellStyle name="Followed Hyperlink" xfId="1530" builtinId="9" hidden="1"/>
    <cellStyle name="Followed Hyperlink" xfId="1531" builtinId="9" hidden="1"/>
    <cellStyle name="Followed Hyperlink" xfId="1532" builtinId="9" hidden="1"/>
    <cellStyle name="Followed Hyperlink" xfId="1533" builtinId="9" hidden="1"/>
    <cellStyle name="Followed Hyperlink" xfId="1534" builtinId="9" hidden="1"/>
    <cellStyle name="Followed Hyperlink" xfId="1535" builtinId="9" hidden="1"/>
    <cellStyle name="Followed Hyperlink" xfId="1536" builtinId="9" hidden="1"/>
    <cellStyle name="Followed Hyperlink" xfId="1537" builtinId="9" hidden="1"/>
    <cellStyle name="Followed Hyperlink" xfId="1538" builtinId="9" hidden="1"/>
    <cellStyle name="Followed Hyperlink" xfId="1539" builtinId="9" hidden="1"/>
    <cellStyle name="Followed Hyperlink" xfId="1540" builtinId="9" hidden="1"/>
    <cellStyle name="Followed Hyperlink" xfId="1541" builtinId="9" hidden="1"/>
    <cellStyle name="Followed Hyperlink" xfId="1542" builtinId="9" hidden="1"/>
    <cellStyle name="Followed Hyperlink" xfId="1543" builtinId="9" hidden="1"/>
    <cellStyle name="Followed Hyperlink" xfId="1544" builtinId="9" hidden="1"/>
    <cellStyle name="Followed Hyperlink" xfId="1545" builtinId="9" hidden="1"/>
    <cellStyle name="Followed Hyperlink" xfId="1546" builtinId="9" hidden="1"/>
    <cellStyle name="Followed Hyperlink" xfId="1547" builtinId="9" hidden="1"/>
    <cellStyle name="Followed Hyperlink" xfId="1548" builtinId="9" hidden="1"/>
    <cellStyle name="Followed Hyperlink" xfId="1549" builtinId="9" hidden="1"/>
    <cellStyle name="Followed Hyperlink" xfId="1550" builtinId="9" hidden="1"/>
    <cellStyle name="Followed Hyperlink" xfId="1551" builtinId="9" hidden="1"/>
    <cellStyle name="Followed Hyperlink" xfId="1552" builtinId="9" hidden="1"/>
    <cellStyle name="Followed Hyperlink" xfId="1553" builtinId="9" hidden="1"/>
    <cellStyle name="Followed Hyperlink" xfId="1554" builtinId="9" hidden="1"/>
    <cellStyle name="Followed Hyperlink" xfId="1555" builtinId="9" hidden="1"/>
    <cellStyle name="Followed Hyperlink" xfId="1556" builtinId="9" hidden="1"/>
    <cellStyle name="Followed Hyperlink" xfId="1557" builtinId="9" hidden="1"/>
    <cellStyle name="Followed Hyperlink" xfId="1558" builtinId="9" hidden="1"/>
    <cellStyle name="Followed Hyperlink" xfId="1559" builtinId="9" hidden="1"/>
    <cellStyle name="Followed Hyperlink" xfId="1560" builtinId="9" hidden="1"/>
    <cellStyle name="Followed Hyperlink" xfId="1561" builtinId="9" hidden="1"/>
    <cellStyle name="Followed Hyperlink" xfId="1562" builtinId="9" hidden="1"/>
    <cellStyle name="Followed Hyperlink" xfId="1563" builtinId="9" hidden="1"/>
    <cellStyle name="Followed Hyperlink" xfId="1564" builtinId="9" hidden="1"/>
    <cellStyle name="Followed Hyperlink" xfId="1565" builtinId="9" hidden="1"/>
    <cellStyle name="Followed Hyperlink" xfId="1566" builtinId="9" hidden="1"/>
    <cellStyle name="Followed Hyperlink" xfId="1567" builtinId="9" hidden="1"/>
    <cellStyle name="Followed Hyperlink" xfId="1568" builtinId="9" hidden="1"/>
    <cellStyle name="Followed Hyperlink" xfId="1569" builtinId="9" hidden="1"/>
    <cellStyle name="Followed Hyperlink" xfId="1570" builtinId="9" hidden="1"/>
    <cellStyle name="Followed Hyperlink" xfId="1571" builtinId="9" hidden="1"/>
    <cellStyle name="Followed Hyperlink" xfId="1572" builtinId="9" hidden="1"/>
    <cellStyle name="Followed Hyperlink" xfId="1573" builtinId="9" hidden="1"/>
    <cellStyle name="Followed Hyperlink" xfId="1574" builtinId="9" hidden="1"/>
    <cellStyle name="Followed Hyperlink" xfId="1575" builtinId="9" hidden="1"/>
    <cellStyle name="Followed Hyperlink" xfId="1576" builtinId="9" hidden="1"/>
    <cellStyle name="Followed Hyperlink" xfId="1577" builtinId="9" hidden="1"/>
    <cellStyle name="Followed Hyperlink" xfId="1578" builtinId="9" hidden="1"/>
    <cellStyle name="Followed Hyperlink" xfId="1579" builtinId="9" hidden="1"/>
    <cellStyle name="Followed Hyperlink" xfId="1580" builtinId="9" hidden="1"/>
    <cellStyle name="Followed Hyperlink" xfId="1581" builtinId="9" hidden="1"/>
    <cellStyle name="Followed Hyperlink" xfId="1582" builtinId="9" hidden="1"/>
    <cellStyle name="Followed Hyperlink" xfId="1583" builtinId="9" hidden="1"/>
    <cellStyle name="Followed Hyperlink" xfId="1584" builtinId="9" hidden="1"/>
    <cellStyle name="Followed Hyperlink" xfId="1585" builtinId="9" hidden="1"/>
    <cellStyle name="Followed Hyperlink" xfId="1586" builtinId="9" hidden="1"/>
    <cellStyle name="Followed Hyperlink" xfId="1587" builtinId="9" hidden="1"/>
    <cellStyle name="Followed Hyperlink" xfId="1588" builtinId="9" hidden="1"/>
    <cellStyle name="Followed Hyperlink" xfId="1589" builtinId="9" hidden="1"/>
    <cellStyle name="Followed Hyperlink" xfId="1590" builtinId="9" hidden="1"/>
    <cellStyle name="Followed Hyperlink" xfId="1591" builtinId="9" hidden="1"/>
    <cellStyle name="Followed Hyperlink" xfId="1592" builtinId="9" hidden="1"/>
    <cellStyle name="Followed Hyperlink" xfId="1593" builtinId="9" hidden="1"/>
    <cellStyle name="Followed Hyperlink" xfId="1594" builtinId="9" hidden="1"/>
    <cellStyle name="Followed Hyperlink" xfId="1595" builtinId="9" hidden="1"/>
    <cellStyle name="Followed Hyperlink" xfId="1596" builtinId="9" hidden="1"/>
    <cellStyle name="Followed Hyperlink" xfId="1597" builtinId="9" hidden="1"/>
    <cellStyle name="Followed Hyperlink" xfId="1598" builtinId="9" hidden="1"/>
    <cellStyle name="Followed Hyperlink" xfId="1599" builtinId="9" hidden="1"/>
    <cellStyle name="Followed Hyperlink" xfId="1600" builtinId="9" hidden="1"/>
    <cellStyle name="Followed Hyperlink" xfId="1601" builtinId="9" hidden="1"/>
    <cellStyle name="Followed Hyperlink" xfId="1602" builtinId="9" hidden="1"/>
    <cellStyle name="Followed Hyperlink" xfId="1603" builtinId="9" hidden="1"/>
    <cellStyle name="Followed Hyperlink" xfId="1604" builtinId="9" hidden="1"/>
    <cellStyle name="Followed Hyperlink" xfId="1605" builtinId="9" hidden="1"/>
    <cellStyle name="Followed Hyperlink" xfId="1606" builtinId="9" hidden="1"/>
    <cellStyle name="Followed Hyperlink" xfId="1607" builtinId="9" hidden="1"/>
    <cellStyle name="Followed Hyperlink" xfId="1608" builtinId="9" hidden="1"/>
    <cellStyle name="Followed Hyperlink" xfId="1609" builtinId="9" hidden="1"/>
    <cellStyle name="Followed Hyperlink" xfId="1610" builtinId="9" hidden="1"/>
    <cellStyle name="Followed Hyperlink" xfId="1611" builtinId="9" hidden="1"/>
    <cellStyle name="Followed Hyperlink" xfId="1612" builtinId="9" hidden="1"/>
    <cellStyle name="Followed Hyperlink" xfId="1613" builtinId="9" hidden="1"/>
    <cellStyle name="Followed Hyperlink" xfId="1614" builtinId="9" hidden="1"/>
    <cellStyle name="Followed Hyperlink" xfId="1615" builtinId="9" hidden="1"/>
    <cellStyle name="Followed Hyperlink" xfId="1616" builtinId="9" hidden="1"/>
    <cellStyle name="Followed Hyperlink" xfId="1617" builtinId="9" hidden="1"/>
    <cellStyle name="Followed Hyperlink" xfId="1618" builtinId="9" hidden="1"/>
    <cellStyle name="Followed Hyperlink" xfId="1619" builtinId="9" hidden="1"/>
    <cellStyle name="Followed Hyperlink" xfId="1620" builtinId="9" hidden="1"/>
    <cellStyle name="Followed Hyperlink" xfId="1621" builtinId="9" hidden="1"/>
    <cellStyle name="Followed Hyperlink" xfId="1622" builtinId="9" hidden="1"/>
    <cellStyle name="Followed Hyperlink" xfId="1623" builtinId="9" hidden="1"/>
    <cellStyle name="Followed Hyperlink" xfId="1624" builtinId="9" hidden="1"/>
    <cellStyle name="Followed Hyperlink" xfId="1625" builtinId="9" hidden="1"/>
    <cellStyle name="Followed Hyperlink" xfId="1626" builtinId="9" hidden="1"/>
    <cellStyle name="Followed Hyperlink" xfId="1627" builtinId="9" hidden="1"/>
    <cellStyle name="Followed Hyperlink" xfId="1628" builtinId="9" hidden="1"/>
    <cellStyle name="Followed Hyperlink" xfId="1629" builtinId="9" hidden="1"/>
    <cellStyle name="Followed Hyperlink" xfId="1630" builtinId="9" hidden="1"/>
    <cellStyle name="Followed Hyperlink" xfId="1631" builtinId="9" hidden="1"/>
    <cellStyle name="Followed Hyperlink" xfId="1632" builtinId="9" hidden="1"/>
    <cellStyle name="Followed Hyperlink" xfId="1633" builtinId="9" hidden="1"/>
    <cellStyle name="Followed Hyperlink" xfId="1634" builtinId="9" hidden="1"/>
    <cellStyle name="Followed Hyperlink" xfId="1635" builtinId="9" hidden="1"/>
    <cellStyle name="Followed Hyperlink" xfId="1636" builtinId="9" hidden="1"/>
    <cellStyle name="Followed Hyperlink" xfId="1637" builtinId="9" hidden="1"/>
    <cellStyle name="Followed Hyperlink" xfId="1638" builtinId="9" hidden="1"/>
    <cellStyle name="Followed Hyperlink" xfId="1639" builtinId="9" hidden="1"/>
    <cellStyle name="Followed Hyperlink" xfId="1640" builtinId="9" hidden="1"/>
    <cellStyle name="Followed Hyperlink" xfId="1641" builtinId="9" hidden="1"/>
    <cellStyle name="Followed Hyperlink" xfId="1642" builtinId="9" hidden="1"/>
    <cellStyle name="Followed Hyperlink" xfId="1643" builtinId="9" hidden="1"/>
    <cellStyle name="Followed Hyperlink" xfId="1644" builtinId="9" hidden="1"/>
    <cellStyle name="Followed Hyperlink" xfId="1645" builtinId="9" hidden="1"/>
    <cellStyle name="Followed Hyperlink" xfId="1646" builtinId="9" hidden="1"/>
    <cellStyle name="Followed Hyperlink" xfId="1647" builtinId="9" hidden="1"/>
    <cellStyle name="Followed Hyperlink" xfId="1648" builtinId="9" hidden="1"/>
    <cellStyle name="Followed Hyperlink" xfId="1649" builtinId="9" hidden="1"/>
    <cellStyle name="Followed Hyperlink" xfId="1650" builtinId="9" hidden="1"/>
    <cellStyle name="Followed Hyperlink" xfId="1651" builtinId="9" hidden="1"/>
    <cellStyle name="Followed Hyperlink" xfId="1652" builtinId="9" hidden="1"/>
    <cellStyle name="Followed Hyperlink" xfId="1653" builtinId="9" hidden="1"/>
    <cellStyle name="Followed Hyperlink" xfId="1654" builtinId="9" hidden="1"/>
    <cellStyle name="Followed Hyperlink" xfId="1655" builtinId="9" hidden="1"/>
    <cellStyle name="Followed Hyperlink" xfId="1656" builtinId="9" hidden="1"/>
    <cellStyle name="Followed Hyperlink" xfId="1657" builtinId="9" hidden="1"/>
    <cellStyle name="Followed Hyperlink" xfId="1658" builtinId="9" hidden="1"/>
    <cellStyle name="Followed Hyperlink" xfId="1659" builtinId="9" hidden="1"/>
    <cellStyle name="Followed Hyperlink" xfId="1660" builtinId="9" hidden="1"/>
    <cellStyle name="Followed Hyperlink" xfId="1661" builtinId="9" hidden="1"/>
    <cellStyle name="Followed Hyperlink" xfId="1662" builtinId="9" hidden="1"/>
    <cellStyle name="Followed Hyperlink" xfId="1663" builtinId="9" hidden="1"/>
    <cellStyle name="Followed Hyperlink" xfId="1664" builtinId="9" hidden="1"/>
    <cellStyle name="Followed Hyperlink" xfId="1665" builtinId="9" hidden="1"/>
    <cellStyle name="Followed Hyperlink" xfId="1666" builtinId="9" hidden="1"/>
    <cellStyle name="Followed Hyperlink" xfId="1667" builtinId="9" hidden="1"/>
    <cellStyle name="Followed Hyperlink" xfId="1668" builtinId="9" hidden="1"/>
    <cellStyle name="Followed Hyperlink" xfId="1669" builtinId="9" hidden="1"/>
    <cellStyle name="Followed Hyperlink" xfId="1670" builtinId="9" hidden="1"/>
    <cellStyle name="Followed Hyperlink" xfId="1671" builtinId="9" hidden="1"/>
    <cellStyle name="Followed Hyperlink" xfId="1672" builtinId="9" hidden="1"/>
    <cellStyle name="Followed Hyperlink" xfId="1673" builtinId="9" hidden="1"/>
    <cellStyle name="Followed Hyperlink" xfId="1674" builtinId="9" hidden="1"/>
    <cellStyle name="Followed Hyperlink" xfId="1675" builtinId="9" hidden="1"/>
    <cellStyle name="Followed Hyperlink" xfId="1676" builtinId="9" hidden="1"/>
    <cellStyle name="Followed Hyperlink" xfId="1677" builtinId="9" hidden="1"/>
    <cellStyle name="Followed Hyperlink" xfId="1678" builtinId="9" hidden="1"/>
    <cellStyle name="Followed Hyperlink" xfId="1679" builtinId="9" hidden="1"/>
    <cellStyle name="Followed Hyperlink" xfId="1680" builtinId="9" hidden="1"/>
    <cellStyle name="Followed Hyperlink" xfId="1681" builtinId="9" hidden="1"/>
    <cellStyle name="Followed Hyperlink" xfId="1682" builtinId="9" hidden="1"/>
    <cellStyle name="Followed Hyperlink" xfId="1683" builtinId="9" hidden="1"/>
    <cellStyle name="Followed Hyperlink" xfId="1684" builtinId="9" hidden="1"/>
    <cellStyle name="Followed Hyperlink" xfId="1685" builtinId="9" hidden="1"/>
    <cellStyle name="Followed Hyperlink" xfId="1686" builtinId="9" hidden="1"/>
    <cellStyle name="Followed Hyperlink" xfId="1687" builtinId="9" hidden="1"/>
    <cellStyle name="Followed Hyperlink" xfId="1688" builtinId="9" hidden="1"/>
    <cellStyle name="Followed Hyperlink" xfId="1689" builtinId="9" hidden="1"/>
    <cellStyle name="Followed Hyperlink" xfId="1690" builtinId="9" hidden="1"/>
    <cellStyle name="Followed Hyperlink" xfId="1691" builtinId="9" hidden="1"/>
    <cellStyle name="Followed Hyperlink" xfId="1692" builtinId="9" hidden="1"/>
    <cellStyle name="Followed Hyperlink" xfId="1693" builtinId="9" hidden="1"/>
    <cellStyle name="Followed Hyperlink" xfId="1694" builtinId="9" hidden="1"/>
    <cellStyle name="Followed Hyperlink" xfId="1695" builtinId="9" hidden="1"/>
    <cellStyle name="Followed Hyperlink" xfId="1696" builtinId="9" hidden="1"/>
    <cellStyle name="Followed Hyperlink" xfId="1697" builtinId="9" hidden="1"/>
    <cellStyle name="Followed Hyperlink" xfId="1698" builtinId="9" hidden="1"/>
    <cellStyle name="Followed Hyperlink" xfId="1699" builtinId="9" hidden="1"/>
    <cellStyle name="Followed Hyperlink" xfId="1700" builtinId="9" hidden="1"/>
    <cellStyle name="Followed Hyperlink" xfId="1701" builtinId="9" hidden="1"/>
    <cellStyle name="Followed Hyperlink" xfId="1702" builtinId="9" hidden="1"/>
    <cellStyle name="Followed Hyperlink" xfId="1703" builtinId="9" hidden="1"/>
    <cellStyle name="Followed Hyperlink" xfId="1704" builtinId="9" hidden="1"/>
    <cellStyle name="Followed Hyperlink" xfId="1705" builtinId="9" hidden="1"/>
    <cellStyle name="Followed Hyperlink" xfId="1706" builtinId="9" hidden="1"/>
    <cellStyle name="Followed Hyperlink" xfId="1707" builtinId="9" hidden="1"/>
    <cellStyle name="Followed Hyperlink" xfId="1708" builtinId="9" hidden="1"/>
    <cellStyle name="Followed Hyperlink" xfId="1709" builtinId="9" hidden="1"/>
    <cellStyle name="Followed Hyperlink" xfId="1710" builtinId="9" hidden="1"/>
    <cellStyle name="Followed Hyperlink" xfId="1711" builtinId="9" hidden="1"/>
    <cellStyle name="Followed Hyperlink" xfId="1712" builtinId="9" hidden="1"/>
    <cellStyle name="Followed Hyperlink" xfId="1713" builtinId="9" hidden="1"/>
    <cellStyle name="Followed Hyperlink" xfId="1714" builtinId="9" hidden="1"/>
    <cellStyle name="Followed Hyperlink" xfId="1715" builtinId="9" hidden="1"/>
    <cellStyle name="Followed Hyperlink" xfId="1716" builtinId="9" hidden="1"/>
    <cellStyle name="Followed Hyperlink" xfId="1717" builtinId="9" hidden="1"/>
    <cellStyle name="Followed Hyperlink" xfId="1718" builtinId="9" hidden="1"/>
    <cellStyle name="Followed Hyperlink" xfId="1719" builtinId="9" hidden="1"/>
    <cellStyle name="Followed Hyperlink" xfId="1720" builtinId="9" hidden="1"/>
    <cellStyle name="Followed Hyperlink" xfId="1721" builtinId="9" hidden="1"/>
    <cellStyle name="Followed Hyperlink" xfId="1722" builtinId="9" hidden="1"/>
    <cellStyle name="Followed Hyperlink" xfId="1723" builtinId="9" hidden="1"/>
    <cellStyle name="Followed Hyperlink" xfId="1724" builtinId="9" hidden="1"/>
    <cellStyle name="Followed Hyperlink" xfId="1725" builtinId="9" hidden="1"/>
    <cellStyle name="Followed Hyperlink" xfId="1726" builtinId="9" hidden="1"/>
    <cellStyle name="Followed Hyperlink" xfId="1727" builtinId="9" hidden="1"/>
    <cellStyle name="Followed Hyperlink" xfId="1728" builtinId="9" hidden="1"/>
    <cellStyle name="Followed Hyperlink" xfId="1729" builtinId="9" hidden="1"/>
    <cellStyle name="Followed Hyperlink" xfId="1730" builtinId="9" hidden="1"/>
    <cellStyle name="Followed Hyperlink" xfId="1731" builtinId="9" hidden="1"/>
    <cellStyle name="Followed Hyperlink" xfId="1732" builtinId="9" hidden="1"/>
    <cellStyle name="Followed Hyperlink" xfId="1733" builtinId="9" hidden="1"/>
    <cellStyle name="Followed Hyperlink" xfId="1734" builtinId="9" hidden="1"/>
    <cellStyle name="Followed Hyperlink" xfId="1735" builtinId="9" hidden="1"/>
    <cellStyle name="Followed Hyperlink" xfId="1736" builtinId="9" hidden="1"/>
    <cellStyle name="Followed Hyperlink" xfId="1737" builtinId="9" hidden="1"/>
    <cellStyle name="Followed Hyperlink" xfId="1738" builtinId="9" hidden="1"/>
    <cellStyle name="Followed Hyperlink" xfId="1739" builtinId="9" hidden="1"/>
    <cellStyle name="Followed Hyperlink" xfId="1740" builtinId="9" hidden="1"/>
    <cellStyle name="Followed Hyperlink" xfId="1741" builtinId="9" hidden="1"/>
    <cellStyle name="Followed Hyperlink" xfId="1742" builtinId="9" hidden="1"/>
    <cellStyle name="Followed Hyperlink" xfId="1743" builtinId="9" hidden="1"/>
    <cellStyle name="Followed Hyperlink" xfId="1744" builtinId="9" hidden="1"/>
    <cellStyle name="Followed Hyperlink" xfId="1745" builtinId="9" hidden="1"/>
    <cellStyle name="Followed Hyperlink" xfId="1746" builtinId="9" hidden="1"/>
    <cellStyle name="Followed Hyperlink" xfId="1747" builtinId="9" hidden="1"/>
    <cellStyle name="Followed Hyperlink" xfId="1748" builtinId="9" hidden="1"/>
    <cellStyle name="Followed Hyperlink" xfId="1749" builtinId="9" hidden="1"/>
    <cellStyle name="Followed Hyperlink" xfId="1750" builtinId="9" hidden="1"/>
    <cellStyle name="Followed Hyperlink" xfId="1751" builtinId="9" hidden="1"/>
    <cellStyle name="Followed Hyperlink" xfId="1752" builtinId="9" hidden="1"/>
    <cellStyle name="Followed Hyperlink" xfId="1753" builtinId="9" hidden="1"/>
    <cellStyle name="Followed Hyperlink" xfId="1754" builtinId="9" hidden="1"/>
    <cellStyle name="Followed Hyperlink" xfId="1755" builtinId="9" hidden="1"/>
    <cellStyle name="Followed Hyperlink" xfId="1756" builtinId="9" hidden="1"/>
    <cellStyle name="Followed Hyperlink" xfId="1757" builtinId="9" hidden="1"/>
    <cellStyle name="Followed Hyperlink" xfId="1758" builtinId="9" hidden="1"/>
    <cellStyle name="Followed Hyperlink" xfId="1759" builtinId="9" hidden="1"/>
    <cellStyle name="Followed Hyperlink" xfId="1760" builtinId="9" hidden="1"/>
    <cellStyle name="Followed Hyperlink" xfId="1761" builtinId="9" hidden="1"/>
    <cellStyle name="Followed Hyperlink" xfId="1762" builtinId="9" hidden="1"/>
    <cellStyle name="Followed Hyperlink" xfId="1763" builtinId="9" hidden="1"/>
    <cellStyle name="Followed Hyperlink" xfId="1764" builtinId="9" hidden="1"/>
    <cellStyle name="Followed Hyperlink" xfId="1765" builtinId="9" hidden="1"/>
    <cellStyle name="Followed Hyperlink" xfId="1766" builtinId="9" hidden="1"/>
    <cellStyle name="Followed Hyperlink" xfId="1767" builtinId="9" hidden="1"/>
    <cellStyle name="Followed Hyperlink" xfId="1768" builtinId="9" hidden="1"/>
    <cellStyle name="Followed Hyperlink" xfId="1769" builtinId="9" hidden="1"/>
    <cellStyle name="Followed Hyperlink" xfId="1770" builtinId="9" hidden="1"/>
    <cellStyle name="Followed Hyperlink" xfId="1771" builtinId="9" hidden="1"/>
    <cellStyle name="Followed Hyperlink" xfId="1772" builtinId="9" hidden="1"/>
    <cellStyle name="Followed Hyperlink" xfId="1773" builtinId="9" hidden="1"/>
    <cellStyle name="Followed Hyperlink" xfId="1774" builtinId="9" hidden="1"/>
    <cellStyle name="Followed Hyperlink" xfId="1775" builtinId="9" hidden="1"/>
    <cellStyle name="Followed Hyperlink" xfId="1776" builtinId="9" hidden="1"/>
    <cellStyle name="Followed Hyperlink" xfId="1777" builtinId="9" hidden="1"/>
    <cellStyle name="Followed Hyperlink" xfId="1778" builtinId="9" hidden="1"/>
    <cellStyle name="Followed Hyperlink" xfId="1779" builtinId="9" hidden="1"/>
    <cellStyle name="Followed Hyperlink" xfId="1780" builtinId="9" hidden="1"/>
    <cellStyle name="Followed Hyperlink" xfId="1781" builtinId="9" hidden="1"/>
    <cellStyle name="Followed Hyperlink" xfId="1782" builtinId="9" hidden="1"/>
    <cellStyle name="Followed Hyperlink" xfId="1783" builtinId="9" hidden="1"/>
    <cellStyle name="Followed Hyperlink" xfId="1784" builtinId="9" hidden="1"/>
    <cellStyle name="Followed Hyperlink" xfId="1785" builtinId="9" hidden="1"/>
    <cellStyle name="Followed Hyperlink" xfId="1786" builtinId="9" hidden="1"/>
    <cellStyle name="Followed Hyperlink" xfId="1787" builtinId="9" hidden="1"/>
    <cellStyle name="Followed Hyperlink" xfId="1788" builtinId="9" hidden="1"/>
    <cellStyle name="Followed Hyperlink" xfId="1789" builtinId="9" hidden="1"/>
    <cellStyle name="Followed Hyperlink" xfId="1790" builtinId="9" hidden="1"/>
    <cellStyle name="Followed Hyperlink" xfId="1791" builtinId="9" hidden="1"/>
    <cellStyle name="Followed Hyperlink" xfId="1792" builtinId="9" hidden="1"/>
    <cellStyle name="Followed Hyperlink" xfId="1793" builtinId="9" hidden="1"/>
    <cellStyle name="Followed Hyperlink" xfId="1794" builtinId="9" hidden="1"/>
    <cellStyle name="Followed Hyperlink" xfId="1795" builtinId="9" hidden="1"/>
    <cellStyle name="Followed Hyperlink" xfId="1796" builtinId="9" hidden="1"/>
    <cellStyle name="Followed Hyperlink" xfId="1797" builtinId="9" hidden="1"/>
    <cellStyle name="Followed Hyperlink" xfId="1798" builtinId="9" hidden="1"/>
    <cellStyle name="Followed Hyperlink" xfId="1799" builtinId="9" hidden="1"/>
    <cellStyle name="Followed Hyperlink" xfId="1800" builtinId="9" hidden="1"/>
    <cellStyle name="Followed Hyperlink" xfId="1801" builtinId="9" hidden="1"/>
    <cellStyle name="Followed Hyperlink" xfId="1802" builtinId="9" hidden="1"/>
    <cellStyle name="Followed Hyperlink" xfId="1803" builtinId="9" hidden="1"/>
    <cellStyle name="Followed Hyperlink" xfId="1804" builtinId="9" hidden="1"/>
    <cellStyle name="Followed Hyperlink" xfId="1805" builtinId="9" hidden="1"/>
    <cellStyle name="Followed Hyperlink" xfId="1806" builtinId="9" hidden="1"/>
    <cellStyle name="Followed Hyperlink" xfId="1807" builtinId="9" hidden="1"/>
    <cellStyle name="Followed Hyperlink" xfId="1808" builtinId="9" hidden="1"/>
    <cellStyle name="Followed Hyperlink" xfId="1809" builtinId="9" hidden="1"/>
    <cellStyle name="Followed Hyperlink" xfId="1810" builtinId="9" hidden="1"/>
    <cellStyle name="Followed Hyperlink" xfId="1811" builtinId="9" hidden="1"/>
    <cellStyle name="Followed Hyperlink" xfId="1812" builtinId="9" hidden="1"/>
    <cellStyle name="Followed Hyperlink" xfId="1813" builtinId="9" hidden="1"/>
    <cellStyle name="Followed Hyperlink" xfId="1814" builtinId="9" hidden="1"/>
    <cellStyle name="Followed Hyperlink" xfId="1815" builtinId="9" hidden="1"/>
    <cellStyle name="Followed Hyperlink" xfId="1816" builtinId="9" hidden="1"/>
    <cellStyle name="Followed Hyperlink" xfId="1817" builtinId="9" hidden="1"/>
    <cellStyle name="Followed Hyperlink" xfId="1818" builtinId="9" hidden="1"/>
    <cellStyle name="Followed Hyperlink" xfId="1819" builtinId="9" hidden="1"/>
    <cellStyle name="Followed Hyperlink" xfId="1820" builtinId="9" hidden="1"/>
    <cellStyle name="Followed Hyperlink" xfId="1821" builtinId="9" hidden="1"/>
    <cellStyle name="Followed Hyperlink" xfId="1822" builtinId="9" hidden="1"/>
    <cellStyle name="Followed Hyperlink" xfId="1823" builtinId="9" hidden="1"/>
    <cellStyle name="Followed Hyperlink" xfId="1824" builtinId="9" hidden="1"/>
    <cellStyle name="Followed Hyperlink" xfId="1825" builtinId="9" hidden="1"/>
    <cellStyle name="Followed Hyperlink" xfId="1826" builtinId="9" hidden="1"/>
    <cellStyle name="Followed Hyperlink" xfId="1827" builtinId="9" hidden="1"/>
    <cellStyle name="Followed Hyperlink" xfId="1828" builtinId="9" hidden="1"/>
    <cellStyle name="Followed Hyperlink" xfId="1829" builtinId="9" hidden="1"/>
    <cellStyle name="Followed Hyperlink" xfId="1830" builtinId="9" hidden="1"/>
    <cellStyle name="Followed Hyperlink" xfId="1831" builtinId="9" hidden="1"/>
    <cellStyle name="Followed Hyperlink" xfId="1832" builtinId="9" hidden="1"/>
    <cellStyle name="Followed Hyperlink" xfId="1833" builtinId="9" hidden="1"/>
    <cellStyle name="Followed Hyperlink" xfId="1834" builtinId="9" hidden="1"/>
    <cellStyle name="Followed Hyperlink" xfId="1835" builtinId="9" hidden="1"/>
    <cellStyle name="Followed Hyperlink" xfId="1836" builtinId="9" hidden="1"/>
    <cellStyle name="Followed Hyperlink" xfId="1837" builtinId="9" hidden="1"/>
    <cellStyle name="Followed Hyperlink" xfId="1838" builtinId="9" hidden="1"/>
    <cellStyle name="Followed Hyperlink" xfId="1839" builtinId="9" hidden="1"/>
    <cellStyle name="Followed Hyperlink" xfId="1840" builtinId="9" hidden="1"/>
    <cellStyle name="Followed Hyperlink" xfId="1841" builtinId="9" hidden="1"/>
    <cellStyle name="Followed Hyperlink" xfId="1842" builtinId="9" hidden="1"/>
    <cellStyle name="Followed Hyperlink" xfId="1843" builtinId="9" hidden="1"/>
    <cellStyle name="Followed Hyperlink" xfId="1844" builtinId="9" hidden="1"/>
    <cellStyle name="Followed Hyperlink" xfId="1845" builtinId="9" hidden="1"/>
    <cellStyle name="Followed Hyperlink" xfId="1846" builtinId="9" hidden="1"/>
    <cellStyle name="Followed Hyperlink" xfId="1847" builtinId="9" hidden="1"/>
    <cellStyle name="Followed Hyperlink" xfId="1848" builtinId="9" hidden="1"/>
    <cellStyle name="Followed Hyperlink" xfId="1849" builtinId="9" hidden="1"/>
    <cellStyle name="Followed Hyperlink" xfId="1850" builtinId="9" hidden="1"/>
    <cellStyle name="Followed Hyperlink" xfId="1851" builtinId="9" hidden="1"/>
    <cellStyle name="Followed Hyperlink" xfId="1852" builtinId="9" hidden="1"/>
    <cellStyle name="Followed Hyperlink" xfId="1853" builtinId="9" hidden="1"/>
    <cellStyle name="Followed Hyperlink" xfId="1854" builtinId="9" hidden="1"/>
    <cellStyle name="Followed Hyperlink" xfId="1855" builtinId="9" hidden="1"/>
    <cellStyle name="Followed Hyperlink" xfId="1856" builtinId="9" hidden="1"/>
    <cellStyle name="Followed Hyperlink" xfId="1857" builtinId="9" hidden="1"/>
    <cellStyle name="Followed Hyperlink" xfId="1858" builtinId="9" hidden="1"/>
    <cellStyle name="Followed Hyperlink" xfId="1859" builtinId="9" hidden="1"/>
    <cellStyle name="Followed Hyperlink" xfId="1860" builtinId="9" hidden="1"/>
    <cellStyle name="Followed Hyperlink" xfId="1861" builtinId="9" hidden="1"/>
    <cellStyle name="Followed Hyperlink" xfId="1862" builtinId="9" hidden="1"/>
    <cellStyle name="Followed Hyperlink" xfId="1863" builtinId="9" hidden="1"/>
    <cellStyle name="Followed Hyperlink" xfId="1864" builtinId="9" hidden="1"/>
    <cellStyle name="Followed Hyperlink" xfId="1865" builtinId="9" hidden="1"/>
    <cellStyle name="Followed Hyperlink" xfId="1866" builtinId="9" hidden="1"/>
    <cellStyle name="Followed Hyperlink" xfId="1867" builtinId="9" hidden="1"/>
    <cellStyle name="Followed Hyperlink" xfId="1868" builtinId="9" hidden="1"/>
    <cellStyle name="Followed Hyperlink" xfId="1869" builtinId="9" hidden="1"/>
    <cellStyle name="Followed Hyperlink" xfId="1870" builtinId="9" hidden="1"/>
    <cellStyle name="Followed Hyperlink" xfId="1871" builtinId="9" hidden="1"/>
    <cellStyle name="Followed Hyperlink" xfId="1872" builtinId="9" hidden="1"/>
    <cellStyle name="Followed Hyperlink" xfId="1873" builtinId="9" hidden="1"/>
    <cellStyle name="Followed Hyperlink" xfId="1874" builtinId="9" hidden="1"/>
    <cellStyle name="Followed Hyperlink" xfId="1875" builtinId="9" hidden="1"/>
    <cellStyle name="Followed Hyperlink" xfId="1876" builtinId="9" hidden="1"/>
    <cellStyle name="Followed Hyperlink" xfId="1877" builtinId="9" hidden="1"/>
    <cellStyle name="Followed Hyperlink" xfId="1878" builtinId="9" hidden="1"/>
    <cellStyle name="Followed Hyperlink" xfId="1879" builtinId="9" hidden="1"/>
    <cellStyle name="Followed Hyperlink" xfId="1880" builtinId="9" hidden="1"/>
    <cellStyle name="Followed Hyperlink" xfId="1881" builtinId="9" hidden="1"/>
    <cellStyle name="Followed Hyperlink" xfId="1882" builtinId="9" hidden="1"/>
    <cellStyle name="Followed Hyperlink" xfId="1883" builtinId="9" hidden="1"/>
    <cellStyle name="Followed Hyperlink" xfId="1884" builtinId="9" hidden="1"/>
    <cellStyle name="Followed Hyperlink" xfId="1885" builtinId="9" hidden="1"/>
    <cellStyle name="Followed Hyperlink" xfId="1886" builtinId="9" hidden="1"/>
    <cellStyle name="Followed Hyperlink" xfId="1887" builtinId="9" hidden="1"/>
    <cellStyle name="Followed Hyperlink" xfId="1888" builtinId="9" hidden="1"/>
    <cellStyle name="Followed Hyperlink" xfId="1889" builtinId="9" hidden="1"/>
    <cellStyle name="Followed Hyperlink" xfId="1890" builtinId="9" hidden="1"/>
    <cellStyle name="Followed Hyperlink" xfId="1891" builtinId="9" hidden="1"/>
    <cellStyle name="Followed Hyperlink" xfId="1892" builtinId="9" hidden="1"/>
    <cellStyle name="Followed Hyperlink" xfId="1893" builtinId="9" hidden="1"/>
    <cellStyle name="Followed Hyperlink" xfId="1894" builtinId="9" hidden="1"/>
    <cellStyle name="Followed Hyperlink" xfId="1895" builtinId="9" hidden="1"/>
    <cellStyle name="Followed Hyperlink" xfId="1896" builtinId="9" hidden="1"/>
    <cellStyle name="Followed Hyperlink" xfId="1897" builtinId="9" hidden="1"/>
    <cellStyle name="Followed Hyperlink" xfId="1898" builtinId="9" hidden="1"/>
    <cellStyle name="Followed Hyperlink" xfId="1899" builtinId="9" hidden="1"/>
    <cellStyle name="Followed Hyperlink" xfId="1900" builtinId="9" hidden="1"/>
    <cellStyle name="Followed Hyperlink" xfId="1901" builtinId="9" hidden="1"/>
    <cellStyle name="Followed Hyperlink" xfId="1902" builtinId="9" hidden="1"/>
    <cellStyle name="Followed Hyperlink" xfId="1903" builtinId="9" hidden="1"/>
    <cellStyle name="Followed Hyperlink" xfId="1904" builtinId="9" hidden="1"/>
    <cellStyle name="Followed Hyperlink" xfId="1905" builtinId="9" hidden="1"/>
    <cellStyle name="Followed Hyperlink" xfId="1906" builtinId="9" hidden="1"/>
    <cellStyle name="Followed Hyperlink" xfId="1907" builtinId="9" hidden="1"/>
    <cellStyle name="Followed Hyperlink" xfId="1908" builtinId="9" hidden="1"/>
    <cellStyle name="Followed Hyperlink" xfId="1909" builtinId="9" hidden="1"/>
    <cellStyle name="Followed Hyperlink" xfId="1910" builtinId="9" hidden="1"/>
    <cellStyle name="Followed Hyperlink" xfId="1911" builtinId="9" hidden="1"/>
    <cellStyle name="Followed Hyperlink" xfId="1912" builtinId="9" hidden="1"/>
    <cellStyle name="Followed Hyperlink" xfId="1913" builtinId="9" hidden="1"/>
    <cellStyle name="Followed Hyperlink" xfId="1914" builtinId="9" hidden="1"/>
    <cellStyle name="Followed Hyperlink" xfId="1915" builtinId="9" hidden="1"/>
    <cellStyle name="Followed Hyperlink" xfId="1916" builtinId="9" hidden="1"/>
    <cellStyle name="Followed Hyperlink" xfId="1917" builtinId="9" hidden="1"/>
    <cellStyle name="Followed Hyperlink" xfId="1918" builtinId="9" hidden="1"/>
    <cellStyle name="Followed Hyperlink" xfId="1919" builtinId="9" hidden="1"/>
    <cellStyle name="Followed Hyperlink" xfId="1920" builtinId="9" hidden="1"/>
    <cellStyle name="Followed Hyperlink" xfId="1921" builtinId="9" hidden="1"/>
    <cellStyle name="Followed Hyperlink" xfId="1922" builtinId="9" hidden="1"/>
    <cellStyle name="Followed Hyperlink" xfId="1923" builtinId="9" hidden="1"/>
    <cellStyle name="Followed Hyperlink" xfId="1924" builtinId="9" hidden="1"/>
    <cellStyle name="Followed Hyperlink" xfId="1925" builtinId="9" hidden="1"/>
    <cellStyle name="Followed Hyperlink" xfId="1926" builtinId="9" hidden="1"/>
    <cellStyle name="Followed Hyperlink" xfId="1927" builtinId="9" hidden="1"/>
    <cellStyle name="Followed Hyperlink" xfId="1928" builtinId="9" hidden="1"/>
    <cellStyle name="Followed Hyperlink" xfId="1929" builtinId="9" hidden="1"/>
    <cellStyle name="Followed Hyperlink" xfId="1930" builtinId="9" hidden="1"/>
    <cellStyle name="Followed Hyperlink" xfId="1931" builtinId="9" hidden="1"/>
    <cellStyle name="Followed Hyperlink" xfId="1932" builtinId="9" hidden="1"/>
    <cellStyle name="Followed Hyperlink" xfId="1933" builtinId="9" hidden="1"/>
    <cellStyle name="Followed Hyperlink" xfId="1934" builtinId="9" hidden="1"/>
    <cellStyle name="Followed Hyperlink" xfId="1935" builtinId="9" hidden="1"/>
    <cellStyle name="Followed Hyperlink" xfId="1936" builtinId="9" hidden="1"/>
    <cellStyle name="Followed Hyperlink" xfId="1937" builtinId="9" hidden="1"/>
    <cellStyle name="Followed Hyperlink" xfId="1938" builtinId="9" hidden="1"/>
    <cellStyle name="Followed Hyperlink" xfId="1939" builtinId="9" hidden="1"/>
    <cellStyle name="Followed Hyperlink" xfId="1940" builtinId="9" hidden="1"/>
    <cellStyle name="Followed Hyperlink" xfId="1941" builtinId="9" hidden="1"/>
    <cellStyle name="Followed Hyperlink" xfId="1942" builtinId="9" hidden="1"/>
    <cellStyle name="Followed Hyperlink" xfId="1943" builtinId="9" hidden="1"/>
    <cellStyle name="Followed Hyperlink" xfId="1944" builtinId="9" hidden="1"/>
    <cellStyle name="Followed Hyperlink" xfId="1945" builtinId="9" hidden="1"/>
    <cellStyle name="Followed Hyperlink" xfId="1946" builtinId="9" hidden="1"/>
    <cellStyle name="Followed Hyperlink" xfId="1947" builtinId="9" hidden="1"/>
    <cellStyle name="Followed Hyperlink" xfId="1948" builtinId="9" hidden="1"/>
    <cellStyle name="Followed Hyperlink" xfId="1949" builtinId="9" hidden="1"/>
    <cellStyle name="Followed Hyperlink" xfId="1950" builtinId="9" hidden="1"/>
    <cellStyle name="Followed Hyperlink" xfId="1951" builtinId="9" hidden="1"/>
    <cellStyle name="Followed Hyperlink" xfId="1952" builtinId="9" hidden="1"/>
    <cellStyle name="Followed Hyperlink" xfId="1953" builtinId="9" hidden="1"/>
    <cellStyle name="Followed Hyperlink" xfId="1954" builtinId="9" hidden="1"/>
    <cellStyle name="Followed Hyperlink" xfId="1955" builtinId="9" hidden="1"/>
    <cellStyle name="Followed Hyperlink" xfId="1956" builtinId="9" hidden="1"/>
    <cellStyle name="Followed Hyperlink" xfId="1957" builtinId="9" hidden="1"/>
    <cellStyle name="Followed Hyperlink" xfId="1958" builtinId="9" hidden="1"/>
    <cellStyle name="Followed Hyperlink" xfId="1959" builtinId="9" hidden="1"/>
    <cellStyle name="Followed Hyperlink" xfId="1960" builtinId="9" hidden="1"/>
    <cellStyle name="Followed Hyperlink" xfId="1961" builtinId="9" hidden="1"/>
    <cellStyle name="Followed Hyperlink" xfId="1962" builtinId="9" hidden="1"/>
    <cellStyle name="Followed Hyperlink" xfId="1963" builtinId="9" hidden="1"/>
    <cellStyle name="Followed Hyperlink" xfId="1964" builtinId="9" hidden="1"/>
    <cellStyle name="Followed Hyperlink" xfId="1965" builtinId="9" hidden="1"/>
    <cellStyle name="Followed Hyperlink" xfId="1966" builtinId="9" hidden="1"/>
    <cellStyle name="Followed Hyperlink" xfId="1967" builtinId="9" hidden="1"/>
    <cellStyle name="Followed Hyperlink" xfId="1968" builtinId="9" hidden="1"/>
    <cellStyle name="Followed Hyperlink" xfId="1969" builtinId="9" hidden="1"/>
    <cellStyle name="Followed Hyperlink" xfId="1970" builtinId="9" hidden="1"/>
    <cellStyle name="Followed Hyperlink" xfId="1971" builtinId="9" hidden="1"/>
    <cellStyle name="Followed Hyperlink" xfId="1972" builtinId="9" hidden="1"/>
    <cellStyle name="Followed Hyperlink" xfId="1973" builtinId="9" hidden="1"/>
    <cellStyle name="Followed Hyperlink" xfId="1974" builtinId="9" hidden="1"/>
    <cellStyle name="Followed Hyperlink" xfId="1975" builtinId="9" hidden="1"/>
    <cellStyle name="Followed Hyperlink" xfId="1976" builtinId="9" hidden="1"/>
    <cellStyle name="Followed Hyperlink" xfId="1977" builtinId="9" hidden="1"/>
    <cellStyle name="Followed Hyperlink" xfId="1978" builtinId="9" hidden="1"/>
    <cellStyle name="Followed Hyperlink" xfId="1979" builtinId="9" hidden="1"/>
    <cellStyle name="Followed Hyperlink" xfId="1980" builtinId="9" hidden="1"/>
    <cellStyle name="Followed Hyperlink" xfId="1981" builtinId="9" hidden="1"/>
    <cellStyle name="Followed Hyperlink" xfId="1982" builtinId="9" hidden="1"/>
    <cellStyle name="Followed Hyperlink" xfId="1983" builtinId="9" hidden="1"/>
    <cellStyle name="Followed Hyperlink" xfId="1984" builtinId="9" hidden="1"/>
    <cellStyle name="Followed Hyperlink" xfId="1985" builtinId="9" hidden="1"/>
    <cellStyle name="Followed Hyperlink" xfId="1986" builtinId="9" hidden="1"/>
    <cellStyle name="Followed Hyperlink" xfId="1987" builtinId="9" hidden="1"/>
    <cellStyle name="Followed Hyperlink" xfId="1988" builtinId="9" hidden="1"/>
    <cellStyle name="Followed Hyperlink" xfId="1989" builtinId="9" hidden="1"/>
    <cellStyle name="Followed Hyperlink" xfId="1990" builtinId="9" hidden="1"/>
    <cellStyle name="Followed Hyperlink" xfId="1991" builtinId="9" hidden="1"/>
    <cellStyle name="Followed Hyperlink" xfId="1992" builtinId="9" hidden="1"/>
    <cellStyle name="Followed Hyperlink" xfId="1993" builtinId="9" hidden="1"/>
    <cellStyle name="Followed Hyperlink" xfId="1994" builtinId="9" hidden="1"/>
    <cellStyle name="Followed Hyperlink" xfId="1995" builtinId="9" hidden="1"/>
    <cellStyle name="Followed Hyperlink" xfId="1996" builtinId="9" hidden="1"/>
    <cellStyle name="Followed Hyperlink" xfId="1997" builtinId="9" hidden="1"/>
    <cellStyle name="Followed Hyperlink" xfId="1998" builtinId="9" hidden="1"/>
    <cellStyle name="Followed Hyperlink" xfId="1999" builtinId="9" hidden="1"/>
    <cellStyle name="Followed Hyperlink" xfId="2000" builtinId="9" hidden="1"/>
    <cellStyle name="Followed Hyperlink" xfId="2001" builtinId="9" hidden="1"/>
    <cellStyle name="Followed Hyperlink" xfId="2002" builtinId="9" hidden="1"/>
    <cellStyle name="Followed Hyperlink" xfId="2003" builtinId="9" hidden="1"/>
    <cellStyle name="Followed Hyperlink" xfId="2004" builtinId="9" hidden="1"/>
    <cellStyle name="Followed Hyperlink" xfId="2005" builtinId="9" hidden="1"/>
    <cellStyle name="Followed Hyperlink" xfId="2006" builtinId="9" hidden="1"/>
    <cellStyle name="Followed Hyperlink" xfId="2007" builtinId="9" hidden="1"/>
    <cellStyle name="Followed Hyperlink" xfId="2008" builtinId="9" hidden="1"/>
    <cellStyle name="Followed Hyperlink" xfId="2009" builtinId="9" hidden="1"/>
    <cellStyle name="Followed Hyperlink" xfId="2010" builtinId="9" hidden="1"/>
    <cellStyle name="Followed Hyperlink" xfId="2011" builtinId="9" hidden="1"/>
    <cellStyle name="Followed Hyperlink" xfId="2012" builtinId="9" hidden="1"/>
    <cellStyle name="Followed Hyperlink" xfId="2013" builtinId="9" hidden="1"/>
    <cellStyle name="Followed Hyperlink" xfId="2014" builtinId="9" hidden="1"/>
    <cellStyle name="Followed Hyperlink" xfId="2015" builtinId="9" hidden="1"/>
    <cellStyle name="Followed Hyperlink" xfId="2016" builtinId="9" hidden="1"/>
    <cellStyle name="Followed Hyperlink" xfId="2017" builtinId="9" hidden="1"/>
    <cellStyle name="Followed Hyperlink" xfId="2018" builtinId="9" hidden="1"/>
    <cellStyle name="Followed Hyperlink" xfId="2019" builtinId="9" hidden="1"/>
    <cellStyle name="Followed Hyperlink" xfId="2020" builtinId="9" hidden="1"/>
    <cellStyle name="Followed Hyperlink" xfId="2021" builtinId="9" hidden="1"/>
    <cellStyle name="Followed Hyperlink" xfId="2022" builtinId="9" hidden="1"/>
    <cellStyle name="Followed Hyperlink" xfId="2023" builtinId="9" hidden="1"/>
    <cellStyle name="Followed Hyperlink" xfId="2024" builtinId="9" hidden="1"/>
    <cellStyle name="Followed Hyperlink" xfId="2025" builtinId="9" hidden="1"/>
    <cellStyle name="Followed Hyperlink" xfId="2026" builtinId="9" hidden="1"/>
    <cellStyle name="Followed Hyperlink" xfId="2027" builtinId="9" hidden="1"/>
    <cellStyle name="Followed Hyperlink" xfId="2028" builtinId="9" hidden="1"/>
    <cellStyle name="Followed Hyperlink" xfId="2029" builtinId="9" hidden="1"/>
    <cellStyle name="Followed Hyperlink" xfId="2030" builtinId="9" hidden="1"/>
    <cellStyle name="Followed Hyperlink" xfId="2031" builtinId="9" hidden="1"/>
    <cellStyle name="Followed Hyperlink" xfId="2032" builtinId="9" hidden="1"/>
    <cellStyle name="Followed Hyperlink" xfId="2033" builtinId="9" hidden="1"/>
    <cellStyle name="Followed Hyperlink" xfId="2034" builtinId="9" hidden="1"/>
    <cellStyle name="Followed Hyperlink" xfId="2035" builtinId="9" hidden="1"/>
    <cellStyle name="Followed Hyperlink" xfId="2036" builtinId="9" hidden="1"/>
    <cellStyle name="Followed Hyperlink" xfId="2037" builtinId="9" hidden="1"/>
    <cellStyle name="Followed Hyperlink" xfId="2038" builtinId="9" hidden="1"/>
    <cellStyle name="Followed Hyperlink" xfId="2039" builtinId="9" hidden="1"/>
    <cellStyle name="Followed Hyperlink" xfId="2040" builtinId="9" hidden="1"/>
    <cellStyle name="Followed Hyperlink" xfId="2041" builtinId="9" hidden="1"/>
    <cellStyle name="Followed Hyperlink" xfId="2042" builtinId="9" hidden="1"/>
    <cellStyle name="Followed Hyperlink" xfId="2043" builtinId="9" hidden="1"/>
    <cellStyle name="Followed Hyperlink" xfId="2044" builtinId="9" hidden="1"/>
    <cellStyle name="Followed Hyperlink" xfId="2045" builtinId="9" hidden="1"/>
    <cellStyle name="Followed Hyperlink" xfId="2046" builtinId="9" hidden="1"/>
    <cellStyle name="Followed Hyperlink" xfId="2047" builtinId="9" hidden="1"/>
    <cellStyle name="Followed Hyperlink" xfId="2048" builtinId="9" hidden="1"/>
    <cellStyle name="Followed Hyperlink" xfId="2049" builtinId="9" hidden="1"/>
    <cellStyle name="Followed Hyperlink" xfId="2050" builtinId="9" hidden="1"/>
    <cellStyle name="Followed Hyperlink" xfId="2051" builtinId="9" hidden="1"/>
    <cellStyle name="Followed Hyperlink" xfId="2052" builtinId="9" hidden="1"/>
    <cellStyle name="Followed Hyperlink" xfId="2053" builtinId="9" hidden="1"/>
    <cellStyle name="Followed Hyperlink" xfId="2054" builtinId="9" hidden="1"/>
    <cellStyle name="Followed Hyperlink" xfId="2055" builtinId="9" hidden="1"/>
    <cellStyle name="Followed Hyperlink" xfId="2056" builtinId="9" hidden="1"/>
    <cellStyle name="Followed Hyperlink" xfId="2057" builtinId="9" hidden="1"/>
    <cellStyle name="Followed Hyperlink" xfId="2058" builtinId="9" hidden="1"/>
    <cellStyle name="Followed Hyperlink" xfId="2059" builtinId="9" hidden="1"/>
    <cellStyle name="Followed Hyperlink" xfId="2060" builtinId="9" hidden="1"/>
    <cellStyle name="Followed Hyperlink" xfId="2061" builtinId="9" hidden="1"/>
    <cellStyle name="Followed Hyperlink" xfId="2062" builtinId="9" hidden="1"/>
    <cellStyle name="Followed Hyperlink" xfId="2063" builtinId="9" hidden="1"/>
    <cellStyle name="Followed Hyperlink" xfId="2064" builtinId="9" hidden="1"/>
    <cellStyle name="Followed Hyperlink" xfId="2065" builtinId="9" hidden="1"/>
    <cellStyle name="Followed Hyperlink" xfId="2066" builtinId="9" hidden="1"/>
    <cellStyle name="Followed Hyperlink" xfId="2067" builtinId="9" hidden="1"/>
    <cellStyle name="Followed Hyperlink" xfId="2068" builtinId="9" hidden="1"/>
    <cellStyle name="Followed Hyperlink" xfId="2069" builtinId="9" hidden="1"/>
    <cellStyle name="Followed Hyperlink" xfId="2070" builtinId="9" hidden="1"/>
    <cellStyle name="Followed Hyperlink" xfId="2071" builtinId="9" hidden="1"/>
    <cellStyle name="Followed Hyperlink" xfId="2072" builtinId="9" hidden="1"/>
    <cellStyle name="Followed Hyperlink" xfId="2073" builtinId="9" hidden="1"/>
    <cellStyle name="Followed Hyperlink" xfId="2074" builtinId="9" hidden="1"/>
    <cellStyle name="Followed Hyperlink" xfId="2075" builtinId="9" hidden="1"/>
    <cellStyle name="Followed Hyperlink" xfId="2076" builtinId="9" hidden="1"/>
    <cellStyle name="Followed Hyperlink" xfId="2077" builtinId="9" hidden="1"/>
    <cellStyle name="Followed Hyperlink" xfId="2078" builtinId="9" hidden="1"/>
    <cellStyle name="Followed Hyperlink" xfId="2079" builtinId="9" hidden="1"/>
    <cellStyle name="Followed Hyperlink" xfId="2080" builtinId="9" hidden="1"/>
    <cellStyle name="Followed Hyperlink" xfId="2081" builtinId="9" hidden="1"/>
    <cellStyle name="Followed Hyperlink" xfId="2082" builtinId="9" hidden="1"/>
    <cellStyle name="Followed Hyperlink" xfId="2083" builtinId="9" hidden="1"/>
    <cellStyle name="Followed Hyperlink" xfId="2084" builtinId="9" hidden="1"/>
    <cellStyle name="Followed Hyperlink" xfId="2085" builtinId="9" hidden="1"/>
    <cellStyle name="Followed Hyperlink" xfId="2086" builtinId="9" hidden="1"/>
    <cellStyle name="Followed Hyperlink" xfId="2087" builtinId="9" hidden="1"/>
    <cellStyle name="Followed Hyperlink" xfId="2088" builtinId="9" hidden="1"/>
    <cellStyle name="Followed Hyperlink" xfId="2089" builtinId="9" hidden="1"/>
    <cellStyle name="Followed Hyperlink" xfId="2090" builtinId="9" hidden="1"/>
    <cellStyle name="Followed Hyperlink" xfId="2091" builtinId="9" hidden="1"/>
    <cellStyle name="Followed Hyperlink" xfId="2092" builtinId="9" hidden="1"/>
    <cellStyle name="Followed Hyperlink" xfId="2093" builtinId="9" hidden="1"/>
    <cellStyle name="Followed Hyperlink" xfId="2094" builtinId="9" hidden="1"/>
    <cellStyle name="Followed Hyperlink" xfId="2095" builtinId="9" hidden="1"/>
    <cellStyle name="Followed Hyperlink" xfId="2096" builtinId="9" hidden="1"/>
    <cellStyle name="Followed Hyperlink" xfId="2097" builtinId="9" hidden="1"/>
    <cellStyle name="Followed Hyperlink" xfId="2098" builtinId="9" hidden="1"/>
    <cellStyle name="Followed Hyperlink" xfId="2099" builtinId="9" hidden="1"/>
    <cellStyle name="Followed Hyperlink" xfId="2100" builtinId="9" hidden="1"/>
    <cellStyle name="Followed Hyperlink" xfId="2101" builtinId="9" hidden="1"/>
    <cellStyle name="Followed Hyperlink" xfId="2102" builtinId="9" hidden="1"/>
    <cellStyle name="Followed Hyperlink" xfId="2103" builtinId="9" hidden="1"/>
    <cellStyle name="Followed Hyperlink" xfId="2104" builtinId="9" hidden="1"/>
    <cellStyle name="Followed Hyperlink" xfId="2105" builtinId="9" hidden="1"/>
    <cellStyle name="Followed Hyperlink" xfId="2106" builtinId="9" hidden="1"/>
    <cellStyle name="Followed Hyperlink" xfId="2107" builtinId="9" hidden="1"/>
    <cellStyle name="Followed Hyperlink" xfId="2108" builtinId="9" hidden="1"/>
    <cellStyle name="Followed Hyperlink" xfId="2109" builtinId="9" hidden="1"/>
    <cellStyle name="Followed Hyperlink" xfId="2110" builtinId="9" hidden="1"/>
    <cellStyle name="Followed Hyperlink" xfId="2111" builtinId="9" hidden="1"/>
    <cellStyle name="Followed Hyperlink" xfId="2112" builtinId="9" hidden="1"/>
    <cellStyle name="Followed Hyperlink" xfId="2113" builtinId="9" hidden="1"/>
    <cellStyle name="Followed Hyperlink" xfId="2114" builtinId="9" hidden="1"/>
    <cellStyle name="Followed Hyperlink" xfId="2115" builtinId="9" hidden="1"/>
    <cellStyle name="Followed Hyperlink" xfId="2116" builtinId="9" hidden="1"/>
    <cellStyle name="Followed Hyperlink" xfId="2117" builtinId="9" hidden="1"/>
    <cellStyle name="Followed Hyperlink" xfId="2118" builtinId="9" hidden="1"/>
    <cellStyle name="Followed Hyperlink" xfId="2119" builtinId="9" hidden="1"/>
    <cellStyle name="Followed Hyperlink" xfId="2120" builtinId="9" hidden="1"/>
    <cellStyle name="Followed Hyperlink" xfId="2121" builtinId="9" hidden="1"/>
    <cellStyle name="Followed Hyperlink" xfId="2122" builtinId="9" hidden="1"/>
    <cellStyle name="Followed Hyperlink" xfId="2123" builtinId="9" hidden="1"/>
    <cellStyle name="Followed Hyperlink" xfId="2124" builtinId="9" hidden="1"/>
    <cellStyle name="Followed Hyperlink" xfId="2125" builtinId="9" hidden="1"/>
    <cellStyle name="Followed Hyperlink" xfId="2126" builtinId="9" hidden="1"/>
    <cellStyle name="Followed Hyperlink" xfId="2127" builtinId="9" hidden="1"/>
    <cellStyle name="Followed Hyperlink" xfId="2128" builtinId="9" hidden="1"/>
    <cellStyle name="Followed Hyperlink" xfId="2129" builtinId="9" hidden="1"/>
    <cellStyle name="Followed Hyperlink" xfId="2130" builtinId="9" hidden="1"/>
    <cellStyle name="Followed Hyperlink" xfId="2131" builtinId="9" hidden="1"/>
    <cellStyle name="Followed Hyperlink" xfId="2132" builtinId="9" hidden="1"/>
    <cellStyle name="Followed Hyperlink" xfId="2133" builtinId="9" hidden="1"/>
    <cellStyle name="Followed Hyperlink" xfId="2134" builtinId="9" hidden="1"/>
    <cellStyle name="Followed Hyperlink" xfId="2135" builtinId="9" hidden="1"/>
    <cellStyle name="Followed Hyperlink" xfId="2136" builtinId="9" hidden="1"/>
    <cellStyle name="Followed Hyperlink" xfId="2137" builtinId="9" hidden="1"/>
    <cellStyle name="Followed Hyperlink" xfId="2138" builtinId="9" hidden="1"/>
    <cellStyle name="Followed Hyperlink" xfId="2139" builtinId="9" hidden="1"/>
    <cellStyle name="Followed Hyperlink" xfId="2140" builtinId="9" hidden="1"/>
    <cellStyle name="Followed Hyperlink" xfId="2141" builtinId="9" hidden="1"/>
    <cellStyle name="Followed Hyperlink" xfId="2142" builtinId="9" hidden="1"/>
    <cellStyle name="Followed Hyperlink" xfId="2143" builtinId="9" hidden="1"/>
    <cellStyle name="Followed Hyperlink" xfId="2144" builtinId="9" hidden="1"/>
    <cellStyle name="Followed Hyperlink" xfId="2145" builtinId="9" hidden="1"/>
    <cellStyle name="Followed Hyperlink" xfId="2146" builtinId="9" hidden="1"/>
    <cellStyle name="Followed Hyperlink" xfId="2147" builtinId="9" hidden="1"/>
    <cellStyle name="Followed Hyperlink" xfId="2148" builtinId="9" hidden="1"/>
    <cellStyle name="Followed Hyperlink" xfId="2149" builtinId="9" hidden="1"/>
    <cellStyle name="Followed Hyperlink" xfId="2150" builtinId="9" hidden="1"/>
    <cellStyle name="Followed Hyperlink" xfId="2151" builtinId="9" hidden="1"/>
    <cellStyle name="Followed Hyperlink" xfId="2152" builtinId="9" hidden="1"/>
    <cellStyle name="Followed Hyperlink" xfId="2153" builtinId="9" hidden="1"/>
    <cellStyle name="Followed Hyperlink" xfId="2154" builtinId="9" hidden="1"/>
    <cellStyle name="Followed Hyperlink" xfId="2155" builtinId="9" hidden="1"/>
    <cellStyle name="Followed Hyperlink" xfId="2156" builtinId="9" hidden="1"/>
    <cellStyle name="Followed Hyperlink" xfId="2157" builtinId="9" hidden="1"/>
    <cellStyle name="Followed Hyperlink" xfId="2158" builtinId="9" hidden="1"/>
    <cellStyle name="Followed Hyperlink" xfId="2159" builtinId="9" hidden="1"/>
    <cellStyle name="Followed Hyperlink" xfId="2160" builtinId="9" hidden="1"/>
    <cellStyle name="Followed Hyperlink" xfId="2161" builtinId="9" hidden="1"/>
    <cellStyle name="Followed Hyperlink" xfId="2162" builtinId="9" hidden="1"/>
    <cellStyle name="Followed Hyperlink" xfId="2163" builtinId="9" hidden="1"/>
    <cellStyle name="Followed Hyperlink" xfId="2164" builtinId="9" hidden="1"/>
    <cellStyle name="Followed Hyperlink" xfId="2165" builtinId="9" hidden="1"/>
    <cellStyle name="Followed Hyperlink" xfId="2166" builtinId="9" hidden="1"/>
    <cellStyle name="Followed Hyperlink" xfId="2167" builtinId="9" hidden="1"/>
    <cellStyle name="Followed Hyperlink" xfId="2168" builtinId="9" hidden="1"/>
    <cellStyle name="Followed Hyperlink" xfId="2169" builtinId="9" hidden="1"/>
    <cellStyle name="Followed Hyperlink" xfId="2170" builtinId="9" hidden="1"/>
    <cellStyle name="Followed Hyperlink" xfId="2171" builtinId="9" hidden="1"/>
    <cellStyle name="Followed Hyperlink" xfId="2172" builtinId="9" hidden="1"/>
    <cellStyle name="Followed Hyperlink" xfId="2173" builtinId="9" hidden="1"/>
    <cellStyle name="Followed Hyperlink" xfId="2174" builtinId="9" hidden="1"/>
    <cellStyle name="Followed Hyperlink" xfId="2175" builtinId="9" hidden="1"/>
    <cellStyle name="Followed Hyperlink" xfId="2176" builtinId="9" hidden="1"/>
    <cellStyle name="Followed Hyperlink" xfId="2177" builtinId="9" hidden="1"/>
    <cellStyle name="Followed Hyperlink" xfId="2178" builtinId="9" hidden="1"/>
    <cellStyle name="Followed Hyperlink" xfId="2179" builtinId="9" hidden="1"/>
    <cellStyle name="Followed Hyperlink" xfId="2180" builtinId="9" hidden="1"/>
    <cellStyle name="Followed Hyperlink" xfId="2181" builtinId="9" hidden="1"/>
    <cellStyle name="Followed Hyperlink" xfId="2182" builtinId="9" hidden="1"/>
    <cellStyle name="Followed Hyperlink" xfId="2183" builtinId="9" hidden="1"/>
    <cellStyle name="Followed Hyperlink" xfId="2184" builtinId="9" hidden="1"/>
    <cellStyle name="Followed Hyperlink" xfId="2185" builtinId="9" hidden="1"/>
    <cellStyle name="Followed Hyperlink" xfId="2186" builtinId="9" hidden="1"/>
    <cellStyle name="Followed Hyperlink" xfId="2187" builtinId="9" hidden="1"/>
    <cellStyle name="Followed Hyperlink" xfId="2188" builtinId="9" hidden="1"/>
    <cellStyle name="Followed Hyperlink" xfId="2189" builtinId="9" hidden="1"/>
    <cellStyle name="Followed Hyperlink" xfId="2190" builtinId="9" hidden="1"/>
    <cellStyle name="Followed Hyperlink" xfId="2191" builtinId="9" hidden="1"/>
    <cellStyle name="Followed Hyperlink" xfId="2192" builtinId="9" hidden="1"/>
    <cellStyle name="Followed Hyperlink" xfId="2193" builtinId="9" hidden="1"/>
    <cellStyle name="Followed Hyperlink" xfId="2194" builtinId="9" hidden="1"/>
    <cellStyle name="Followed Hyperlink" xfId="2195" builtinId="9" hidden="1"/>
    <cellStyle name="Followed Hyperlink" xfId="2196" builtinId="9" hidden="1"/>
    <cellStyle name="Followed Hyperlink" xfId="2197" builtinId="9" hidden="1"/>
    <cellStyle name="Followed Hyperlink" xfId="2198" builtinId="9" hidden="1"/>
    <cellStyle name="Followed Hyperlink" xfId="2199" builtinId="9" hidden="1"/>
    <cellStyle name="Followed Hyperlink" xfId="2200" builtinId="9" hidden="1"/>
    <cellStyle name="Followed Hyperlink" xfId="2201" builtinId="9" hidden="1"/>
    <cellStyle name="Followed Hyperlink" xfId="2202" builtinId="9" hidden="1"/>
    <cellStyle name="Followed Hyperlink" xfId="2203" builtinId="9" hidden="1"/>
    <cellStyle name="Followed Hyperlink" xfId="2204" builtinId="9" hidden="1"/>
    <cellStyle name="Followed Hyperlink" xfId="2205" builtinId="9" hidden="1"/>
    <cellStyle name="Followed Hyperlink" xfId="2206" builtinId="9" hidden="1"/>
    <cellStyle name="Followed Hyperlink" xfId="2207" builtinId="9" hidden="1"/>
    <cellStyle name="Followed Hyperlink" xfId="2208" builtinId="9" hidden="1"/>
    <cellStyle name="Followed Hyperlink" xfId="2209" builtinId="9" hidden="1"/>
    <cellStyle name="Followed Hyperlink" xfId="2210" builtinId="9" hidden="1"/>
    <cellStyle name="Followed Hyperlink" xfId="2211" builtinId="9" hidden="1"/>
    <cellStyle name="Followed Hyperlink" xfId="2212" builtinId="9" hidden="1"/>
    <cellStyle name="Followed Hyperlink" xfId="2213" builtinId="9" hidden="1"/>
    <cellStyle name="Followed Hyperlink" xfId="2214" builtinId="9" hidden="1"/>
    <cellStyle name="Followed Hyperlink" xfId="2215" builtinId="9" hidden="1"/>
    <cellStyle name="Followed Hyperlink" xfId="2216" builtinId="9" hidden="1"/>
    <cellStyle name="Followed Hyperlink" xfId="2217" builtinId="9" hidden="1"/>
    <cellStyle name="Followed Hyperlink" xfId="2218" builtinId="9" hidden="1"/>
    <cellStyle name="Followed Hyperlink" xfId="2219" builtinId="9" hidden="1"/>
    <cellStyle name="Followed Hyperlink" xfId="2220" builtinId="9" hidden="1"/>
    <cellStyle name="Followed Hyperlink" xfId="2221" builtinId="9" hidden="1"/>
    <cellStyle name="Followed Hyperlink" xfId="2222" builtinId="9" hidden="1"/>
    <cellStyle name="Followed Hyperlink" xfId="2223" builtinId="9" hidden="1"/>
    <cellStyle name="Followed Hyperlink" xfId="2224" builtinId="9" hidden="1"/>
    <cellStyle name="Followed Hyperlink" xfId="2225" builtinId="9" hidden="1"/>
    <cellStyle name="Followed Hyperlink" xfId="2226" builtinId="9" hidden="1"/>
    <cellStyle name="Followed Hyperlink" xfId="2227" builtinId="9" hidden="1"/>
    <cellStyle name="Followed Hyperlink" xfId="2228" builtinId="9" hidden="1"/>
    <cellStyle name="Followed Hyperlink" xfId="2229" builtinId="9" hidden="1"/>
    <cellStyle name="Followed Hyperlink" xfId="2230" builtinId="9" hidden="1"/>
    <cellStyle name="Followed Hyperlink" xfId="2231" builtinId="9" hidden="1"/>
    <cellStyle name="Followed Hyperlink" xfId="2232" builtinId="9" hidden="1"/>
    <cellStyle name="Followed Hyperlink" xfId="2233" builtinId="9" hidden="1"/>
    <cellStyle name="Followed Hyperlink" xfId="2234" builtinId="9" hidden="1"/>
    <cellStyle name="Followed Hyperlink" xfId="2235" builtinId="9" hidden="1"/>
    <cellStyle name="Followed Hyperlink" xfId="2236" builtinId="9" hidden="1"/>
    <cellStyle name="Followed Hyperlink" xfId="2237" builtinId="9" hidden="1"/>
    <cellStyle name="Followed Hyperlink" xfId="2238" builtinId="9" hidden="1"/>
    <cellStyle name="Followed Hyperlink" xfId="2239" builtinId="9" hidden="1"/>
    <cellStyle name="Followed Hyperlink" xfId="2240" builtinId="9" hidden="1"/>
    <cellStyle name="Followed Hyperlink" xfId="2241" builtinId="9" hidden="1"/>
    <cellStyle name="Followed Hyperlink" xfId="2242" builtinId="9" hidden="1"/>
    <cellStyle name="Followed Hyperlink" xfId="2243" builtinId="9" hidden="1"/>
    <cellStyle name="Followed Hyperlink" xfId="2244" builtinId="9" hidden="1"/>
    <cellStyle name="Followed Hyperlink" xfId="2245" builtinId="9" hidden="1"/>
    <cellStyle name="Followed Hyperlink" xfId="2246" builtinId="9" hidden="1"/>
    <cellStyle name="Followed Hyperlink" xfId="2247" builtinId="9" hidden="1"/>
    <cellStyle name="Followed Hyperlink" xfId="2248" builtinId="9" hidden="1"/>
    <cellStyle name="Followed Hyperlink" xfId="2249" builtinId="9" hidden="1"/>
    <cellStyle name="Followed Hyperlink" xfId="2250" builtinId="9" hidden="1"/>
    <cellStyle name="Followed Hyperlink" xfId="2251" builtinId="9" hidden="1"/>
    <cellStyle name="Followed Hyperlink" xfId="2252" builtinId="9" hidden="1"/>
    <cellStyle name="Followed Hyperlink" xfId="2253" builtinId="9" hidden="1"/>
    <cellStyle name="Followed Hyperlink" xfId="2254" builtinId="9" hidden="1"/>
    <cellStyle name="Followed Hyperlink" xfId="2255" builtinId="9" hidden="1"/>
    <cellStyle name="Followed Hyperlink" xfId="2256" builtinId="9" hidden="1"/>
    <cellStyle name="Followed Hyperlink" xfId="2257" builtinId="9" hidden="1"/>
    <cellStyle name="Followed Hyperlink" xfId="2258" builtinId="9" hidden="1"/>
    <cellStyle name="Followed Hyperlink" xfId="2259" builtinId="9" hidden="1"/>
    <cellStyle name="Followed Hyperlink" xfId="2260" builtinId="9" hidden="1"/>
    <cellStyle name="Followed Hyperlink" xfId="2261" builtinId="9" hidden="1"/>
    <cellStyle name="Followed Hyperlink" xfId="2262" builtinId="9" hidden="1"/>
    <cellStyle name="Followed Hyperlink" xfId="2263" builtinId="9" hidden="1"/>
    <cellStyle name="Followed Hyperlink" xfId="2264" builtinId="9" hidden="1"/>
    <cellStyle name="Followed Hyperlink" xfId="2265" builtinId="9" hidden="1"/>
    <cellStyle name="Followed Hyperlink" xfId="2266" builtinId="9" hidden="1"/>
    <cellStyle name="Followed Hyperlink" xfId="2267" builtinId="9" hidden="1"/>
    <cellStyle name="Followed Hyperlink" xfId="2268" builtinId="9" hidden="1"/>
    <cellStyle name="Followed Hyperlink" xfId="2269" builtinId="9" hidden="1"/>
    <cellStyle name="Followed Hyperlink" xfId="2270" builtinId="9" hidden="1"/>
    <cellStyle name="Followed Hyperlink" xfId="2271" builtinId="9" hidden="1"/>
    <cellStyle name="Followed Hyperlink" xfId="2272" builtinId="9" hidden="1"/>
    <cellStyle name="Followed Hyperlink" xfId="2273" builtinId="9" hidden="1"/>
    <cellStyle name="Followed Hyperlink" xfId="2274" builtinId="9" hidden="1"/>
    <cellStyle name="Followed Hyperlink" xfId="2275" builtinId="9" hidden="1"/>
    <cellStyle name="Followed Hyperlink" xfId="2276" builtinId="9" hidden="1"/>
    <cellStyle name="Followed Hyperlink" xfId="2277" builtinId="9" hidden="1"/>
    <cellStyle name="Followed Hyperlink" xfId="2278" builtinId="9" hidden="1"/>
    <cellStyle name="Followed Hyperlink" xfId="2279" builtinId="9" hidden="1"/>
    <cellStyle name="Followed Hyperlink" xfId="2280" builtinId="9" hidden="1"/>
    <cellStyle name="Followed Hyperlink" xfId="2281" builtinId="9" hidden="1"/>
    <cellStyle name="Followed Hyperlink" xfId="2282" builtinId="9" hidden="1"/>
    <cellStyle name="Followed Hyperlink" xfId="2283" builtinId="9" hidden="1"/>
    <cellStyle name="Followed Hyperlink" xfId="2284" builtinId="9" hidden="1"/>
    <cellStyle name="Followed Hyperlink" xfId="2285" builtinId="9" hidden="1"/>
    <cellStyle name="Followed Hyperlink" xfId="2286" builtinId="9" hidden="1"/>
    <cellStyle name="Followed Hyperlink" xfId="2287" builtinId="9" hidden="1"/>
    <cellStyle name="Followed Hyperlink" xfId="2288" builtinId="9" hidden="1"/>
    <cellStyle name="Followed Hyperlink" xfId="2289" builtinId="9" hidden="1"/>
    <cellStyle name="Followed Hyperlink" xfId="2290" builtinId="9" hidden="1"/>
    <cellStyle name="Followed Hyperlink" xfId="2291" builtinId="9" hidden="1"/>
    <cellStyle name="Followed Hyperlink" xfId="2292" builtinId="9" hidden="1"/>
    <cellStyle name="Followed Hyperlink" xfId="2293" builtinId="9" hidden="1"/>
    <cellStyle name="Followed Hyperlink" xfId="2294" builtinId="9" hidden="1"/>
    <cellStyle name="Followed Hyperlink" xfId="2295" builtinId="9" hidden="1"/>
    <cellStyle name="Followed Hyperlink" xfId="2296" builtinId="9" hidden="1"/>
    <cellStyle name="Followed Hyperlink" xfId="2297" builtinId="9" hidden="1"/>
    <cellStyle name="Followed Hyperlink" xfId="2298" builtinId="9" hidden="1"/>
    <cellStyle name="Followed Hyperlink" xfId="2299" builtinId="9" hidden="1"/>
    <cellStyle name="Followed Hyperlink" xfId="2300" builtinId="9" hidden="1"/>
    <cellStyle name="Followed Hyperlink" xfId="2301" builtinId="9" hidden="1"/>
    <cellStyle name="Followed Hyperlink" xfId="2302" builtinId="9" hidden="1"/>
    <cellStyle name="Followed Hyperlink" xfId="2303" builtinId="9" hidden="1"/>
    <cellStyle name="Followed Hyperlink" xfId="2304" builtinId="9" hidden="1"/>
    <cellStyle name="Followed Hyperlink" xfId="2305" builtinId="9" hidden="1"/>
    <cellStyle name="Followed Hyperlink" xfId="2306" builtinId="9" hidden="1"/>
    <cellStyle name="Followed Hyperlink" xfId="2307" builtinId="9" hidden="1"/>
    <cellStyle name="Followed Hyperlink" xfId="2308" builtinId="9" hidden="1"/>
    <cellStyle name="Followed Hyperlink" xfId="2309" builtinId="9" hidden="1"/>
    <cellStyle name="Followed Hyperlink" xfId="2310" builtinId="9" hidden="1"/>
    <cellStyle name="Followed Hyperlink" xfId="2311" builtinId="9" hidden="1"/>
    <cellStyle name="Followed Hyperlink" xfId="2312" builtinId="9" hidden="1"/>
    <cellStyle name="Followed Hyperlink" xfId="2313" builtinId="9" hidden="1"/>
    <cellStyle name="Followed Hyperlink" xfId="2314" builtinId="9" hidden="1"/>
    <cellStyle name="Followed Hyperlink" xfId="2315" builtinId="9" hidden="1"/>
    <cellStyle name="Followed Hyperlink" xfId="2316" builtinId="9" hidden="1"/>
    <cellStyle name="Followed Hyperlink" xfId="2317" builtinId="9" hidden="1"/>
    <cellStyle name="Followed Hyperlink" xfId="2318" builtinId="9" hidden="1"/>
    <cellStyle name="Followed Hyperlink" xfId="2319" builtinId="9" hidden="1"/>
    <cellStyle name="Followed Hyperlink" xfId="2320" builtinId="9" hidden="1"/>
    <cellStyle name="Followed Hyperlink" xfId="2321" builtinId="9" hidden="1"/>
    <cellStyle name="Followed Hyperlink" xfId="2322" builtinId="9" hidden="1"/>
    <cellStyle name="Followed Hyperlink" xfId="2323" builtinId="9" hidden="1"/>
    <cellStyle name="Followed Hyperlink" xfId="2324" builtinId="9" hidden="1"/>
    <cellStyle name="Followed Hyperlink" xfId="2325" builtinId="9" hidden="1"/>
    <cellStyle name="Followed Hyperlink" xfId="2326" builtinId="9" hidden="1"/>
    <cellStyle name="Followed Hyperlink" xfId="2327" builtinId="9" hidden="1"/>
    <cellStyle name="Followed Hyperlink" xfId="2328" builtinId="9" hidden="1"/>
    <cellStyle name="Followed Hyperlink" xfId="2329" builtinId="9" hidden="1"/>
    <cellStyle name="Followed Hyperlink" xfId="2330" builtinId="9" hidden="1"/>
    <cellStyle name="Followed Hyperlink" xfId="2331" builtinId="9" hidden="1"/>
    <cellStyle name="Followed Hyperlink" xfId="2332" builtinId="9" hidden="1"/>
    <cellStyle name="Followed Hyperlink" xfId="2333" builtinId="9" hidden="1"/>
    <cellStyle name="Followed Hyperlink" xfId="2334" builtinId="9" hidden="1"/>
    <cellStyle name="Followed Hyperlink" xfId="2335" builtinId="9" hidden="1"/>
    <cellStyle name="Followed Hyperlink" xfId="2336" builtinId="9" hidden="1"/>
    <cellStyle name="Followed Hyperlink" xfId="2337" builtinId="9" hidden="1"/>
    <cellStyle name="Followed Hyperlink" xfId="2338" builtinId="9" hidden="1"/>
    <cellStyle name="Followed Hyperlink" xfId="2339" builtinId="9" hidden="1"/>
    <cellStyle name="Followed Hyperlink" xfId="2340" builtinId="9" hidden="1"/>
    <cellStyle name="Followed Hyperlink" xfId="2341" builtinId="9" hidden="1"/>
    <cellStyle name="Followed Hyperlink" xfId="2342" builtinId="9" hidden="1"/>
    <cellStyle name="Followed Hyperlink" xfId="2343" builtinId="9" hidden="1"/>
    <cellStyle name="Followed Hyperlink" xfId="2344" builtinId="9" hidden="1"/>
    <cellStyle name="Followed Hyperlink" xfId="2345" builtinId="9" hidden="1"/>
    <cellStyle name="Followed Hyperlink" xfId="2346" builtinId="9" hidden="1"/>
    <cellStyle name="Followed Hyperlink" xfId="2347" builtinId="9" hidden="1"/>
    <cellStyle name="Followed Hyperlink" xfId="2348" builtinId="9" hidden="1"/>
    <cellStyle name="Followed Hyperlink" xfId="2349" builtinId="9" hidden="1"/>
    <cellStyle name="Followed Hyperlink" xfId="2350" builtinId="9" hidden="1"/>
    <cellStyle name="Followed Hyperlink" xfId="2351" builtinId="9" hidden="1"/>
    <cellStyle name="Followed Hyperlink" xfId="2352" builtinId="9" hidden="1"/>
    <cellStyle name="Followed Hyperlink" xfId="2353" builtinId="9" hidden="1"/>
    <cellStyle name="Followed Hyperlink" xfId="2354" builtinId="9" hidden="1"/>
    <cellStyle name="Followed Hyperlink" xfId="2355" builtinId="9" hidden="1"/>
    <cellStyle name="Followed Hyperlink" xfId="2356" builtinId="9" hidden="1"/>
    <cellStyle name="Followed Hyperlink" xfId="2357" builtinId="9" hidden="1"/>
    <cellStyle name="Followed Hyperlink" xfId="2358" builtinId="9" hidden="1"/>
    <cellStyle name="Followed Hyperlink" xfId="2359" builtinId="9" hidden="1"/>
    <cellStyle name="Followed Hyperlink" xfId="2360" builtinId="9" hidden="1"/>
    <cellStyle name="Followed Hyperlink" xfId="2361" builtinId="9" hidden="1"/>
    <cellStyle name="Followed Hyperlink" xfId="2362" builtinId="9" hidden="1"/>
    <cellStyle name="Followed Hyperlink" xfId="2363" builtinId="9" hidden="1"/>
    <cellStyle name="Followed Hyperlink" xfId="2364" builtinId="9" hidden="1"/>
    <cellStyle name="Followed Hyperlink" xfId="2365" builtinId="9" hidden="1"/>
    <cellStyle name="Followed Hyperlink" xfId="2366" builtinId="9" hidden="1"/>
    <cellStyle name="Followed Hyperlink" xfId="2367" builtinId="9" hidden="1"/>
    <cellStyle name="Followed Hyperlink" xfId="2368" builtinId="9" hidden="1"/>
    <cellStyle name="Followed Hyperlink" xfId="2369" builtinId="9" hidden="1"/>
    <cellStyle name="Followed Hyperlink" xfId="2370" builtinId="9" hidden="1"/>
    <cellStyle name="Followed Hyperlink" xfId="2371" builtinId="9" hidden="1"/>
    <cellStyle name="Followed Hyperlink" xfId="2372" builtinId="9" hidden="1"/>
    <cellStyle name="Followed Hyperlink" xfId="2373" builtinId="9" hidden="1"/>
    <cellStyle name="Followed Hyperlink" xfId="2374" builtinId="9" hidden="1"/>
    <cellStyle name="Followed Hyperlink" xfId="2375" builtinId="9" hidden="1"/>
    <cellStyle name="Followed Hyperlink" xfId="2376" builtinId="9" hidden="1"/>
    <cellStyle name="Followed Hyperlink" xfId="2377" builtinId="9" hidden="1"/>
    <cellStyle name="Followed Hyperlink" xfId="2378" builtinId="9" hidden="1"/>
    <cellStyle name="Followed Hyperlink" xfId="2379" builtinId="9" hidden="1"/>
    <cellStyle name="Followed Hyperlink" xfId="2380" builtinId="9" hidden="1"/>
    <cellStyle name="Followed Hyperlink" xfId="2381" builtinId="9" hidden="1"/>
    <cellStyle name="Followed Hyperlink" xfId="2382" builtinId="9" hidden="1"/>
    <cellStyle name="Followed Hyperlink" xfId="2383" builtinId="9" hidden="1"/>
    <cellStyle name="Followed Hyperlink" xfId="2384" builtinId="9" hidden="1"/>
    <cellStyle name="Followed Hyperlink" xfId="2385" builtinId="9" hidden="1"/>
    <cellStyle name="Followed Hyperlink" xfId="2386" builtinId="9" hidden="1"/>
    <cellStyle name="Followed Hyperlink" xfId="2387" builtinId="9" hidden="1"/>
    <cellStyle name="Followed Hyperlink" xfId="2388" builtinId="9" hidden="1"/>
    <cellStyle name="Followed Hyperlink" xfId="2389" builtinId="9" hidden="1"/>
    <cellStyle name="Followed Hyperlink" xfId="2390" builtinId="9" hidden="1"/>
    <cellStyle name="Followed Hyperlink" xfId="2391" builtinId="9" hidden="1"/>
    <cellStyle name="Followed Hyperlink" xfId="2392" builtinId="9" hidden="1"/>
    <cellStyle name="Followed Hyperlink" xfId="2393" builtinId="9" hidden="1"/>
    <cellStyle name="Followed Hyperlink" xfId="2394" builtinId="9" hidden="1"/>
    <cellStyle name="Followed Hyperlink" xfId="2395" builtinId="9" hidden="1"/>
    <cellStyle name="Followed Hyperlink" xfId="2396" builtinId="9" hidden="1"/>
    <cellStyle name="Followed Hyperlink" xfId="2397" builtinId="9" hidden="1"/>
    <cellStyle name="Followed Hyperlink" xfId="2398" builtinId="9" hidden="1"/>
    <cellStyle name="Followed Hyperlink" xfId="2399" builtinId="9" hidden="1"/>
    <cellStyle name="Followed Hyperlink" xfId="2400" builtinId="9" hidden="1"/>
    <cellStyle name="Followed Hyperlink" xfId="2401" builtinId="9" hidden="1"/>
    <cellStyle name="Followed Hyperlink" xfId="2402" builtinId="9" hidden="1"/>
    <cellStyle name="Followed Hyperlink" xfId="2403" builtinId="9" hidden="1"/>
    <cellStyle name="Followed Hyperlink" xfId="2404" builtinId="9" hidden="1"/>
    <cellStyle name="Followed Hyperlink" xfId="2405" builtinId="9" hidden="1"/>
    <cellStyle name="Followed Hyperlink" xfId="2406" builtinId="9" hidden="1"/>
    <cellStyle name="Followed Hyperlink" xfId="2407" builtinId="9" hidden="1"/>
    <cellStyle name="Followed Hyperlink" xfId="2408" builtinId="9" hidden="1"/>
    <cellStyle name="Followed Hyperlink" xfId="2409" builtinId="9" hidden="1"/>
    <cellStyle name="Followed Hyperlink" xfId="2410" builtinId="9" hidden="1"/>
    <cellStyle name="Followed Hyperlink" xfId="2411" builtinId="9" hidden="1"/>
    <cellStyle name="Followed Hyperlink" xfId="2412" builtinId="9" hidden="1"/>
    <cellStyle name="Followed Hyperlink" xfId="2413" builtinId="9" hidden="1"/>
    <cellStyle name="Followed Hyperlink" xfId="2414" builtinId="9" hidden="1"/>
    <cellStyle name="Followed Hyperlink" xfId="2415" builtinId="9" hidden="1"/>
    <cellStyle name="Followed Hyperlink" xfId="2416" builtinId="9" hidden="1"/>
    <cellStyle name="Followed Hyperlink" xfId="2417" builtinId="9" hidden="1"/>
    <cellStyle name="Followed Hyperlink" xfId="2418" builtinId="9" hidden="1"/>
    <cellStyle name="Followed Hyperlink" xfId="2419" builtinId="9" hidden="1"/>
    <cellStyle name="Followed Hyperlink" xfId="2420" builtinId="9" hidden="1"/>
    <cellStyle name="Followed Hyperlink" xfId="2421" builtinId="9" hidden="1"/>
    <cellStyle name="Followed Hyperlink" xfId="2422" builtinId="9" hidden="1"/>
    <cellStyle name="Followed Hyperlink" xfId="2423" builtinId="9" hidden="1"/>
    <cellStyle name="Followed Hyperlink" xfId="2424" builtinId="9" hidden="1"/>
    <cellStyle name="Followed Hyperlink" xfId="2425" builtinId="9" hidden="1"/>
    <cellStyle name="Followed Hyperlink" xfId="2426" builtinId="9" hidden="1"/>
    <cellStyle name="Followed Hyperlink" xfId="2427" builtinId="9" hidden="1"/>
    <cellStyle name="Followed Hyperlink" xfId="2428" builtinId="9" hidden="1"/>
    <cellStyle name="Followed Hyperlink" xfId="2429" builtinId="9" hidden="1"/>
    <cellStyle name="Followed Hyperlink" xfId="2430" builtinId="9" hidden="1"/>
    <cellStyle name="Followed Hyperlink" xfId="2431" builtinId="9" hidden="1"/>
    <cellStyle name="Followed Hyperlink" xfId="2432" builtinId="9" hidden="1"/>
    <cellStyle name="Followed Hyperlink" xfId="2433" builtinId="9" hidden="1"/>
    <cellStyle name="Followed Hyperlink" xfId="2434" builtinId="9" hidden="1"/>
    <cellStyle name="Followed Hyperlink" xfId="2435" builtinId="9" hidden="1"/>
    <cellStyle name="Followed Hyperlink" xfId="2436" builtinId="9" hidden="1"/>
    <cellStyle name="Followed Hyperlink" xfId="2437" builtinId="9" hidden="1"/>
    <cellStyle name="Followed Hyperlink" xfId="2438" builtinId="9" hidden="1"/>
    <cellStyle name="Followed Hyperlink" xfId="2439" builtinId="9" hidden="1"/>
    <cellStyle name="Followed Hyperlink" xfId="2440" builtinId="9" hidden="1"/>
    <cellStyle name="Followed Hyperlink" xfId="2441" builtinId="9" hidden="1"/>
    <cellStyle name="Followed Hyperlink" xfId="2442" builtinId="9" hidden="1"/>
    <cellStyle name="Followed Hyperlink" xfId="2443" builtinId="9" hidden="1"/>
    <cellStyle name="Followed Hyperlink" xfId="2444" builtinId="9" hidden="1"/>
    <cellStyle name="Followed Hyperlink" xfId="2445" builtinId="9" hidden="1"/>
    <cellStyle name="Followed Hyperlink" xfId="2446" builtinId="9" hidden="1"/>
    <cellStyle name="Followed Hyperlink" xfId="2447" builtinId="9" hidden="1"/>
    <cellStyle name="Followed Hyperlink" xfId="2448" builtinId="9" hidden="1"/>
    <cellStyle name="Followed Hyperlink" xfId="2449" builtinId="9" hidden="1"/>
    <cellStyle name="Followed Hyperlink" xfId="2450" builtinId="9" hidden="1"/>
    <cellStyle name="Followed Hyperlink" xfId="2451" builtinId="9" hidden="1"/>
    <cellStyle name="Followed Hyperlink" xfId="2452" builtinId="9" hidden="1"/>
    <cellStyle name="Followed Hyperlink" xfId="2453" builtinId="9" hidden="1"/>
    <cellStyle name="Followed Hyperlink" xfId="2454" builtinId="9" hidden="1"/>
    <cellStyle name="Followed Hyperlink" xfId="2455" builtinId="9" hidden="1"/>
    <cellStyle name="Followed Hyperlink" xfId="2456" builtinId="9" hidden="1"/>
    <cellStyle name="Followed Hyperlink" xfId="2457" builtinId="9" hidden="1"/>
    <cellStyle name="Followed Hyperlink" xfId="2458" builtinId="9" hidden="1"/>
    <cellStyle name="Followed Hyperlink" xfId="2459" builtinId="9" hidden="1"/>
    <cellStyle name="Followed Hyperlink" xfId="2460" builtinId="9" hidden="1"/>
    <cellStyle name="Followed Hyperlink" xfId="2461" builtinId="9" hidden="1"/>
    <cellStyle name="Followed Hyperlink" xfId="2462" builtinId="9" hidden="1"/>
    <cellStyle name="Followed Hyperlink" xfId="2463" builtinId="9" hidden="1"/>
    <cellStyle name="Followed Hyperlink" xfId="2464" builtinId="9" hidden="1"/>
    <cellStyle name="Followed Hyperlink" xfId="2465" builtinId="9" hidden="1"/>
    <cellStyle name="Followed Hyperlink" xfId="2466" builtinId="9" hidden="1"/>
    <cellStyle name="Followed Hyperlink" xfId="2467" builtinId="9" hidden="1"/>
    <cellStyle name="Followed Hyperlink" xfId="2468" builtinId="9" hidden="1"/>
    <cellStyle name="Followed Hyperlink" xfId="2469" builtinId="9" hidden="1"/>
    <cellStyle name="Followed Hyperlink" xfId="2470" builtinId="9" hidden="1"/>
    <cellStyle name="Followed Hyperlink" xfId="2471" builtinId="9" hidden="1"/>
    <cellStyle name="Followed Hyperlink" xfId="2472" builtinId="9" hidden="1"/>
    <cellStyle name="Followed Hyperlink" xfId="2473" builtinId="9" hidden="1"/>
    <cellStyle name="Followed Hyperlink" xfId="2474" builtinId="9" hidden="1"/>
    <cellStyle name="Followed Hyperlink" xfId="2475" builtinId="9" hidden="1"/>
    <cellStyle name="Followed Hyperlink" xfId="2476" builtinId="9" hidden="1"/>
    <cellStyle name="Followed Hyperlink" xfId="2477" builtinId="9" hidden="1"/>
    <cellStyle name="Followed Hyperlink" xfId="2478" builtinId="9" hidden="1"/>
    <cellStyle name="Followed Hyperlink" xfId="2479" builtinId="9" hidden="1"/>
    <cellStyle name="Followed Hyperlink" xfId="2480" builtinId="9" hidden="1"/>
    <cellStyle name="Followed Hyperlink" xfId="2481" builtinId="9" hidden="1"/>
    <cellStyle name="Followed Hyperlink" xfId="2482" builtinId="9" hidden="1"/>
    <cellStyle name="Followed Hyperlink" xfId="2483" builtinId="9" hidden="1"/>
    <cellStyle name="Followed Hyperlink" xfId="2484" builtinId="9" hidden="1"/>
    <cellStyle name="Followed Hyperlink" xfId="2485" builtinId="9" hidden="1"/>
    <cellStyle name="Followed Hyperlink" xfId="2486" builtinId="9" hidden="1"/>
    <cellStyle name="Followed Hyperlink" xfId="2487" builtinId="9" hidden="1"/>
    <cellStyle name="Followed Hyperlink" xfId="2488" builtinId="9" hidden="1"/>
    <cellStyle name="Followed Hyperlink" xfId="2489" builtinId="9" hidden="1"/>
    <cellStyle name="Followed Hyperlink" xfId="2490" builtinId="9" hidden="1"/>
    <cellStyle name="Followed Hyperlink" xfId="2491" builtinId="9" hidden="1"/>
    <cellStyle name="Followed Hyperlink" xfId="2492" builtinId="9" hidden="1"/>
    <cellStyle name="Followed Hyperlink" xfId="2493" builtinId="9" hidden="1"/>
    <cellStyle name="Followed Hyperlink" xfId="2494" builtinId="9" hidden="1"/>
    <cellStyle name="Followed Hyperlink" xfId="2495" builtinId="9" hidden="1"/>
    <cellStyle name="Followed Hyperlink" xfId="2496" builtinId="9" hidden="1"/>
    <cellStyle name="Followed Hyperlink" xfId="2497" builtinId="9" hidden="1"/>
    <cellStyle name="Followed Hyperlink" xfId="2498" builtinId="9" hidden="1"/>
    <cellStyle name="Followed Hyperlink" xfId="2499" builtinId="9" hidden="1"/>
    <cellStyle name="Followed Hyperlink" xfId="2500" builtinId="9" hidden="1"/>
    <cellStyle name="Followed Hyperlink" xfId="2501" builtinId="9" hidden="1"/>
    <cellStyle name="Followed Hyperlink" xfId="2502" builtinId="9" hidden="1"/>
    <cellStyle name="Followed Hyperlink" xfId="2503" builtinId="9" hidden="1"/>
    <cellStyle name="Followed Hyperlink" xfId="2504" builtinId="9" hidden="1"/>
    <cellStyle name="Followed Hyperlink" xfId="2505" builtinId="9" hidden="1"/>
    <cellStyle name="Followed Hyperlink" xfId="2506" builtinId="9" hidden="1"/>
    <cellStyle name="Followed Hyperlink" xfId="2507" builtinId="9" hidden="1"/>
    <cellStyle name="Followed Hyperlink" xfId="2508" builtinId="9" hidden="1"/>
    <cellStyle name="Followed Hyperlink" xfId="2509" builtinId="9" hidden="1"/>
    <cellStyle name="Followed Hyperlink" xfId="2510" builtinId="9" hidden="1"/>
    <cellStyle name="Followed Hyperlink" xfId="2511" builtinId="9" hidden="1"/>
    <cellStyle name="Followed Hyperlink" xfId="2512" builtinId="9" hidden="1"/>
    <cellStyle name="Followed Hyperlink" xfId="2513" builtinId="9" hidden="1"/>
    <cellStyle name="Followed Hyperlink" xfId="2514" builtinId="9" hidden="1"/>
    <cellStyle name="Followed Hyperlink" xfId="2515" builtinId="9" hidden="1"/>
    <cellStyle name="Followed Hyperlink" xfId="2516" builtinId="9" hidden="1"/>
    <cellStyle name="Followed Hyperlink" xfId="2517" builtinId="9" hidden="1"/>
    <cellStyle name="Followed Hyperlink" xfId="2518" builtinId="9" hidden="1"/>
    <cellStyle name="Followed Hyperlink" xfId="2519" builtinId="9" hidden="1"/>
    <cellStyle name="Followed Hyperlink" xfId="2520" builtinId="9" hidden="1"/>
    <cellStyle name="Followed Hyperlink" xfId="2521" builtinId="9" hidden="1"/>
    <cellStyle name="Followed Hyperlink" xfId="2522" builtinId="9" hidden="1"/>
    <cellStyle name="Followed Hyperlink" xfId="2523" builtinId="9" hidden="1"/>
    <cellStyle name="Followed Hyperlink" xfId="2524" builtinId="9" hidden="1"/>
    <cellStyle name="Followed Hyperlink" xfId="2525" builtinId="9" hidden="1"/>
    <cellStyle name="Followed Hyperlink" xfId="2526" builtinId="9" hidden="1"/>
    <cellStyle name="Followed Hyperlink" xfId="2527" builtinId="9" hidden="1"/>
    <cellStyle name="Followed Hyperlink" xfId="2528" builtinId="9" hidden="1"/>
    <cellStyle name="Followed Hyperlink" xfId="2529" builtinId="9" hidden="1"/>
    <cellStyle name="Followed Hyperlink" xfId="2530" builtinId="9" hidden="1"/>
    <cellStyle name="Followed Hyperlink" xfId="2531" builtinId="9" hidden="1"/>
    <cellStyle name="Followed Hyperlink" xfId="2532" builtinId="9" hidden="1"/>
    <cellStyle name="Followed Hyperlink" xfId="2533" builtinId="9" hidden="1"/>
    <cellStyle name="Followed Hyperlink" xfId="2534" builtinId="9" hidden="1"/>
    <cellStyle name="Followed Hyperlink" xfId="2535" builtinId="9" hidden="1"/>
    <cellStyle name="Followed Hyperlink" xfId="2536" builtinId="9" hidden="1"/>
    <cellStyle name="Followed Hyperlink" xfId="2537" builtinId="9" hidden="1"/>
    <cellStyle name="Followed Hyperlink" xfId="2538" builtinId="9" hidden="1"/>
    <cellStyle name="Followed Hyperlink" xfId="2539" builtinId="9" hidden="1"/>
    <cellStyle name="Followed Hyperlink" xfId="2540" builtinId="9" hidden="1"/>
    <cellStyle name="Followed Hyperlink" xfId="2541" builtinId="9" hidden="1"/>
    <cellStyle name="Followed Hyperlink" xfId="2542" builtinId="9" hidden="1"/>
    <cellStyle name="Followed Hyperlink" xfId="2543" builtinId="9" hidden="1"/>
    <cellStyle name="Followed Hyperlink" xfId="2544" builtinId="9" hidden="1"/>
    <cellStyle name="Followed Hyperlink" xfId="2545" builtinId="9" hidden="1"/>
    <cellStyle name="Followed Hyperlink" xfId="2546" builtinId="9" hidden="1"/>
    <cellStyle name="Followed Hyperlink" xfId="2547" builtinId="9" hidden="1"/>
    <cellStyle name="Followed Hyperlink" xfId="2548" builtinId="9" hidden="1"/>
    <cellStyle name="Followed Hyperlink" xfId="2549" builtinId="9" hidden="1"/>
    <cellStyle name="Followed Hyperlink" xfId="2550" builtinId="9" hidden="1"/>
    <cellStyle name="Followed Hyperlink" xfId="2551" builtinId="9" hidden="1"/>
    <cellStyle name="Followed Hyperlink" xfId="2552" builtinId="9" hidden="1"/>
    <cellStyle name="Followed Hyperlink" xfId="2553" builtinId="9" hidden="1"/>
    <cellStyle name="Followed Hyperlink" xfId="2554" builtinId="9" hidden="1"/>
    <cellStyle name="Followed Hyperlink" xfId="2555" builtinId="9" hidden="1"/>
    <cellStyle name="Followed Hyperlink" xfId="2556" builtinId="9" hidden="1"/>
    <cellStyle name="Followed Hyperlink" xfId="2557" builtinId="9" hidden="1"/>
    <cellStyle name="Followed Hyperlink" xfId="2558" builtinId="9" hidden="1"/>
    <cellStyle name="Followed Hyperlink" xfId="2559" builtinId="9" hidden="1"/>
    <cellStyle name="Followed Hyperlink" xfId="2560" builtinId="9" hidden="1"/>
    <cellStyle name="Followed Hyperlink" xfId="2561" builtinId="9" hidden="1"/>
    <cellStyle name="Followed Hyperlink" xfId="2562" builtinId="9" hidden="1"/>
    <cellStyle name="Followed Hyperlink" xfId="2563" builtinId="9" hidden="1"/>
    <cellStyle name="Followed Hyperlink" xfId="2564" builtinId="9" hidden="1"/>
    <cellStyle name="Followed Hyperlink" xfId="2565" builtinId="9" hidden="1"/>
    <cellStyle name="Followed Hyperlink" xfId="2566" builtinId="9" hidden="1"/>
    <cellStyle name="Followed Hyperlink" xfId="2567" builtinId="9" hidden="1"/>
    <cellStyle name="Followed Hyperlink" xfId="2568" builtinId="9" hidden="1"/>
    <cellStyle name="Followed Hyperlink" xfId="2569" builtinId="9" hidden="1"/>
    <cellStyle name="Followed Hyperlink" xfId="2570" builtinId="9" hidden="1"/>
    <cellStyle name="Followed Hyperlink" xfId="2571" builtinId="9" hidden="1"/>
    <cellStyle name="Followed Hyperlink" xfId="2572" builtinId="9" hidden="1"/>
    <cellStyle name="Followed Hyperlink" xfId="2573" builtinId="9" hidden="1"/>
    <cellStyle name="Followed Hyperlink" xfId="2574" builtinId="9" hidden="1"/>
    <cellStyle name="Followed Hyperlink" xfId="2575" builtinId="9" hidden="1"/>
    <cellStyle name="Followed Hyperlink" xfId="2576" builtinId="9" hidden="1"/>
    <cellStyle name="Followed Hyperlink" xfId="2577" builtinId="9" hidden="1"/>
    <cellStyle name="Followed Hyperlink" xfId="2578" builtinId="9" hidden="1"/>
    <cellStyle name="Followed Hyperlink" xfId="2579" builtinId="9" hidden="1"/>
    <cellStyle name="Followed Hyperlink" xfId="2580" builtinId="9" hidden="1"/>
    <cellStyle name="Followed Hyperlink" xfId="2581" builtinId="9" hidden="1"/>
    <cellStyle name="Followed Hyperlink" xfId="2582" builtinId="9" hidden="1"/>
    <cellStyle name="Followed Hyperlink" xfId="2583" builtinId="9" hidden="1"/>
    <cellStyle name="Followed Hyperlink" xfId="2584" builtinId="9" hidden="1"/>
    <cellStyle name="Followed Hyperlink" xfId="2585" builtinId="9" hidden="1"/>
    <cellStyle name="Followed Hyperlink" xfId="2586" builtinId="9" hidden="1"/>
    <cellStyle name="Followed Hyperlink" xfId="2587" builtinId="9" hidden="1"/>
    <cellStyle name="Followed Hyperlink" xfId="2588" builtinId="9" hidden="1"/>
    <cellStyle name="Followed Hyperlink" xfId="2589" builtinId="9" hidden="1"/>
    <cellStyle name="Followed Hyperlink" xfId="2590" builtinId="9" hidden="1"/>
    <cellStyle name="Followed Hyperlink" xfId="2591" builtinId="9" hidden="1"/>
    <cellStyle name="Followed Hyperlink" xfId="2592" builtinId="9" hidden="1"/>
    <cellStyle name="Followed Hyperlink" xfId="2593" builtinId="9" hidden="1"/>
    <cellStyle name="Followed Hyperlink" xfId="2594" builtinId="9" hidden="1"/>
    <cellStyle name="Followed Hyperlink" xfId="2595" builtinId="9" hidden="1"/>
    <cellStyle name="Followed Hyperlink" xfId="2596" builtinId="9" hidden="1"/>
    <cellStyle name="Followed Hyperlink" xfId="2597" builtinId="9" hidden="1"/>
    <cellStyle name="Followed Hyperlink" xfId="2598" builtinId="9" hidden="1"/>
    <cellStyle name="Followed Hyperlink" xfId="2599" builtinId="9" hidden="1"/>
    <cellStyle name="Followed Hyperlink" xfId="2600" builtinId="9" hidden="1"/>
    <cellStyle name="Followed Hyperlink" xfId="2601" builtinId="9" hidden="1"/>
    <cellStyle name="Followed Hyperlink" xfId="2602" builtinId="9" hidden="1"/>
    <cellStyle name="Followed Hyperlink" xfId="2603" builtinId="9" hidden="1"/>
    <cellStyle name="Followed Hyperlink" xfId="2604" builtinId="9" hidden="1"/>
    <cellStyle name="Followed Hyperlink" xfId="2605" builtinId="9" hidden="1"/>
    <cellStyle name="Followed Hyperlink" xfId="2606" builtinId="9" hidden="1"/>
    <cellStyle name="Followed Hyperlink" xfId="2607" builtinId="9" hidden="1"/>
    <cellStyle name="Followed Hyperlink" xfId="2608" builtinId="9" hidden="1"/>
    <cellStyle name="Followed Hyperlink" xfId="2609" builtinId="9" hidden="1"/>
    <cellStyle name="Followed Hyperlink" xfId="2610" builtinId="9" hidden="1"/>
    <cellStyle name="Followed Hyperlink" xfId="2611" builtinId="9" hidden="1"/>
    <cellStyle name="Followed Hyperlink" xfId="2612" builtinId="9" hidden="1"/>
    <cellStyle name="Followed Hyperlink" xfId="2613" builtinId="9" hidden="1"/>
    <cellStyle name="Followed Hyperlink" xfId="2614" builtinId="9" hidden="1"/>
    <cellStyle name="Followed Hyperlink" xfId="2615" builtinId="9" hidden="1"/>
    <cellStyle name="Followed Hyperlink" xfId="2616" builtinId="9" hidden="1"/>
    <cellStyle name="Followed Hyperlink" xfId="2617" builtinId="9" hidden="1"/>
    <cellStyle name="Followed Hyperlink" xfId="2618" builtinId="9" hidden="1"/>
    <cellStyle name="Followed Hyperlink" xfId="2619" builtinId="9" hidden="1"/>
    <cellStyle name="Followed Hyperlink" xfId="2620" builtinId="9" hidden="1"/>
    <cellStyle name="Followed Hyperlink" xfId="2621" builtinId="9" hidden="1"/>
    <cellStyle name="Followed Hyperlink" xfId="2622" builtinId="9" hidden="1"/>
    <cellStyle name="Followed Hyperlink" xfId="2623" builtinId="9" hidden="1"/>
    <cellStyle name="Followed Hyperlink" xfId="2624" builtinId="9" hidden="1"/>
    <cellStyle name="Followed Hyperlink" xfId="2625" builtinId="9" hidden="1"/>
    <cellStyle name="Followed Hyperlink" xfId="2626" builtinId="9" hidden="1"/>
    <cellStyle name="Followed Hyperlink" xfId="2627" builtinId="9" hidden="1"/>
    <cellStyle name="Followed Hyperlink" xfId="2628" builtinId="9" hidden="1"/>
    <cellStyle name="Followed Hyperlink" xfId="2629" builtinId="9" hidden="1"/>
    <cellStyle name="Followed Hyperlink" xfId="2630" builtinId="9" hidden="1"/>
    <cellStyle name="Followed Hyperlink" xfId="2631" builtinId="9" hidden="1"/>
    <cellStyle name="Followed Hyperlink" xfId="2632" builtinId="9" hidden="1"/>
    <cellStyle name="Followed Hyperlink" xfId="2633" builtinId="9" hidden="1"/>
    <cellStyle name="Followed Hyperlink" xfId="2634" builtinId="9" hidden="1"/>
    <cellStyle name="Followed Hyperlink" xfId="2635" builtinId="9" hidden="1"/>
    <cellStyle name="Followed Hyperlink" xfId="2636" builtinId="9" hidden="1"/>
    <cellStyle name="Followed Hyperlink" xfId="2637" builtinId="9" hidden="1"/>
    <cellStyle name="Followed Hyperlink" xfId="2638" builtinId="9" hidden="1"/>
    <cellStyle name="Followed Hyperlink" xfId="2639" builtinId="9" hidden="1"/>
    <cellStyle name="Followed Hyperlink" xfId="2640" builtinId="9" hidden="1"/>
    <cellStyle name="Followed Hyperlink" xfId="2641" builtinId="9" hidden="1"/>
    <cellStyle name="Followed Hyperlink" xfId="2642" builtinId="9" hidden="1"/>
    <cellStyle name="Followed Hyperlink" xfId="2643" builtinId="9" hidden="1"/>
    <cellStyle name="Followed Hyperlink" xfId="2644" builtinId="9" hidden="1"/>
    <cellStyle name="Followed Hyperlink" xfId="2645" builtinId="9" hidden="1"/>
    <cellStyle name="Followed Hyperlink" xfId="2646" builtinId="9" hidden="1"/>
    <cellStyle name="Followed Hyperlink" xfId="2647" builtinId="9" hidden="1"/>
    <cellStyle name="Followed Hyperlink" xfId="2648" builtinId="9" hidden="1"/>
    <cellStyle name="Followed Hyperlink" xfId="2649" builtinId="9" hidden="1"/>
    <cellStyle name="Followed Hyperlink" xfId="2650" builtinId="9" hidden="1"/>
    <cellStyle name="Followed Hyperlink" xfId="2651" builtinId="9" hidden="1"/>
    <cellStyle name="Followed Hyperlink" xfId="2652" builtinId="9" hidden="1"/>
    <cellStyle name="Followed Hyperlink" xfId="2653" builtinId="9" hidden="1"/>
    <cellStyle name="Followed Hyperlink" xfId="2654" builtinId="9" hidden="1"/>
    <cellStyle name="Followed Hyperlink" xfId="2655" builtinId="9" hidden="1"/>
    <cellStyle name="Followed Hyperlink" xfId="2656" builtinId="9" hidden="1"/>
    <cellStyle name="Followed Hyperlink" xfId="2657" builtinId="9" hidden="1"/>
    <cellStyle name="Followed Hyperlink" xfId="2658" builtinId="9" hidden="1"/>
    <cellStyle name="Followed Hyperlink" xfId="2659" builtinId="9" hidden="1"/>
    <cellStyle name="Followed Hyperlink" xfId="2660" builtinId="9" hidden="1"/>
    <cellStyle name="Followed Hyperlink" xfId="2661" builtinId="9" hidden="1"/>
    <cellStyle name="Followed Hyperlink" xfId="2662" builtinId="9" hidden="1"/>
    <cellStyle name="Followed Hyperlink" xfId="2663" builtinId="9" hidden="1"/>
    <cellStyle name="Followed Hyperlink" xfId="2664" builtinId="9" hidden="1"/>
    <cellStyle name="Followed Hyperlink" xfId="2665" builtinId="9" hidden="1"/>
    <cellStyle name="Followed Hyperlink" xfId="2666" builtinId="9" hidden="1"/>
    <cellStyle name="Followed Hyperlink" xfId="2667" builtinId="9" hidden="1"/>
    <cellStyle name="Followed Hyperlink" xfId="2668" builtinId="9" hidden="1"/>
    <cellStyle name="Followed Hyperlink" xfId="2669" builtinId="9" hidden="1"/>
    <cellStyle name="Followed Hyperlink" xfId="2670" builtinId="9" hidden="1"/>
    <cellStyle name="Followed Hyperlink" xfId="2671" builtinId="9" hidden="1"/>
    <cellStyle name="Followed Hyperlink" xfId="2672" builtinId="9" hidden="1"/>
    <cellStyle name="Followed Hyperlink" xfId="2673" builtinId="9" hidden="1"/>
    <cellStyle name="Followed Hyperlink" xfId="2674" builtinId="9" hidden="1"/>
    <cellStyle name="Followed Hyperlink" xfId="2675" builtinId="9" hidden="1"/>
    <cellStyle name="Followed Hyperlink" xfId="2676" builtinId="9" hidden="1"/>
    <cellStyle name="Followed Hyperlink" xfId="2677" builtinId="9" hidden="1"/>
    <cellStyle name="Followed Hyperlink" xfId="2678" builtinId="9" hidden="1"/>
    <cellStyle name="Followed Hyperlink" xfId="2679" builtinId="9" hidden="1"/>
    <cellStyle name="Followed Hyperlink" xfId="2680" builtinId="9" hidden="1"/>
    <cellStyle name="Followed Hyperlink" xfId="2681" builtinId="9" hidden="1"/>
    <cellStyle name="Followed Hyperlink" xfId="2682" builtinId="9" hidden="1"/>
    <cellStyle name="Followed Hyperlink" xfId="2683" builtinId="9" hidden="1"/>
    <cellStyle name="Followed Hyperlink" xfId="2684" builtinId="9" hidden="1"/>
    <cellStyle name="Followed Hyperlink" xfId="2685" builtinId="9" hidden="1"/>
    <cellStyle name="Followed Hyperlink" xfId="2686" builtinId="9" hidden="1"/>
    <cellStyle name="Followed Hyperlink" xfId="2687" builtinId="9" hidden="1"/>
    <cellStyle name="Followed Hyperlink" xfId="2688" builtinId="9" hidden="1"/>
    <cellStyle name="Followed Hyperlink" xfId="2689" builtinId="9" hidden="1"/>
    <cellStyle name="Followed Hyperlink" xfId="2690" builtinId="9" hidden="1"/>
    <cellStyle name="Followed Hyperlink" xfId="2691" builtinId="9" hidden="1"/>
    <cellStyle name="Followed Hyperlink" xfId="2692" builtinId="9" hidden="1"/>
    <cellStyle name="Followed Hyperlink" xfId="2693" builtinId="9" hidden="1"/>
    <cellStyle name="Followed Hyperlink" xfId="2694" builtinId="9" hidden="1"/>
    <cellStyle name="Followed Hyperlink" xfId="2695" builtinId="9" hidden="1"/>
    <cellStyle name="Followed Hyperlink" xfId="2696" builtinId="9" hidden="1"/>
    <cellStyle name="Followed Hyperlink" xfId="2697" builtinId="9" hidden="1"/>
    <cellStyle name="Followed Hyperlink" xfId="2698" builtinId="9" hidden="1"/>
    <cellStyle name="Followed Hyperlink" xfId="2699" builtinId="9" hidden="1"/>
    <cellStyle name="Followed Hyperlink" xfId="2700" builtinId="9" hidden="1"/>
    <cellStyle name="Followed Hyperlink" xfId="2701" builtinId="9" hidden="1"/>
    <cellStyle name="Followed Hyperlink" xfId="2702" builtinId="9" hidden="1"/>
    <cellStyle name="Followed Hyperlink" xfId="2703" builtinId="9" hidden="1"/>
    <cellStyle name="Followed Hyperlink" xfId="2704" builtinId="9" hidden="1"/>
    <cellStyle name="Followed Hyperlink" xfId="2705" builtinId="9" hidden="1"/>
    <cellStyle name="Followed Hyperlink" xfId="2706" builtinId="9" hidden="1"/>
    <cellStyle name="Followed Hyperlink" xfId="2707" builtinId="9" hidden="1"/>
    <cellStyle name="Followed Hyperlink" xfId="2708" builtinId="9" hidden="1"/>
    <cellStyle name="Followed Hyperlink" xfId="2709" builtinId="9" hidden="1"/>
    <cellStyle name="Followed Hyperlink" xfId="2710" builtinId="9" hidden="1"/>
    <cellStyle name="Followed Hyperlink" xfId="2711" builtinId="9" hidden="1"/>
    <cellStyle name="Followed Hyperlink" xfId="2712" builtinId="9" hidden="1"/>
    <cellStyle name="Followed Hyperlink" xfId="2713" builtinId="9" hidden="1"/>
    <cellStyle name="Followed Hyperlink" xfId="2714" builtinId="9" hidden="1"/>
    <cellStyle name="Followed Hyperlink" xfId="2715" builtinId="9" hidden="1"/>
    <cellStyle name="Followed Hyperlink" xfId="2716" builtinId="9" hidden="1"/>
    <cellStyle name="Followed Hyperlink" xfId="2717" builtinId="9" hidden="1"/>
    <cellStyle name="Followed Hyperlink" xfId="2718" builtinId="9" hidden="1"/>
    <cellStyle name="Followed Hyperlink" xfId="2719" builtinId="9" hidden="1"/>
    <cellStyle name="Followed Hyperlink" xfId="2720" builtinId="9" hidden="1"/>
    <cellStyle name="Followed Hyperlink" xfId="2721" builtinId="9" hidden="1"/>
    <cellStyle name="Followed Hyperlink" xfId="2722" builtinId="9" hidden="1"/>
    <cellStyle name="Followed Hyperlink" xfId="2723" builtinId="9" hidden="1"/>
    <cellStyle name="Followed Hyperlink" xfId="2724" builtinId="9" hidden="1"/>
    <cellStyle name="Followed Hyperlink" xfId="2725" builtinId="9" hidden="1"/>
    <cellStyle name="Followed Hyperlink" xfId="2726" builtinId="9" hidden="1"/>
    <cellStyle name="Followed Hyperlink" xfId="2727" builtinId="9" hidden="1"/>
    <cellStyle name="Followed Hyperlink" xfId="2728" builtinId="9" hidden="1"/>
    <cellStyle name="Followed Hyperlink" xfId="2729" builtinId="9" hidden="1"/>
    <cellStyle name="Followed Hyperlink" xfId="2730" builtinId="9" hidden="1"/>
    <cellStyle name="Followed Hyperlink" xfId="2731" builtinId="9" hidden="1"/>
    <cellStyle name="Followed Hyperlink" xfId="2732" builtinId="9" hidden="1"/>
    <cellStyle name="Followed Hyperlink" xfId="2733" builtinId="9" hidden="1"/>
    <cellStyle name="Followed Hyperlink" xfId="2734" builtinId="9" hidden="1"/>
    <cellStyle name="Followed Hyperlink" xfId="2735" builtinId="9" hidden="1"/>
    <cellStyle name="Followed Hyperlink" xfId="2736" builtinId="9" hidden="1"/>
    <cellStyle name="Followed Hyperlink" xfId="2737" builtinId="9" hidden="1"/>
    <cellStyle name="Followed Hyperlink" xfId="2738" builtinId="9" hidden="1"/>
    <cellStyle name="Followed Hyperlink" xfId="2739" builtinId="9" hidden="1"/>
    <cellStyle name="Followed Hyperlink" xfId="2740" builtinId="9" hidden="1"/>
    <cellStyle name="Followed Hyperlink" xfId="2741" builtinId="9" hidden="1"/>
    <cellStyle name="Followed Hyperlink" xfId="2742" builtinId="9" hidden="1"/>
    <cellStyle name="Followed Hyperlink" xfId="2743" builtinId="9" hidden="1"/>
    <cellStyle name="Followed Hyperlink" xfId="2744" builtinId="9" hidden="1"/>
    <cellStyle name="Followed Hyperlink" xfId="2745" builtinId="9" hidden="1"/>
    <cellStyle name="Followed Hyperlink" xfId="2746" builtinId="9" hidden="1"/>
    <cellStyle name="Followed Hyperlink" xfId="2747" builtinId="9" hidden="1"/>
    <cellStyle name="Followed Hyperlink" xfId="2748" builtinId="9" hidden="1"/>
    <cellStyle name="Followed Hyperlink" xfId="2749" builtinId="9" hidden="1"/>
    <cellStyle name="Followed Hyperlink" xfId="2750" builtinId="9" hidden="1"/>
    <cellStyle name="Followed Hyperlink" xfId="2751" builtinId="9" hidden="1"/>
    <cellStyle name="Followed Hyperlink" xfId="2752" builtinId="9" hidden="1"/>
    <cellStyle name="Followed Hyperlink" xfId="2753" builtinId="9" hidden="1"/>
    <cellStyle name="Followed Hyperlink" xfId="2754" builtinId="9" hidden="1"/>
    <cellStyle name="Followed Hyperlink" xfId="2755" builtinId="9" hidden="1"/>
    <cellStyle name="Followed Hyperlink" xfId="2756" builtinId="9" hidden="1"/>
    <cellStyle name="Followed Hyperlink" xfId="2757" builtinId="9" hidden="1"/>
    <cellStyle name="Followed Hyperlink" xfId="2758" builtinId="9" hidden="1"/>
    <cellStyle name="Followed Hyperlink" xfId="2759" builtinId="9" hidden="1"/>
    <cellStyle name="Followed Hyperlink" xfId="2760" builtinId="9" hidden="1"/>
    <cellStyle name="Followed Hyperlink" xfId="2761" builtinId="9" hidden="1"/>
    <cellStyle name="Followed Hyperlink" xfId="2762" builtinId="9" hidden="1"/>
    <cellStyle name="Followed Hyperlink" xfId="2763" builtinId="9" hidden="1"/>
    <cellStyle name="Followed Hyperlink" xfId="2764" builtinId="9" hidden="1"/>
    <cellStyle name="Followed Hyperlink" xfId="2765" builtinId="9" hidden="1"/>
    <cellStyle name="Followed Hyperlink" xfId="2766" builtinId="9" hidden="1"/>
    <cellStyle name="Followed Hyperlink" xfId="2767" builtinId="9" hidden="1"/>
    <cellStyle name="Followed Hyperlink" xfId="2768" builtinId="9" hidden="1"/>
    <cellStyle name="Followed Hyperlink" xfId="2769" builtinId="9" hidden="1"/>
    <cellStyle name="Followed Hyperlink" xfId="2770" builtinId="9" hidden="1"/>
    <cellStyle name="Followed Hyperlink" xfId="2771" builtinId="9" hidden="1"/>
    <cellStyle name="Followed Hyperlink" xfId="2772" builtinId="9" hidden="1"/>
    <cellStyle name="Followed Hyperlink" xfId="2773" builtinId="9" hidden="1"/>
    <cellStyle name="Followed Hyperlink" xfId="2774" builtinId="9" hidden="1"/>
    <cellStyle name="Followed Hyperlink" xfId="2775" builtinId="9" hidden="1"/>
    <cellStyle name="Followed Hyperlink" xfId="2776" builtinId="9" hidden="1"/>
    <cellStyle name="Followed Hyperlink" xfId="2777" builtinId="9" hidden="1"/>
    <cellStyle name="Followed Hyperlink" xfId="2778" builtinId="9" hidden="1"/>
    <cellStyle name="Followed Hyperlink" xfId="2779" builtinId="9" hidden="1"/>
    <cellStyle name="Followed Hyperlink" xfId="2780" builtinId="9" hidden="1"/>
    <cellStyle name="Followed Hyperlink" xfId="2781" builtinId="9" hidden="1"/>
    <cellStyle name="Followed Hyperlink" xfId="2782" builtinId="9" hidden="1"/>
    <cellStyle name="Followed Hyperlink" xfId="2783" builtinId="9" hidden="1"/>
    <cellStyle name="Followed Hyperlink" xfId="2784" builtinId="9" hidden="1"/>
    <cellStyle name="Followed Hyperlink" xfId="2785" builtinId="9" hidden="1"/>
    <cellStyle name="Followed Hyperlink" xfId="2786" builtinId="9" hidden="1"/>
    <cellStyle name="Followed Hyperlink" xfId="2787" builtinId="9" hidden="1"/>
    <cellStyle name="Followed Hyperlink" xfId="2788" builtinId="9" hidden="1"/>
    <cellStyle name="Followed Hyperlink" xfId="2789" builtinId="9" hidden="1"/>
    <cellStyle name="Followed Hyperlink" xfId="2790" builtinId="9" hidden="1"/>
    <cellStyle name="Followed Hyperlink" xfId="2791" builtinId="9" hidden="1"/>
    <cellStyle name="Followed Hyperlink" xfId="2792" builtinId="9" hidden="1"/>
    <cellStyle name="Followed Hyperlink" xfId="2793" builtinId="9" hidden="1"/>
    <cellStyle name="Followed Hyperlink" xfId="2794" builtinId="9" hidden="1"/>
    <cellStyle name="Followed Hyperlink" xfId="2795" builtinId="9" hidden="1"/>
    <cellStyle name="Followed Hyperlink" xfId="2796" builtinId="9" hidden="1"/>
    <cellStyle name="Followed Hyperlink" xfId="2797" builtinId="9" hidden="1"/>
    <cellStyle name="Followed Hyperlink" xfId="2798" builtinId="9" hidden="1"/>
    <cellStyle name="Followed Hyperlink" xfId="2799" builtinId="9" hidden="1"/>
    <cellStyle name="Followed Hyperlink" xfId="2800" builtinId="9" hidden="1"/>
    <cellStyle name="Followed Hyperlink" xfId="2801" builtinId="9" hidden="1"/>
    <cellStyle name="Followed Hyperlink" xfId="2802" builtinId="9" hidden="1"/>
    <cellStyle name="Followed Hyperlink" xfId="2803" builtinId="9" hidden="1"/>
    <cellStyle name="Followed Hyperlink" xfId="2804" builtinId="9" hidden="1"/>
    <cellStyle name="Followed Hyperlink" xfId="2805" builtinId="9" hidden="1"/>
    <cellStyle name="Followed Hyperlink" xfId="2806" builtinId="9" hidden="1"/>
    <cellStyle name="Followed Hyperlink" xfId="2807" builtinId="9" hidden="1"/>
    <cellStyle name="Followed Hyperlink" xfId="2808" builtinId="9" hidden="1"/>
    <cellStyle name="Followed Hyperlink" xfId="2809" builtinId="9" hidden="1"/>
    <cellStyle name="Followed Hyperlink" xfId="2810" builtinId="9" hidden="1"/>
    <cellStyle name="Followed Hyperlink" xfId="2811" builtinId="9" hidden="1"/>
    <cellStyle name="Followed Hyperlink" xfId="2812" builtinId="9" hidden="1"/>
    <cellStyle name="Followed Hyperlink" xfId="2813" builtinId="9" hidden="1"/>
    <cellStyle name="Followed Hyperlink" xfId="2814" builtinId="9" hidden="1"/>
    <cellStyle name="Followed Hyperlink" xfId="2815" builtinId="9" hidden="1"/>
    <cellStyle name="Followed Hyperlink" xfId="2816" builtinId="9" hidden="1"/>
    <cellStyle name="Followed Hyperlink" xfId="2817" builtinId="9" hidden="1"/>
    <cellStyle name="Followed Hyperlink" xfId="2818" builtinId="9" hidden="1"/>
    <cellStyle name="Followed Hyperlink" xfId="2819" builtinId="9" hidden="1"/>
    <cellStyle name="Followed Hyperlink" xfId="2820" builtinId="9" hidden="1"/>
    <cellStyle name="Followed Hyperlink" xfId="2821" builtinId="9" hidden="1"/>
    <cellStyle name="Followed Hyperlink" xfId="2822" builtinId="9" hidden="1"/>
    <cellStyle name="Followed Hyperlink" xfId="2823" builtinId="9" hidden="1"/>
    <cellStyle name="Followed Hyperlink" xfId="2824" builtinId="9" hidden="1"/>
    <cellStyle name="Followed Hyperlink" xfId="2825" builtinId="9" hidden="1"/>
    <cellStyle name="Followed Hyperlink" xfId="2826" builtinId="9" hidden="1"/>
    <cellStyle name="Followed Hyperlink" xfId="2827" builtinId="9" hidden="1"/>
    <cellStyle name="Followed Hyperlink" xfId="2828" builtinId="9" hidden="1"/>
    <cellStyle name="Followed Hyperlink" xfId="2829" builtinId="9" hidden="1"/>
    <cellStyle name="Followed Hyperlink" xfId="2830" builtinId="9" hidden="1"/>
    <cellStyle name="Followed Hyperlink" xfId="2831" builtinId="9" hidden="1"/>
    <cellStyle name="Followed Hyperlink" xfId="2832" builtinId="9" hidden="1"/>
    <cellStyle name="Followed Hyperlink" xfId="2833" builtinId="9" hidden="1"/>
    <cellStyle name="Followed Hyperlink" xfId="2834" builtinId="9" hidden="1"/>
    <cellStyle name="Followed Hyperlink" xfId="2835" builtinId="9" hidden="1"/>
    <cellStyle name="Followed Hyperlink" xfId="2836" builtinId="9" hidden="1"/>
    <cellStyle name="Followed Hyperlink" xfId="2837" builtinId="9" hidden="1"/>
    <cellStyle name="Followed Hyperlink" xfId="2838" builtinId="9" hidden="1"/>
    <cellStyle name="Followed Hyperlink" xfId="2839" builtinId="9" hidden="1"/>
    <cellStyle name="Followed Hyperlink" xfId="2840" builtinId="9" hidden="1"/>
    <cellStyle name="Followed Hyperlink" xfId="2841" builtinId="9" hidden="1"/>
    <cellStyle name="Followed Hyperlink" xfId="2842" builtinId="9" hidden="1"/>
    <cellStyle name="Followed Hyperlink" xfId="2843" builtinId="9" hidden="1"/>
    <cellStyle name="Followed Hyperlink" xfId="2844" builtinId="9" hidden="1"/>
    <cellStyle name="Followed Hyperlink" xfId="2845" builtinId="9" hidden="1"/>
    <cellStyle name="Followed Hyperlink" xfId="2846" builtinId="9" hidden="1"/>
    <cellStyle name="Followed Hyperlink" xfId="2847" builtinId="9" hidden="1"/>
    <cellStyle name="Followed Hyperlink" xfId="2848" builtinId="9" hidden="1"/>
    <cellStyle name="Followed Hyperlink" xfId="2849" builtinId="9" hidden="1"/>
    <cellStyle name="Followed Hyperlink" xfId="2850" builtinId="9" hidden="1"/>
    <cellStyle name="Followed Hyperlink" xfId="2851" builtinId="9" hidden="1"/>
    <cellStyle name="Followed Hyperlink" xfId="2852" builtinId="9" hidden="1"/>
    <cellStyle name="Followed Hyperlink" xfId="2853" builtinId="9" hidden="1"/>
    <cellStyle name="Followed Hyperlink" xfId="2854" builtinId="9" hidden="1"/>
    <cellStyle name="Followed Hyperlink" xfId="2855" builtinId="9" hidden="1"/>
    <cellStyle name="Followed Hyperlink" xfId="2856" builtinId="9" hidden="1"/>
    <cellStyle name="Followed Hyperlink" xfId="2857" builtinId="9" hidden="1"/>
    <cellStyle name="Followed Hyperlink" xfId="2858" builtinId="9" hidden="1"/>
    <cellStyle name="Followed Hyperlink" xfId="2859" builtinId="9" hidden="1"/>
    <cellStyle name="Followed Hyperlink" xfId="2860" builtinId="9" hidden="1"/>
    <cellStyle name="Followed Hyperlink" xfId="2861" builtinId="9" hidden="1"/>
    <cellStyle name="Followed Hyperlink" xfId="2862" builtinId="9" hidden="1"/>
    <cellStyle name="Followed Hyperlink" xfId="2863" builtinId="9" hidden="1"/>
    <cellStyle name="Followed Hyperlink" xfId="2864" builtinId="9" hidden="1"/>
    <cellStyle name="Followed Hyperlink" xfId="2865" builtinId="9" hidden="1"/>
    <cellStyle name="Followed Hyperlink" xfId="2866" builtinId="9" hidden="1"/>
    <cellStyle name="Followed Hyperlink" xfId="2867" builtinId="9" hidden="1"/>
    <cellStyle name="Followed Hyperlink" xfId="2868" builtinId="9" hidden="1"/>
    <cellStyle name="Followed Hyperlink" xfId="2869" builtinId="9" hidden="1"/>
    <cellStyle name="Followed Hyperlink" xfId="2870" builtinId="9" hidden="1"/>
    <cellStyle name="Followed Hyperlink" xfId="2871" builtinId="9" hidden="1"/>
    <cellStyle name="Followed Hyperlink" xfId="2872" builtinId="9" hidden="1"/>
    <cellStyle name="Followed Hyperlink" xfId="2873" builtinId="9" hidden="1"/>
    <cellStyle name="Followed Hyperlink" xfId="2874" builtinId="9" hidden="1"/>
    <cellStyle name="Followed Hyperlink" xfId="2875" builtinId="9" hidden="1"/>
    <cellStyle name="Followed Hyperlink" xfId="2876" builtinId="9" hidden="1"/>
    <cellStyle name="Followed Hyperlink" xfId="2877" builtinId="9" hidden="1"/>
    <cellStyle name="Followed Hyperlink" xfId="2878" builtinId="9" hidden="1"/>
    <cellStyle name="Followed Hyperlink" xfId="2879" builtinId="9" hidden="1"/>
    <cellStyle name="Followed Hyperlink" xfId="2880" builtinId="9" hidden="1"/>
    <cellStyle name="Followed Hyperlink" xfId="2881" builtinId="9" hidden="1"/>
    <cellStyle name="Followed Hyperlink" xfId="2882" builtinId="9" hidden="1"/>
    <cellStyle name="Followed Hyperlink" xfId="2883" builtinId="9" hidden="1"/>
    <cellStyle name="Followed Hyperlink" xfId="2884" builtinId="9" hidden="1"/>
    <cellStyle name="Followed Hyperlink" xfId="2885" builtinId="9" hidden="1"/>
    <cellStyle name="Followed Hyperlink" xfId="2886" builtinId="9" hidden="1"/>
    <cellStyle name="Followed Hyperlink" xfId="2887" builtinId="9" hidden="1"/>
    <cellStyle name="Followed Hyperlink" xfId="2888" builtinId="9" hidden="1"/>
    <cellStyle name="Followed Hyperlink" xfId="2889" builtinId="9" hidden="1"/>
    <cellStyle name="Followed Hyperlink" xfId="2890" builtinId="9" hidden="1"/>
    <cellStyle name="Followed Hyperlink" xfId="2891" builtinId="9" hidden="1"/>
    <cellStyle name="Followed Hyperlink" xfId="2892" builtinId="9" hidden="1"/>
    <cellStyle name="Followed Hyperlink" xfId="2893" builtinId="9" hidden="1"/>
    <cellStyle name="Followed Hyperlink" xfId="2894" builtinId="9" hidden="1"/>
    <cellStyle name="Followed Hyperlink" xfId="2895" builtinId="9" hidden="1"/>
    <cellStyle name="Followed Hyperlink" xfId="2896" builtinId="9" hidden="1"/>
    <cellStyle name="Followed Hyperlink" xfId="2897" builtinId="9" hidden="1"/>
    <cellStyle name="Followed Hyperlink" xfId="2898" builtinId="9" hidden="1"/>
    <cellStyle name="Followed Hyperlink" xfId="2899" builtinId="9" hidden="1"/>
    <cellStyle name="Followed Hyperlink" xfId="2900" builtinId="9" hidden="1"/>
    <cellStyle name="Followed Hyperlink" xfId="2901" builtinId="9" hidden="1"/>
    <cellStyle name="Followed Hyperlink" xfId="2902" builtinId="9" hidden="1"/>
    <cellStyle name="Followed Hyperlink" xfId="2903" builtinId="9" hidden="1"/>
    <cellStyle name="Followed Hyperlink" xfId="2904" builtinId="9" hidden="1"/>
    <cellStyle name="Followed Hyperlink" xfId="2905" builtinId="9" hidden="1"/>
    <cellStyle name="Followed Hyperlink" xfId="2906" builtinId="9" hidden="1"/>
    <cellStyle name="Followed Hyperlink" xfId="2907" builtinId="9" hidden="1"/>
    <cellStyle name="Followed Hyperlink" xfId="2908" builtinId="9" hidden="1"/>
    <cellStyle name="Followed Hyperlink" xfId="2909" builtinId="9" hidden="1"/>
    <cellStyle name="Followed Hyperlink" xfId="2910" builtinId="9" hidden="1"/>
    <cellStyle name="Followed Hyperlink" xfId="2911" builtinId="9" hidden="1"/>
    <cellStyle name="Followed Hyperlink" xfId="2912" builtinId="9" hidden="1"/>
    <cellStyle name="Followed Hyperlink" xfId="2913" builtinId="9" hidden="1"/>
    <cellStyle name="Followed Hyperlink" xfId="2914" builtinId="9" hidden="1"/>
    <cellStyle name="Followed Hyperlink" xfId="2915" builtinId="9" hidden="1"/>
    <cellStyle name="Followed Hyperlink" xfId="2916" builtinId="9" hidden="1"/>
    <cellStyle name="Followed Hyperlink" xfId="2917" builtinId="9" hidden="1"/>
    <cellStyle name="Followed Hyperlink" xfId="2918" builtinId="9" hidden="1"/>
    <cellStyle name="Followed Hyperlink" xfId="2919" builtinId="9" hidden="1"/>
    <cellStyle name="Followed Hyperlink" xfId="2920" builtinId="9" hidden="1"/>
    <cellStyle name="Followed Hyperlink" xfId="2921" builtinId="9" hidden="1"/>
    <cellStyle name="Followed Hyperlink" xfId="2922" builtinId="9" hidden="1"/>
    <cellStyle name="Followed Hyperlink" xfId="2923" builtinId="9" hidden="1"/>
    <cellStyle name="Followed Hyperlink" xfId="2924" builtinId="9" hidden="1"/>
    <cellStyle name="Followed Hyperlink" xfId="2925" builtinId="9" hidden="1"/>
    <cellStyle name="Followed Hyperlink" xfId="2926" builtinId="9" hidden="1"/>
    <cellStyle name="Followed Hyperlink" xfId="2927" builtinId="9" hidden="1"/>
    <cellStyle name="Followed Hyperlink" xfId="2928" builtinId="9" hidden="1"/>
    <cellStyle name="Followed Hyperlink" xfId="2929" builtinId="9" hidden="1"/>
    <cellStyle name="Followed Hyperlink" xfId="2930" builtinId="9" hidden="1"/>
    <cellStyle name="Followed Hyperlink" xfId="2931" builtinId="9" hidden="1"/>
    <cellStyle name="Followed Hyperlink" xfId="2932" builtinId="9" hidden="1"/>
    <cellStyle name="Followed Hyperlink" xfId="2933" builtinId="9" hidden="1"/>
    <cellStyle name="Followed Hyperlink" xfId="2934" builtinId="9" hidden="1"/>
    <cellStyle name="Followed Hyperlink" xfId="2935" builtinId="9" hidden="1"/>
    <cellStyle name="Followed Hyperlink" xfId="2936" builtinId="9" hidden="1"/>
    <cellStyle name="Followed Hyperlink" xfId="2937" builtinId="9" hidden="1"/>
    <cellStyle name="Followed Hyperlink" xfId="2938" builtinId="9" hidden="1"/>
    <cellStyle name="Followed Hyperlink" xfId="2939" builtinId="9" hidden="1"/>
    <cellStyle name="Followed Hyperlink" xfId="2940" builtinId="9" hidden="1"/>
    <cellStyle name="Followed Hyperlink" xfId="2941" builtinId="9" hidden="1"/>
    <cellStyle name="Followed Hyperlink" xfId="2942" builtinId="9" hidden="1"/>
    <cellStyle name="Followed Hyperlink" xfId="2943" builtinId="9" hidden="1"/>
    <cellStyle name="Followed Hyperlink" xfId="2944" builtinId="9" hidden="1"/>
    <cellStyle name="Followed Hyperlink" xfId="2945" builtinId="9" hidden="1"/>
    <cellStyle name="Followed Hyperlink" xfId="2946" builtinId="9" hidden="1"/>
    <cellStyle name="Followed Hyperlink" xfId="2947" builtinId="9" hidden="1"/>
    <cellStyle name="Followed Hyperlink" xfId="2948" builtinId="9" hidden="1"/>
    <cellStyle name="Followed Hyperlink" xfId="2949" builtinId="9" hidden="1"/>
    <cellStyle name="Followed Hyperlink" xfId="2950" builtinId="9" hidden="1"/>
    <cellStyle name="Followed Hyperlink" xfId="2951" builtinId="9" hidden="1"/>
    <cellStyle name="Followed Hyperlink" xfId="2952" builtinId="9" hidden="1"/>
    <cellStyle name="Followed Hyperlink" xfId="2953" builtinId="9" hidden="1"/>
    <cellStyle name="Followed Hyperlink" xfId="2954" builtinId="9" hidden="1"/>
    <cellStyle name="Followed Hyperlink" xfId="2955" builtinId="9" hidden="1"/>
    <cellStyle name="Followed Hyperlink" xfId="2956" builtinId="9" hidden="1"/>
    <cellStyle name="Followed Hyperlink" xfId="2957" builtinId="9" hidden="1"/>
    <cellStyle name="Followed Hyperlink" xfId="2958" builtinId="9" hidden="1"/>
    <cellStyle name="Followed Hyperlink" xfId="2959" builtinId="9" hidden="1"/>
    <cellStyle name="Followed Hyperlink" xfId="2960" builtinId="9" hidden="1"/>
    <cellStyle name="Followed Hyperlink" xfId="2961" builtinId="9" hidden="1"/>
    <cellStyle name="Followed Hyperlink" xfId="2962" builtinId="9" hidden="1"/>
    <cellStyle name="Followed Hyperlink" xfId="2963" builtinId="9" hidden="1"/>
    <cellStyle name="Followed Hyperlink" xfId="2964" builtinId="9" hidden="1"/>
    <cellStyle name="Followed Hyperlink" xfId="2965" builtinId="9" hidden="1"/>
    <cellStyle name="Followed Hyperlink" xfId="2966" builtinId="9" hidden="1"/>
    <cellStyle name="Followed Hyperlink" xfId="2967" builtinId="9" hidden="1"/>
    <cellStyle name="Followed Hyperlink" xfId="2968" builtinId="9" hidden="1"/>
    <cellStyle name="Followed Hyperlink" xfId="2969" builtinId="9" hidden="1"/>
    <cellStyle name="Followed Hyperlink" xfId="2970" builtinId="9" hidden="1"/>
    <cellStyle name="Followed Hyperlink" xfId="2971" builtinId="9" hidden="1"/>
    <cellStyle name="Followed Hyperlink" xfId="2972" builtinId="9" hidden="1"/>
    <cellStyle name="Followed Hyperlink" xfId="2973" builtinId="9" hidden="1"/>
    <cellStyle name="Followed Hyperlink" xfId="2974" builtinId="9" hidden="1"/>
    <cellStyle name="Followed Hyperlink" xfId="2975" builtinId="9" hidden="1"/>
    <cellStyle name="Followed Hyperlink" xfId="2976" builtinId="9" hidden="1"/>
    <cellStyle name="Followed Hyperlink" xfId="2977" builtinId="9" hidden="1"/>
    <cellStyle name="Followed Hyperlink" xfId="2978" builtinId="9" hidden="1"/>
    <cellStyle name="Followed Hyperlink" xfId="2979" builtinId="9" hidden="1"/>
    <cellStyle name="Followed Hyperlink" xfId="2980" builtinId="9" hidden="1"/>
    <cellStyle name="Followed Hyperlink" xfId="2981" builtinId="9" hidden="1"/>
    <cellStyle name="Followed Hyperlink" xfId="2982" builtinId="9" hidden="1"/>
    <cellStyle name="Followed Hyperlink" xfId="2983" builtinId="9" hidden="1"/>
    <cellStyle name="Followed Hyperlink" xfId="2984" builtinId="9" hidden="1"/>
    <cellStyle name="Followed Hyperlink" xfId="2985" builtinId="9" hidden="1"/>
    <cellStyle name="Followed Hyperlink" xfId="2986" builtinId="9" hidden="1"/>
    <cellStyle name="Followed Hyperlink" xfId="2987" builtinId="9" hidden="1"/>
    <cellStyle name="Followed Hyperlink" xfId="2988" builtinId="9" hidden="1"/>
    <cellStyle name="Followed Hyperlink" xfId="2989" builtinId="9" hidden="1"/>
    <cellStyle name="Followed Hyperlink" xfId="2990" builtinId="9" hidden="1"/>
    <cellStyle name="Followed Hyperlink" xfId="2991" builtinId="9" hidden="1"/>
    <cellStyle name="Followed Hyperlink" xfId="2992" builtinId="9" hidden="1"/>
    <cellStyle name="Followed Hyperlink" xfId="2993" builtinId="9" hidden="1"/>
    <cellStyle name="Followed Hyperlink" xfId="2994" builtinId="9" hidden="1"/>
    <cellStyle name="Followed Hyperlink" xfId="2995" builtinId="9" hidden="1"/>
    <cellStyle name="Followed Hyperlink" xfId="2996" builtinId="9" hidden="1"/>
    <cellStyle name="Followed Hyperlink" xfId="2997" builtinId="9" hidden="1"/>
    <cellStyle name="Followed Hyperlink" xfId="2998" builtinId="9" hidden="1"/>
    <cellStyle name="Followed Hyperlink" xfId="2999" builtinId="9" hidden="1"/>
    <cellStyle name="Followed Hyperlink" xfId="3000" builtinId="9" hidden="1"/>
    <cellStyle name="Followed Hyperlink" xfId="3001" builtinId="9" hidden="1"/>
    <cellStyle name="Followed Hyperlink" xfId="3002" builtinId="9" hidden="1"/>
    <cellStyle name="Followed Hyperlink" xfId="3003" builtinId="9" hidden="1"/>
    <cellStyle name="Followed Hyperlink" xfId="3004" builtinId="9" hidden="1"/>
    <cellStyle name="Followed Hyperlink" xfId="3005" builtinId="9" hidden="1"/>
    <cellStyle name="Followed Hyperlink" xfId="3006" builtinId="9" hidden="1"/>
    <cellStyle name="Followed Hyperlink" xfId="3007" builtinId="9" hidden="1"/>
    <cellStyle name="Followed Hyperlink" xfId="3008" builtinId="9" hidden="1"/>
    <cellStyle name="Followed Hyperlink" xfId="3009" builtinId="9" hidden="1"/>
    <cellStyle name="Followed Hyperlink" xfId="3010" builtinId="9" hidden="1"/>
    <cellStyle name="Followed Hyperlink" xfId="3011" builtinId="9" hidden="1"/>
    <cellStyle name="Followed Hyperlink" xfId="3012" builtinId="9" hidden="1"/>
    <cellStyle name="Followed Hyperlink" xfId="3013" builtinId="9" hidden="1"/>
    <cellStyle name="Followed Hyperlink" xfId="3014" builtinId="9" hidden="1"/>
    <cellStyle name="Followed Hyperlink" xfId="3015" builtinId="9" hidden="1"/>
    <cellStyle name="Followed Hyperlink" xfId="3016" builtinId="9" hidden="1"/>
    <cellStyle name="Followed Hyperlink" xfId="3017" builtinId="9" hidden="1"/>
    <cellStyle name="Followed Hyperlink" xfId="3018" builtinId="9" hidden="1"/>
    <cellStyle name="Followed Hyperlink" xfId="3019" builtinId="9" hidden="1"/>
    <cellStyle name="Followed Hyperlink" xfId="3020" builtinId="9" hidden="1"/>
    <cellStyle name="Followed Hyperlink" xfId="3021" builtinId="9" hidden="1"/>
    <cellStyle name="Followed Hyperlink" xfId="3022" builtinId="9" hidden="1"/>
    <cellStyle name="Followed Hyperlink" xfId="3023" builtinId="9" hidden="1"/>
    <cellStyle name="Followed Hyperlink" xfId="3024" builtinId="9" hidden="1"/>
    <cellStyle name="Followed Hyperlink" xfId="3025" builtinId="9" hidden="1"/>
    <cellStyle name="Followed Hyperlink" xfId="3026" builtinId="9" hidden="1"/>
    <cellStyle name="Followed Hyperlink" xfId="3027" builtinId="9" hidden="1"/>
    <cellStyle name="Followed Hyperlink" xfId="3028" builtinId="9" hidden="1"/>
    <cellStyle name="Followed Hyperlink" xfId="3029" builtinId="9" hidden="1"/>
    <cellStyle name="Followed Hyperlink" xfId="3030" builtinId="9" hidden="1"/>
    <cellStyle name="Followed Hyperlink" xfId="3031" builtinId="9" hidden="1"/>
    <cellStyle name="Followed Hyperlink" xfId="3032" builtinId="9" hidden="1"/>
    <cellStyle name="Followed Hyperlink" xfId="3033" builtinId="9" hidden="1"/>
    <cellStyle name="Followed Hyperlink" xfId="3034" builtinId="9" hidden="1"/>
    <cellStyle name="Followed Hyperlink" xfId="3035" builtinId="9" hidden="1"/>
    <cellStyle name="Followed Hyperlink" xfId="3036" builtinId="9" hidden="1"/>
    <cellStyle name="Followed Hyperlink" xfId="3037" builtinId="9" hidden="1"/>
    <cellStyle name="Followed Hyperlink" xfId="3038" builtinId="9" hidden="1"/>
    <cellStyle name="Followed Hyperlink" xfId="3039" builtinId="9" hidden="1"/>
    <cellStyle name="Followed Hyperlink" xfId="3040" builtinId="9" hidden="1"/>
    <cellStyle name="Followed Hyperlink" xfId="3041" builtinId="9" hidden="1"/>
    <cellStyle name="Followed Hyperlink" xfId="3042" builtinId="9" hidden="1"/>
    <cellStyle name="Followed Hyperlink" xfId="3043" builtinId="9" hidden="1"/>
    <cellStyle name="Followed Hyperlink" xfId="3044" builtinId="9" hidden="1"/>
    <cellStyle name="Followed Hyperlink" xfId="3045" builtinId="9" hidden="1"/>
    <cellStyle name="Followed Hyperlink" xfId="3046" builtinId="9" hidden="1"/>
    <cellStyle name="Followed Hyperlink" xfId="3047" builtinId="9" hidden="1"/>
    <cellStyle name="Followed Hyperlink" xfId="3048" builtinId="9" hidden="1"/>
    <cellStyle name="Followed Hyperlink" xfId="3049" builtinId="9" hidden="1"/>
    <cellStyle name="Followed Hyperlink" xfId="3050" builtinId="9" hidden="1"/>
    <cellStyle name="Followed Hyperlink" xfId="3051" builtinId="9" hidden="1"/>
    <cellStyle name="Followed Hyperlink" xfId="3052" builtinId="9" hidden="1"/>
    <cellStyle name="Followed Hyperlink" xfId="3053" builtinId="9" hidden="1"/>
    <cellStyle name="Followed Hyperlink" xfId="3054" builtinId="9" hidden="1"/>
    <cellStyle name="Followed Hyperlink" xfId="3055" builtinId="9" hidden="1"/>
    <cellStyle name="Followed Hyperlink" xfId="3056" builtinId="9" hidden="1"/>
    <cellStyle name="Followed Hyperlink" xfId="3057" builtinId="9" hidden="1"/>
    <cellStyle name="Followed Hyperlink" xfId="3058" builtinId="9" hidden="1"/>
    <cellStyle name="Followed Hyperlink" xfId="3059" builtinId="9" hidden="1"/>
    <cellStyle name="Followed Hyperlink" xfId="3060" builtinId="9" hidden="1"/>
    <cellStyle name="Followed Hyperlink" xfId="3061" builtinId="9" hidden="1"/>
    <cellStyle name="Followed Hyperlink" xfId="3062" builtinId="9" hidden="1"/>
    <cellStyle name="Followed Hyperlink" xfId="3063" builtinId="9" hidden="1"/>
    <cellStyle name="Followed Hyperlink" xfId="3064" builtinId="9" hidden="1"/>
    <cellStyle name="Followed Hyperlink" xfId="3065" builtinId="9" hidden="1"/>
    <cellStyle name="Followed Hyperlink" xfId="3066" builtinId="9" hidden="1"/>
    <cellStyle name="Followed Hyperlink" xfId="3067" builtinId="9" hidden="1"/>
    <cellStyle name="Followed Hyperlink" xfId="3068" builtinId="9" hidden="1"/>
    <cellStyle name="Followed Hyperlink" xfId="3069" builtinId="9" hidden="1"/>
    <cellStyle name="Followed Hyperlink" xfId="3070" builtinId="9" hidden="1"/>
    <cellStyle name="Followed Hyperlink" xfId="3071" builtinId="9" hidden="1"/>
    <cellStyle name="Followed Hyperlink" xfId="3072" builtinId="9" hidden="1"/>
    <cellStyle name="Followed Hyperlink" xfId="3073" builtinId="9" hidden="1"/>
    <cellStyle name="Followed Hyperlink" xfId="3074" builtinId="9" hidden="1"/>
    <cellStyle name="Followed Hyperlink" xfId="3075" builtinId="9" hidden="1"/>
    <cellStyle name="Followed Hyperlink" xfId="3076" builtinId="9" hidden="1"/>
    <cellStyle name="Followed Hyperlink" xfId="3077" builtinId="9" hidden="1"/>
    <cellStyle name="Followed Hyperlink" xfId="3078" builtinId="9" hidden="1"/>
    <cellStyle name="Followed Hyperlink" xfId="3079" builtinId="9" hidden="1"/>
    <cellStyle name="Followed Hyperlink" xfId="3080" builtinId="9" hidden="1"/>
    <cellStyle name="Followed Hyperlink" xfId="3081" builtinId="9" hidden="1"/>
    <cellStyle name="Followed Hyperlink" xfId="3082" builtinId="9" hidden="1"/>
    <cellStyle name="Followed Hyperlink" xfId="3083" builtinId="9" hidden="1"/>
    <cellStyle name="Followed Hyperlink" xfId="3084" builtinId="9" hidden="1"/>
    <cellStyle name="Followed Hyperlink" xfId="3085" builtinId="9" hidden="1"/>
    <cellStyle name="Followed Hyperlink" xfId="3086" builtinId="9" hidden="1"/>
    <cellStyle name="Followed Hyperlink" xfId="3087" builtinId="9" hidden="1"/>
    <cellStyle name="Followed Hyperlink" xfId="3088" builtinId="9" hidden="1"/>
    <cellStyle name="Followed Hyperlink" xfId="3089" builtinId="9" hidden="1"/>
    <cellStyle name="Followed Hyperlink" xfId="3090" builtinId="9" hidden="1"/>
    <cellStyle name="Followed Hyperlink" xfId="3091" builtinId="9" hidden="1"/>
    <cellStyle name="Followed Hyperlink" xfId="3092" builtinId="9" hidden="1"/>
    <cellStyle name="Followed Hyperlink" xfId="3093" builtinId="9" hidden="1"/>
    <cellStyle name="Followed Hyperlink" xfId="3094" builtinId="9" hidden="1"/>
    <cellStyle name="Followed Hyperlink" xfId="3095" builtinId="9" hidden="1"/>
    <cellStyle name="Followed Hyperlink" xfId="3096" builtinId="9" hidden="1"/>
    <cellStyle name="Followed Hyperlink" xfId="3097" builtinId="9" hidden="1"/>
    <cellStyle name="Followed Hyperlink" xfId="3098" builtinId="9" hidden="1"/>
    <cellStyle name="Followed Hyperlink" xfId="3099" builtinId="9" hidden="1"/>
    <cellStyle name="Followed Hyperlink" xfId="3100" builtinId="9" hidden="1"/>
    <cellStyle name="Followed Hyperlink" xfId="3101" builtinId="9" hidden="1"/>
    <cellStyle name="Followed Hyperlink" xfId="3102" builtinId="9" hidden="1"/>
    <cellStyle name="Followed Hyperlink" xfId="3103" builtinId="9" hidden="1"/>
    <cellStyle name="Followed Hyperlink" xfId="3104" builtinId="9" hidden="1"/>
    <cellStyle name="Followed Hyperlink" xfId="3105" builtinId="9" hidden="1"/>
    <cellStyle name="Followed Hyperlink" xfId="3106" builtinId="9" hidden="1"/>
    <cellStyle name="Followed Hyperlink" xfId="3107" builtinId="9" hidden="1"/>
    <cellStyle name="Followed Hyperlink" xfId="3108" builtinId="9" hidden="1"/>
    <cellStyle name="Followed Hyperlink" xfId="3109" builtinId="9" hidden="1"/>
    <cellStyle name="Followed Hyperlink" xfId="3110" builtinId="9" hidden="1"/>
    <cellStyle name="Followed Hyperlink" xfId="3111" builtinId="9" hidden="1"/>
    <cellStyle name="Followed Hyperlink" xfId="3112" builtinId="9" hidden="1"/>
    <cellStyle name="Followed Hyperlink" xfId="3113" builtinId="9" hidden="1"/>
    <cellStyle name="Followed Hyperlink" xfId="3114" builtinId="9" hidden="1"/>
    <cellStyle name="Followed Hyperlink" xfId="3115" builtinId="9" hidden="1"/>
    <cellStyle name="Followed Hyperlink" xfId="3116" builtinId="9" hidden="1"/>
    <cellStyle name="Followed Hyperlink" xfId="3117" builtinId="9" hidden="1"/>
    <cellStyle name="Followed Hyperlink" xfId="3118" builtinId="9" hidden="1"/>
    <cellStyle name="Followed Hyperlink" xfId="3119" builtinId="9" hidden="1"/>
    <cellStyle name="Followed Hyperlink" xfId="3120" builtinId="9" hidden="1"/>
    <cellStyle name="Followed Hyperlink" xfId="3121" builtinId="9" hidden="1"/>
    <cellStyle name="Followed Hyperlink" xfId="3122" builtinId="9" hidden="1"/>
    <cellStyle name="Followed Hyperlink" xfId="3123" builtinId="9" hidden="1"/>
    <cellStyle name="Followed Hyperlink" xfId="3124" builtinId="9" hidden="1"/>
    <cellStyle name="Followed Hyperlink" xfId="3125" builtinId="9" hidden="1"/>
    <cellStyle name="Followed Hyperlink" xfId="3126" builtinId="9" hidden="1"/>
    <cellStyle name="Followed Hyperlink" xfId="3127" builtinId="9" hidden="1"/>
    <cellStyle name="Followed Hyperlink" xfId="3128" builtinId="9" hidden="1"/>
    <cellStyle name="Followed Hyperlink" xfId="3129" builtinId="9" hidden="1"/>
    <cellStyle name="Followed Hyperlink" xfId="3130" builtinId="9" hidden="1"/>
    <cellStyle name="Followed Hyperlink" xfId="3131" builtinId="9" hidden="1"/>
    <cellStyle name="Followed Hyperlink" xfId="3132" builtinId="9" hidden="1"/>
    <cellStyle name="Followed Hyperlink" xfId="3133" builtinId="9" hidden="1"/>
    <cellStyle name="Followed Hyperlink" xfId="3134" builtinId="9" hidden="1"/>
    <cellStyle name="Followed Hyperlink" xfId="3135" builtinId="9" hidden="1"/>
    <cellStyle name="Followed Hyperlink" xfId="3136" builtinId="9" hidden="1"/>
    <cellStyle name="Followed Hyperlink" xfId="3137" builtinId="9" hidden="1"/>
    <cellStyle name="Followed Hyperlink" xfId="3138" builtinId="9" hidden="1"/>
    <cellStyle name="Followed Hyperlink" xfId="3139" builtinId="9" hidden="1"/>
    <cellStyle name="Followed Hyperlink" xfId="3140" builtinId="9" hidden="1"/>
    <cellStyle name="Followed Hyperlink" xfId="3141" builtinId="9" hidden="1"/>
    <cellStyle name="Followed Hyperlink" xfId="3142" builtinId="9" hidden="1"/>
    <cellStyle name="Followed Hyperlink" xfId="3143" builtinId="9" hidden="1"/>
    <cellStyle name="Followed Hyperlink" xfId="3144" builtinId="9" hidden="1"/>
    <cellStyle name="Followed Hyperlink" xfId="3145" builtinId="9" hidden="1"/>
    <cellStyle name="Followed Hyperlink" xfId="3146" builtinId="9" hidden="1"/>
    <cellStyle name="Followed Hyperlink" xfId="3147" builtinId="9" hidden="1"/>
    <cellStyle name="Followed Hyperlink" xfId="3148" builtinId="9" hidden="1"/>
    <cellStyle name="Followed Hyperlink" xfId="3149" builtinId="9" hidden="1"/>
    <cellStyle name="Followed Hyperlink" xfId="3150" builtinId="9" hidden="1"/>
    <cellStyle name="Followed Hyperlink" xfId="3151" builtinId="9" hidden="1"/>
    <cellStyle name="Followed Hyperlink" xfId="3152" builtinId="9" hidden="1"/>
    <cellStyle name="Followed Hyperlink" xfId="3153" builtinId="9" hidden="1"/>
    <cellStyle name="Followed Hyperlink" xfId="3154" builtinId="9" hidden="1"/>
    <cellStyle name="Followed Hyperlink" xfId="3155" builtinId="9" hidden="1"/>
    <cellStyle name="Followed Hyperlink" xfId="3156" builtinId="9" hidden="1"/>
    <cellStyle name="Followed Hyperlink" xfId="3157" builtinId="9" hidden="1"/>
    <cellStyle name="Followed Hyperlink" xfId="3158" builtinId="9" hidden="1"/>
    <cellStyle name="Followed Hyperlink" xfId="3159" builtinId="9" hidden="1"/>
    <cellStyle name="Followed Hyperlink" xfId="3160" builtinId="9" hidden="1"/>
    <cellStyle name="Followed Hyperlink" xfId="3161" builtinId="9" hidden="1"/>
    <cellStyle name="Followed Hyperlink" xfId="3162" builtinId="9" hidden="1"/>
    <cellStyle name="Followed Hyperlink" xfId="3163" builtinId="9" hidden="1"/>
    <cellStyle name="Followed Hyperlink" xfId="3164" builtinId="9" hidden="1"/>
    <cellStyle name="Followed Hyperlink" xfId="3165" builtinId="9" hidden="1"/>
    <cellStyle name="Followed Hyperlink" xfId="3166" builtinId="9" hidden="1"/>
    <cellStyle name="Followed Hyperlink" xfId="3167" builtinId="9" hidden="1"/>
    <cellStyle name="Followed Hyperlink" xfId="3168" builtinId="9" hidden="1"/>
    <cellStyle name="Followed Hyperlink" xfId="3169" builtinId="9" hidden="1"/>
    <cellStyle name="Followed Hyperlink" xfId="3170" builtinId="9" hidden="1"/>
    <cellStyle name="Followed Hyperlink" xfId="3171" builtinId="9" hidden="1"/>
    <cellStyle name="Followed Hyperlink" xfId="3172" builtinId="9" hidden="1"/>
    <cellStyle name="Followed Hyperlink" xfId="3173" builtinId="9" hidden="1"/>
    <cellStyle name="Followed Hyperlink" xfId="3174" builtinId="9" hidden="1"/>
    <cellStyle name="Followed Hyperlink" xfId="3175" builtinId="9" hidden="1"/>
    <cellStyle name="Followed Hyperlink" xfId="3176" builtinId="9" hidden="1"/>
    <cellStyle name="Followed Hyperlink" xfId="3177" builtinId="9" hidden="1"/>
    <cellStyle name="Followed Hyperlink" xfId="3178" builtinId="9" hidden="1"/>
    <cellStyle name="Followed Hyperlink" xfId="3179" builtinId="9" hidden="1"/>
    <cellStyle name="Followed Hyperlink" xfId="3180" builtinId="9" hidden="1"/>
    <cellStyle name="Followed Hyperlink" xfId="3181" builtinId="9" hidden="1"/>
    <cellStyle name="Followed Hyperlink" xfId="3182" builtinId="9" hidden="1"/>
    <cellStyle name="Followed Hyperlink" xfId="3183" builtinId="9" hidden="1"/>
    <cellStyle name="Followed Hyperlink" xfId="3184" builtinId="9" hidden="1"/>
    <cellStyle name="Followed Hyperlink" xfId="3185" builtinId="9" hidden="1"/>
    <cellStyle name="Followed Hyperlink" xfId="3186" builtinId="9" hidden="1"/>
    <cellStyle name="Followed Hyperlink" xfId="3187" builtinId="9" hidden="1"/>
    <cellStyle name="Followed Hyperlink" xfId="3188" builtinId="9" hidden="1"/>
    <cellStyle name="Followed Hyperlink" xfId="3189" builtinId="9" hidden="1"/>
    <cellStyle name="Followed Hyperlink" xfId="3190" builtinId="9" hidden="1"/>
    <cellStyle name="Followed Hyperlink" xfId="3191" builtinId="9" hidden="1"/>
    <cellStyle name="Followed Hyperlink" xfId="3192" builtinId="9" hidden="1"/>
    <cellStyle name="Followed Hyperlink" xfId="3193" builtinId="9" hidden="1"/>
    <cellStyle name="Followed Hyperlink" xfId="3194" builtinId="9" hidden="1"/>
    <cellStyle name="Followed Hyperlink" xfId="3195" builtinId="9" hidden="1"/>
    <cellStyle name="Followed Hyperlink" xfId="3196" builtinId="9" hidden="1"/>
    <cellStyle name="Followed Hyperlink" xfId="3197" builtinId="9" hidden="1"/>
    <cellStyle name="Followed Hyperlink" xfId="3198" builtinId="9" hidden="1"/>
    <cellStyle name="Followed Hyperlink" xfId="3199" builtinId="9" hidden="1"/>
    <cellStyle name="Followed Hyperlink" xfId="3200" builtinId="9" hidden="1"/>
    <cellStyle name="Followed Hyperlink" xfId="3201" builtinId="9" hidden="1"/>
    <cellStyle name="Followed Hyperlink" xfId="3202" builtinId="9" hidden="1"/>
    <cellStyle name="Followed Hyperlink" xfId="3203" builtinId="9" hidden="1"/>
    <cellStyle name="Followed Hyperlink" xfId="3204" builtinId="9" hidden="1"/>
    <cellStyle name="Followed Hyperlink" xfId="3205" builtinId="9" hidden="1"/>
    <cellStyle name="Followed Hyperlink" xfId="3206" builtinId="9" hidden="1"/>
    <cellStyle name="Followed Hyperlink" xfId="3207" builtinId="9" hidden="1"/>
    <cellStyle name="Followed Hyperlink" xfId="3208" builtinId="9" hidden="1"/>
    <cellStyle name="Followed Hyperlink" xfId="3209" builtinId="9" hidden="1"/>
    <cellStyle name="Followed Hyperlink" xfId="3210" builtinId="9" hidden="1"/>
    <cellStyle name="Followed Hyperlink" xfId="3211" builtinId="9" hidden="1"/>
    <cellStyle name="Followed Hyperlink" xfId="3212" builtinId="9" hidden="1"/>
    <cellStyle name="Followed Hyperlink" xfId="3213" builtinId="9" hidden="1"/>
    <cellStyle name="Followed Hyperlink" xfId="3214" builtinId="9" hidden="1"/>
    <cellStyle name="Followed Hyperlink" xfId="3215" builtinId="9" hidden="1"/>
    <cellStyle name="Followed Hyperlink" xfId="3216" builtinId="9" hidden="1"/>
    <cellStyle name="Followed Hyperlink" xfId="3217" builtinId="9" hidden="1"/>
    <cellStyle name="Followed Hyperlink" xfId="3218" builtinId="9" hidden="1"/>
    <cellStyle name="Followed Hyperlink" xfId="3219" builtinId="9" hidden="1"/>
    <cellStyle name="Followed Hyperlink" xfId="3220" builtinId="9" hidden="1"/>
    <cellStyle name="Followed Hyperlink" xfId="3221" builtinId="9" hidden="1"/>
    <cellStyle name="Followed Hyperlink" xfId="3222" builtinId="9" hidden="1"/>
    <cellStyle name="Followed Hyperlink" xfId="3223" builtinId="9" hidden="1"/>
    <cellStyle name="Followed Hyperlink" xfId="3224" builtinId="9" hidden="1"/>
    <cellStyle name="Followed Hyperlink" xfId="3225" builtinId="9" hidden="1"/>
    <cellStyle name="Followed Hyperlink" xfId="3226" builtinId="9" hidden="1"/>
    <cellStyle name="Followed Hyperlink" xfId="3227" builtinId="9" hidden="1"/>
    <cellStyle name="Followed Hyperlink" xfId="3228" builtinId="9" hidden="1"/>
    <cellStyle name="Followed Hyperlink" xfId="3229" builtinId="9" hidden="1"/>
    <cellStyle name="Followed Hyperlink" xfId="3230" builtinId="9" hidden="1"/>
    <cellStyle name="Followed Hyperlink" xfId="3231" builtinId="9" hidden="1"/>
    <cellStyle name="Followed Hyperlink" xfId="3232" builtinId="9" hidden="1"/>
    <cellStyle name="Followed Hyperlink" xfId="3233" builtinId="9" hidden="1"/>
    <cellStyle name="Followed Hyperlink" xfId="3234" builtinId="9" hidden="1"/>
    <cellStyle name="Followed Hyperlink" xfId="3235" builtinId="9" hidden="1"/>
    <cellStyle name="Followed Hyperlink" xfId="3236" builtinId="9" hidden="1"/>
    <cellStyle name="Followed Hyperlink" xfId="3237" builtinId="9" hidden="1"/>
    <cellStyle name="Followed Hyperlink" xfId="3238" builtinId="9" hidden="1"/>
    <cellStyle name="Followed Hyperlink" xfId="3239" builtinId="9" hidden="1"/>
    <cellStyle name="Followed Hyperlink" xfId="3240" builtinId="9" hidden="1"/>
    <cellStyle name="Followed Hyperlink" xfId="3241" builtinId="9" hidden="1"/>
    <cellStyle name="Followed Hyperlink" xfId="3242" builtinId="9" hidden="1"/>
    <cellStyle name="Followed Hyperlink" xfId="3243" builtinId="9" hidden="1"/>
    <cellStyle name="Followed Hyperlink" xfId="3244" builtinId="9" hidden="1"/>
    <cellStyle name="Followed Hyperlink" xfId="3245" builtinId="9" hidden="1"/>
    <cellStyle name="Followed Hyperlink" xfId="3246" builtinId="9" hidden="1"/>
    <cellStyle name="Followed Hyperlink" xfId="3247" builtinId="9" hidden="1"/>
    <cellStyle name="Followed Hyperlink" xfId="3248" builtinId="9" hidden="1"/>
    <cellStyle name="Followed Hyperlink" xfId="3249" builtinId="9" hidden="1"/>
    <cellStyle name="Followed Hyperlink" xfId="3250" builtinId="9" hidden="1"/>
    <cellStyle name="Followed Hyperlink" xfId="3251" builtinId="9" hidden="1"/>
    <cellStyle name="Followed Hyperlink" xfId="3252" builtinId="9" hidden="1"/>
    <cellStyle name="Followed Hyperlink" xfId="3253" builtinId="9" hidden="1"/>
    <cellStyle name="Followed Hyperlink" xfId="3254" builtinId="9" hidden="1"/>
    <cellStyle name="Followed Hyperlink" xfId="3255" builtinId="9" hidden="1"/>
    <cellStyle name="Followed Hyperlink" xfId="3256" builtinId="9" hidden="1"/>
    <cellStyle name="Followed Hyperlink" xfId="3257" builtinId="9" hidden="1"/>
    <cellStyle name="Followed Hyperlink" xfId="3258" builtinId="9" hidden="1"/>
    <cellStyle name="Followed Hyperlink" xfId="3259" builtinId="9" hidden="1"/>
    <cellStyle name="Followed Hyperlink" xfId="3260" builtinId="9" hidden="1"/>
    <cellStyle name="Followed Hyperlink" xfId="3261" builtinId="9" hidden="1"/>
    <cellStyle name="Followed Hyperlink" xfId="3262" builtinId="9" hidden="1"/>
    <cellStyle name="Followed Hyperlink" xfId="3263" builtinId="9" hidden="1"/>
    <cellStyle name="Followed Hyperlink" xfId="3264" builtinId="9" hidden="1"/>
    <cellStyle name="Followed Hyperlink" xfId="3265" builtinId="9" hidden="1"/>
    <cellStyle name="Followed Hyperlink" xfId="3266" builtinId="9" hidden="1"/>
    <cellStyle name="Followed Hyperlink" xfId="3267" builtinId="9" hidden="1"/>
    <cellStyle name="Followed Hyperlink" xfId="3268" builtinId="9" hidden="1"/>
    <cellStyle name="Followed Hyperlink" xfId="3269" builtinId="9" hidden="1"/>
    <cellStyle name="Followed Hyperlink" xfId="3270" builtinId="9" hidden="1"/>
    <cellStyle name="Followed Hyperlink" xfId="3271" builtinId="9" hidden="1"/>
    <cellStyle name="Followed Hyperlink" xfId="3272" builtinId="9" hidden="1"/>
    <cellStyle name="Followed Hyperlink" xfId="3273" builtinId="9" hidden="1"/>
    <cellStyle name="Followed Hyperlink" xfId="3274" builtinId="9" hidden="1"/>
    <cellStyle name="Followed Hyperlink" xfId="3275" builtinId="9" hidden="1"/>
    <cellStyle name="Followed Hyperlink" xfId="3276" builtinId="9" hidden="1"/>
    <cellStyle name="Followed Hyperlink" xfId="3277" builtinId="9" hidden="1"/>
    <cellStyle name="Followed Hyperlink" xfId="3278" builtinId="9" hidden="1"/>
    <cellStyle name="Followed Hyperlink" xfId="3279" builtinId="9" hidden="1"/>
    <cellStyle name="Followed Hyperlink" xfId="3280" builtinId="9" hidden="1"/>
    <cellStyle name="Followed Hyperlink" xfId="3281" builtinId="9" hidden="1"/>
    <cellStyle name="Followed Hyperlink" xfId="3282" builtinId="9" hidden="1"/>
    <cellStyle name="Followed Hyperlink" xfId="3283" builtinId="9" hidden="1"/>
    <cellStyle name="Followed Hyperlink" xfId="3284" builtinId="9" hidden="1"/>
    <cellStyle name="Followed Hyperlink" xfId="3285" builtinId="9" hidden="1"/>
    <cellStyle name="Followed Hyperlink" xfId="3286" builtinId="9" hidden="1"/>
    <cellStyle name="Followed Hyperlink" xfId="3287" builtinId="9" hidden="1"/>
    <cellStyle name="Followed Hyperlink" xfId="3288" builtinId="9" hidden="1"/>
    <cellStyle name="Followed Hyperlink" xfId="3289" builtinId="9" hidden="1"/>
    <cellStyle name="Followed Hyperlink" xfId="3290" builtinId="9" hidden="1"/>
    <cellStyle name="Followed Hyperlink" xfId="3291" builtinId="9" hidden="1"/>
    <cellStyle name="Followed Hyperlink" xfId="3292" builtinId="9" hidden="1"/>
    <cellStyle name="Followed Hyperlink" xfId="3293" builtinId="9" hidden="1"/>
    <cellStyle name="Followed Hyperlink" xfId="3294" builtinId="9" hidden="1"/>
    <cellStyle name="Followed Hyperlink" xfId="3295" builtinId="9" hidden="1"/>
    <cellStyle name="Followed Hyperlink" xfId="3296" builtinId="9" hidden="1"/>
    <cellStyle name="Followed Hyperlink" xfId="3297" builtinId="9" hidden="1"/>
    <cellStyle name="Followed Hyperlink" xfId="3298" builtinId="9" hidden="1"/>
    <cellStyle name="Followed Hyperlink" xfId="3299" builtinId="9" hidden="1"/>
    <cellStyle name="Followed Hyperlink" xfId="3300" builtinId="9" hidden="1"/>
    <cellStyle name="Followed Hyperlink" xfId="3301" builtinId="9" hidden="1"/>
    <cellStyle name="Followed Hyperlink" xfId="3302" builtinId="9" hidden="1"/>
    <cellStyle name="Followed Hyperlink" xfId="3303" builtinId="9" hidden="1"/>
    <cellStyle name="Followed Hyperlink" xfId="3304" builtinId="9" hidden="1"/>
    <cellStyle name="Followed Hyperlink" xfId="3305" builtinId="9" hidden="1"/>
    <cellStyle name="Followed Hyperlink" xfId="3306" builtinId="9" hidden="1"/>
    <cellStyle name="Followed Hyperlink" xfId="3307" builtinId="9" hidden="1"/>
    <cellStyle name="Followed Hyperlink" xfId="3308" builtinId="9" hidden="1"/>
    <cellStyle name="Followed Hyperlink" xfId="3309" builtinId="9" hidden="1"/>
    <cellStyle name="Followed Hyperlink" xfId="3310" builtinId="9" hidden="1"/>
    <cellStyle name="Followed Hyperlink" xfId="3311" builtinId="9" hidden="1"/>
    <cellStyle name="Followed Hyperlink" xfId="3312" builtinId="9" hidden="1"/>
    <cellStyle name="Followed Hyperlink" xfId="3313" builtinId="9" hidden="1"/>
    <cellStyle name="Followed Hyperlink" xfId="3314" builtinId="9" hidden="1"/>
    <cellStyle name="Followed Hyperlink" xfId="3315" builtinId="9" hidden="1"/>
    <cellStyle name="Followed Hyperlink" xfId="3316" builtinId="9" hidden="1"/>
    <cellStyle name="Followed Hyperlink" xfId="3317" builtinId="9" hidden="1"/>
    <cellStyle name="Followed Hyperlink" xfId="3318" builtinId="9" hidden="1"/>
    <cellStyle name="Followed Hyperlink" xfId="3319" builtinId="9" hidden="1"/>
    <cellStyle name="Followed Hyperlink" xfId="3320" builtinId="9" hidden="1"/>
    <cellStyle name="Followed Hyperlink" xfId="3321" builtinId="9" hidden="1"/>
    <cellStyle name="Followed Hyperlink" xfId="3322" builtinId="9" hidden="1"/>
    <cellStyle name="Followed Hyperlink" xfId="3323" builtinId="9" hidden="1"/>
    <cellStyle name="Followed Hyperlink" xfId="3324" builtinId="9" hidden="1"/>
    <cellStyle name="Followed Hyperlink" xfId="3325" builtinId="9" hidden="1"/>
    <cellStyle name="Followed Hyperlink" xfId="3326" builtinId="9" hidden="1"/>
    <cellStyle name="Followed Hyperlink" xfId="3327" builtinId="9" hidden="1"/>
    <cellStyle name="Followed Hyperlink" xfId="3328" builtinId="9" hidden="1"/>
    <cellStyle name="Followed Hyperlink" xfId="3329" builtinId="9" hidden="1"/>
    <cellStyle name="Followed Hyperlink" xfId="3330" builtinId="9" hidden="1"/>
    <cellStyle name="Followed Hyperlink" xfId="3331" builtinId="9" hidden="1"/>
    <cellStyle name="Followed Hyperlink" xfId="3332" builtinId="9" hidden="1"/>
    <cellStyle name="Followed Hyperlink" xfId="3333" builtinId="9" hidden="1"/>
    <cellStyle name="Followed Hyperlink" xfId="3334" builtinId="9" hidden="1"/>
    <cellStyle name="Followed Hyperlink" xfId="3335" builtinId="9" hidden="1"/>
    <cellStyle name="Followed Hyperlink" xfId="3336" builtinId="9" hidden="1"/>
    <cellStyle name="Followed Hyperlink" xfId="3337" builtinId="9" hidden="1"/>
    <cellStyle name="Followed Hyperlink" xfId="3338" builtinId="9" hidden="1"/>
    <cellStyle name="Followed Hyperlink" xfId="3339" builtinId="9" hidden="1"/>
    <cellStyle name="Followed Hyperlink" xfId="3340" builtinId="9" hidden="1"/>
    <cellStyle name="Followed Hyperlink" xfId="3341" builtinId="9" hidden="1"/>
    <cellStyle name="Followed Hyperlink" xfId="3342" builtinId="9" hidden="1"/>
    <cellStyle name="Followed Hyperlink" xfId="3343" builtinId="9" hidden="1"/>
    <cellStyle name="Followed Hyperlink" xfId="3344" builtinId="9" hidden="1"/>
    <cellStyle name="Followed Hyperlink" xfId="3345" builtinId="9" hidden="1"/>
    <cellStyle name="Followed Hyperlink" xfId="3346" builtinId="9" hidden="1"/>
    <cellStyle name="Followed Hyperlink" xfId="3347" builtinId="9" hidden="1"/>
    <cellStyle name="Followed Hyperlink" xfId="3348" builtinId="9" hidden="1"/>
    <cellStyle name="Followed Hyperlink" xfId="3349" builtinId="9" hidden="1"/>
    <cellStyle name="Followed Hyperlink" xfId="3350" builtinId="9" hidden="1"/>
    <cellStyle name="Followed Hyperlink" xfId="3351" builtinId="9" hidden="1"/>
    <cellStyle name="Followed Hyperlink" xfId="3352" builtinId="9" hidden="1"/>
    <cellStyle name="Followed Hyperlink" xfId="3353" builtinId="9" hidden="1"/>
    <cellStyle name="Followed Hyperlink" xfId="3354" builtinId="9" hidden="1"/>
    <cellStyle name="Followed Hyperlink" xfId="3355" builtinId="9" hidden="1"/>
    <cellStyle name="Followed Hyperlink" xfId="3356" builtinId="9" hidden="1"/>
    <cellStyle name="Followed Hyperlink" xfId="3357" builtinId="9" hidden="1"/>
    <cellStyle name="Followed Hyperlink" xfId="3358" builtinId="9" hidden="1"/>
    <cellStyle name="Followed Hyperlink" xfId="3359" builtinId="9" hidden="1"/>
    <cellStyle name="Followed Hyperlink" xfId="3360" builtinId="9" hidden="1"/>
    <cellStyle name="Followed Hyperlink" xfId="3361" builtinId="9" hidden="1"/>
    <cellStyle name="Followed Hyperlink" xfId="3362" builtinId="9" hidden="1"/>
    <cellStyle name="Followed Hyperlink" xfId="3363" builtinId="9" hidden="1"/>
    <cellStyle name="Followed Hyperlink" xfId="3364" builtinId="9" hidden="1"/>
    <cellStyle name="Followed Hyperlink" xfId="3365" builtinId="9" hidden="1"/>
    <cellStyle name="Followed Hyperlink" xfId="3366" builtinId="9" hidden="1"/>
    <cellStyle name="Followed Hyperlink" xfId="3367" builtinId="9" hidden="1"/>
    <cellStyle name="Followed Hyperlink" xfId="3368" builtinId="9" hidden="1"/>
    <cellStyle name="Followed Hyperlink" xfId="3369" builtinId="9" hidden="1"/>
    <cellStyle name="Followed Hyperlink" xfId="3370" builtinId="9" hidden="1"/>
    <cellStyle name="Followed Hyperlink" xfId="3371" builtinId="9" hidden="1"/>
    <cellStyle name="Followed Hyperlink" xfId="3372" builtinId="9" hidden="1"/>
    <cellStyle name="Followed Hyperlink" xfId="3373" builtinId="9" hidden="1"/>
    <cellStyle name="Followed Hyperlink" xfId="3374" builtinId="9" hidden="1"/>
    <cellStyle name="Followed Hyperlink" xfId="3375" builtinId="9" hidden="1"/>
    <cellStyle name="Followed Hyperlink" xfId="3376" builtinId="9" hidden="1"/>
    <cellStyle name="Followed Hyperlink" xfId="3377" builtinId="9" hidden="1"/>
    <cellStyle name="Followed Hyperlink" xfId="3378" builtinId="9" hidden="1"/>
    <cellStyle name="Followed Hyperlink" xfId="3379" builtinId="9" hidden="1"/>
    <cellStyle name="Followed Hyperlink" xfId="3380" builtinId="9" hidden="1"/>
    <cellStyle name="Followed Hyperlink" xfId="3381" builtinId="9" hidden="1"/>
    <cellStyle name="Followed Hyperlink" xfId="3382" builtinId="9" hidden="1"/>
    <cellStyle name="Followed Hyperlink" xfId="3383" builtinId="9" hidden="1"/>
    <cellStyle name="Followed Hyperlink" xfId="3384" builtinId="9" hidden="1"/>
    <cellStyle name="Followed Hyperlink" xfId="3385" builtinId="9" hidden="1"/>
    <cellStyle name="Followed Hyperlink" xfId="3386" builtinId="9" hidden="1"/>
    <cellStyle name="Followed Hyperlink" xfId="3387" builtinId="9" hidden="1"/>
    <cellStyle name="Followed Hyperlink" xfId="3388" builtinId="9" hidden="1"/>
    <cellStyle name="Followed Hyperlink" xfId="3389" builtinId="9" hidden="1"/>
    <cellStyle name="Followed Hyperlink" xfId="3390" builtinId="9" hidden="1"/>
    <cellStyle name="Followed Hyperlink" xfId="3391" builtinId="9" hidden="1"/>
    <cellStyle name="Followed Hyperlink" xfId="3392" builtinId="9" hidden="1"/>
    <cellStyle name="Followed Hyperlink" xfId="3393" builtinId="9" hidden="1"/>
    <cellStyle name="Followed Hyperlink" xfId="3394" builtinId="9" hidden="1"/>
    <cellStyle name="Followed Hyperlink" xfId="3395" builtinId="9" hidden="1"/>
    <cellStyle name="Followed Hyperlink" xfId="3396" builtinId="9" hidden="1"/>
    <cellStyle name="Followed Hyperlink" xfId="3397" builtinId="9" hidden="1"/>
    <cellStyle name="Followed Hyperlink" xfId="3398" builtinId="9" hidden="1"/>
    <cellStyle name="Followed Hyperlink" xfId="3399" builtinId="9" hidden="1"/>
    <cellStyle name="Followed Hyperlink" xfId="3400" builtinId="9" hidden="1"/>
    <cellStyle name="Followed Hyperlink" xfId="3401" builtinId="9" hidden="1"/>
    <cellStyle name="Followed Hyperlink" xfId="3402" builtinId="9" hidden="1"/>
    <cellStyle name="Followed Hyperlink" xfId="3403" builtinId="9" hidden="1"/>
    <cellStyle name="Followed Hyperlink" xfId="3404" builtinId="9" hidden="1"/>
    <cellStyle name="Followed Hyperlink" xfId="3405" builtinId="9" hidden="1"/>
    <cellStyle name="Followed Hyperlink" xfId="3406" builtinId="9" hidden="1"/>
    <cellStyle name="Followed Hyperlink" xfId="3407" builtinId="9" hidden="1"/>
    <cellStyle name="Followed Hyperlink" xfId="3408" builtinId="9" hidden="1"/>
    <cellStyle name="Followed Hyperlink" xfId="3409" builtinId="9" hidden="1"/>
    <cellStyle name="Followed Hyperlink" xfId="3410" builtinId="9" hidden="1"/>
    <cellStyle name="Followed Hyperlink" xfId="3411" builtinId="9" hidden="1"/>
    <cellStyle name="Followed Hyperlink" xfId="3412" builtinId="9" hidden="1"/>
    <cellStyle name="Followed Hyperlink" xfId="3413" builtinId="9" hidden="1"/>
    <cellStyle name="Followed Hyperlink" xfId="3414" builtinId="9" hidden="1"/>
    <cellStyle name="Followed Hyperlink" xfId="3415" builtinId="9" hidden="1"/>
    <cellStyle name="Followed Hyperlink" xfId="3416" builtinId="9" hidden="1"/>
    <cellStyle name="Followed Hyperlink" xfId="3417" builtinId="9" hidden="1"/>
    <cellStyle name="Followed Hyperlink" xfId="3418" builtinId="9" hidden="1"/>
    <cellStyle name="Followed Hyperlink" xfId="3419" builtinId="9" hidden="1"/>
    <cellStyle name="Followed Hyperlink" xfId="3420" builtinId="9" hidden="1"/>
    <cellStyle name="Followed Hyperlink" xfId="3421" builtinId="9" hidden="1"/>
    <cellStyle name="Followed Hyperlink" xfId="3422" builtinId="9" hidden="1"/>
    <cellStyle name="Followed Hyperlink" xfId="3423" builtinId="9" hidden="1"/>
    <cellStyle name="Followed Hyperlink" xfId="3424" builtinId="9" hidden="1"/>
    <cellStyle name="Followed Hyperlink" xfId="3425" builtinId="9" hidden="1"/>
    <cellStyle name="Followed Hyperlink" xfId="3426" builtinId="9" hidden="1"/>
    <cellStyle name="Followed Hyperlink" xfId="3427" builtinId="9" hidden="1"/>
    <cellStyle name="Followed Hyperlink" xfId="3428" builtinId="9" hidden="1"/>
    <cellStyle name="Followed Hyperlink" xfId="3429" builtinId="9" hidden="1"/>
    <cellStyle name="Followed Hyperlink" xfId="3430" builtinId="9" hidden="1"/>
    <cellStyle name="Followed Hyperlink" xfId="3431" builtinId="9" hidden="1"/>
    <cellStyle name="Followed Hyperlink" xfId="3432" builtinId="9" hidden="1"/>
    <cellStyle name="Followed Hyperlink" xfId="3433" builtinId="9" hidden="1"/>
    <cellStyle name="Followed Hyperlink" xfId="3434" builtinId="9" hidden="1"/>
    <cellStyle name="Followed Hyperlink" xfId="3435" builtinId="9" hidden="1"/>
    <cellStyle name="Followed Hyperlink" xfId="3436" builtinId="9" hidden="1"/>
    <cellStyle name="Followed Hyperlink" xfId="3437" builtinId="9" hidden="1"/>
    <cellStyle name="Followed Hyperlink" xfId="3438" builtinId="9" hidden="1"/>
    <cellStyle name="Followed Hyperlink" xfId="3439" builtinId="9" hidden="1"/>
    <cellStyle name="Followed Hyperlink" xfId="3440" builtinId="9" hidden="1"/>
    <cellStyle name="Followed Hyperlink" xfId="3441" builtinId="9" hidden="1"/>
    <cellStyle name="Followed Hyperlink" xfId="3442" builtinId="9" hidden="1"/>
    <cellStyle name="Followed Hyperlink" xfId="3443" builtinId="9" hidden="1"/>
    <cellStyle name="Followed Hyperlink" xfId="3444" builtinId="9" hidden="1"/>
    <cellStyle name="Followed Hyperlink" xfId="3445" builtinId="9" hidden="1"/>
    <cellStyle name="Followed Hyperlink" xfId="3446" builtinId="9" hidden="1"/>
    <cellStyle name="Followed Hyperlink" xfId="3447" builtinId="9" hidden="1"/>
    <cellStyle name="Followed Hyperlink" xfId="3448" builtinId="9" hidden="1"/>
    <cellStyle name="Followed Hyperlink" xfId="3449" builtinId="9" hidden="1"/>
    <cellStyle name="Followed Hyperlink" xfId="3450" builtinId="9" hidden="1"/>
    <cellStyle name="Followed Hyperlink" xfId="3451" builtinId="9" hidden="1"/>
    <cellStyle name="Followed Hyperlink" xfId="3452" builtinId="9" hidden="1"/>
    <cellStyle name="Followed Hyperlink" xfId="3453" builtinId="9" hidden="1"/>
    <cellStyle name="Followed Hyperlink" xfId="3454" builtinId="9" hidden="1"/>
    <cellStyle name="Followed Hyperlink" xfId="3455" builtinId="9" hidden="1"/>
    <cellStyle name="Followed Hyperlink" xfId="3456" builtinId="9" hidden="1"/>
    <cellStyle name="Followed Hyperlink" xfId="3457" builtinId="9" hidden="1"/>
    <cellStyle name="Followed Hyperlink" xfId="3458" builtinId="9" hidden="1"/>
    <cellStyle name="Followed Hyperlink" xfId="3459" builtinId="9" hidden="1"/>
    <cellStyle name="Followed Hyperlink" xfId="3460" builtinId="9" hidden="1"/>
    <cellStyle name="Followed Hyperlink" xfId="3461" builtinId="9" hidden="1"/>
    <cellStyle name="Followed Hyperlink" xfId="3462" builtinId="9" hidden="1"/>
    <cellStyle name="Followed Hyperlink" xfId="3463" builtinId="9" hidden="1"/>
    <cellStyle name="Followed Hyperlink" xfId="3464" builtinId="9" hidden="1"/>
    <cellStyle name="Followed Hyperlink" xfId="3465" builtinId="9" hidden="1"/>
    <cellStyle name="Followed Hyperlink" xfId="3466" builtinId="9" hidden="1"/>
    <cellStyle name="Followed Hyperlink" xfId="3467" builtinId="9" hidden="1"/>
    <cellStyle name="Followed Hyperlink" xfId="3468" builtinId="9" hidden="1"/>
    <cellStyle name="Followed Hyperlink" xfId="3469" builtinId="9" hidden="1"/>
    <cellStyle name="Followed Hyperlink" xfId="3470" builtinId="9" hidden="1"/>
    <cellStyle name="Followed Hyperlink" xfId="3471" builtinId="9" hidden="1"/>
    <cellStyle name="Followed Hyperlink" xfId="3472" builtinId="9" hidden="1"/>
    <cellStyle name="Followed Hyperlink" xfId="3473" builtinId="9" hidden="1"/>
    <cellStyle name="Followed Hyperlink" xfId="3474" builtinId="9" hidden="1"/>
    <cellStyle name="Followed Hyperlink" xfId="3475" builtinId="9" hidden="1"/>
    <cellStyle name="Followed Hyperlink" xfId="3476" builtinId="9" hidden="1"/>
    <cellStyle name="Followed Hyperlink" xfId="3477" builtinId="9" hidden="1"/>
    <cellStyle name="Followed Hyperlink" xfId="3478" builtinId="9" hidden="1"/>
    <cellStyle name="Followed Hyperlink" xfId="3479" builtinId="9" hidden="1"/>
    <cellStyle name="Followed Hyperlink" xfId="3480" builtinId="9" hidden="1"/>
    <cellStyle name="Followed Hyperlink" xfId="3481" builtinId="9" hidden="1"/>
    <cellStyle name="Followed Hyperlink" xfId="3482" builtinId="9" hidden="1"/>
    <cellStyle name="Followed Hyperlink" xfId="3483" builtinId="9" hidden="1"/>
    <cellStyle name="Followed Hyperlink" xfId="3484" builtinId="9" hidden="1"/>
    <cellStyle name="Followed Hyperlink" xfId="3485" builtinId="9" hidden="1"/>
    <cellStyle name="Followed Hyperlink" xfId="3486" builtinId="9" hidden="1"/>
    <cellStyle name="Followed Hyperlink" xfId="3487" builtinId="9" hidden="1"/>
    <cellStyle name="Followed Hyperlink" xfId="3488" builtinId="9" hidden="1"/>
    <cellStyle name="Followed Hyperlink" xfId="3489" builtinId="9" hidden="1"/>
    <cellStyle name="Followed Hyperlink" xfId="3490" builtinId="9" hidden="1"/>
    <cellStyle name="Followed Hyperlink" xfId="3491" builtinId="9" hidden="1"/>
    <cellStyle name="Followed Hyperlink" xfId="3492" builtinId="9" hidden="1"/>
    <cellStyle name="Followed Hyperlink" xfId="3493" builtinId="9" hidden="1"/>
    <cellStyle name="Followed Hyperlink" xfId="3494" builtinId="9" hidden="1"/>
    <cellStyle name="Followed Hyperlink" xfId="3495" builtinId="9" hidden="1"/>
    <cellStyle name="Followed Hyperlink" xfId="3496" builtinId="9" hidden="1"/>
    <cellStyle name="Followed Hyperlink" xfId="3497" builtinId="9" hidden="1"/>
    <cellStyle name="Followed Hyperlink" xfId="3498" builtinId="9" hidden="1"/>
    <cellStyle name="Followed Hyperlink" xfId="3499" builtinId="9" hidden="1"/>
    <cellStyle name="Followed Hyperlink" xfId="3500" builtinId="9" hidden="1"/>
    <cellStyle name="Followed Hyperlink" xfId="3501" builtinId="9" hidden="1"/>
    <cellStyle name="Followed Hyperlink" xfId="3502" builtinId="9" hidden="1"/>
    <cellStyle name="Followed Hyperlink" xfId="3503" builtinId="9" hidden="1"/>
    <cellStyle name="Followed Hyperlink" xfId="3504" builtinId="9" hidden="1"/>
    <cellStyle name="Followed Hyperlink" xfId="3505" builtinId="9" hidden="1"/>
    <cellStyle name="Followed Hyperlink" xfId="3506" builtinId="9" hidden="1"/>
    <cellStyle name="Followed Hyperlink" xfId="3507" builtinId="9" hidden="1"/>
    <cellStyle name="Followed Hyperlink" xfId="3508" builtinId="9" hidden="1"/>
    <cellStyle name="Followed Hyperlink" xfId="3509" builtinId="9" hidden="1"/>
    <cellStyle name="Followed Hyperlink" xfId="3510" builtinId="9" hidden="1"/>
    <cellStyle name="Followed Hyperlink" xfId="3511" builtinId="9" hidden="1"/>
    <cellStyle name="Followed Hyperlink" xfId="3512" builtinId="9" hidden="1"/>
    <cellStyle name="Followed Hyperlink" xfId="3513" builtinId="9" hidden="1"/>
    <cellStyle name="Followed Hyperlink" xfId="3514" builtinId="9" hidden="1"/>
    <cellStyle name="Followed Hyperlink" xfId="3515" builtinId="9" hidden="1"/>
    <cellStyle name="Followed Hyperlink" xfId="3516" builtinId="9" hidden="1"/>
    <cellStyle name="Followed Hyperlink" xfId="3517" builtinId="9" hidden="1"/>
    <cellStyle name="Followed Hyperlink" xfId="3518" builtinId="9" hidden="1"/>
    <cellStyle name="Followed Hyperlink" xfId="3519" builtinId="9" hidden="1"/>
    <cellStyle name="Followed Hyperlink" xfId="3520" builtinId="9" hidden="1"/>
    <cellStyle name="Followed Hyperlink" xfId="3521" builtinId="9" hidden="1"/>
    <cellStyle name="Followed Hyperlink" xfId="3522" builtinId="9" hidden="1"/>
    <cellStyle name="Followed Hyperlink" xfId="3523" builtinId="9" hidden="1"/>
    <cellStyle name="Followed Hyperlink" xfId="3524" builtinId="9" hidden="1"/>
    <cellStyle name="Followed Hyperlink" xfId="3525" builtinId="9" hidden="1"/>
    <cellStyle name="Followed Hyperlink" xfId="3526" builtinId="9" hidden="1"/>
    <cellStyle name="Followed Hyperlink" xfId="3527" builtinId="9" hidden="1"/>
    <cellStyle name="Followed Hyperlink" xfId="3528" builtinId="9" hidden="1"/>
    <cellStyle name="Followed Hyperlink" xfId="3529" builtinId="9" hidden="1"/>
    <cellStyle name="Followed Hyperlink" xfId="3530" builtinId="9" hidden="1"/>
    <cellStyle name="Followed Hyperlink" xfId="3531" builtinId="9" hidden="1"/>
    <cellStyle name="Followed Hyperlink" xfId="3532" builtinId="9" hidden="1"/>
    <cellStyle name="Followed Hyperlink" xfId="3533" builtinId="9" hidden="1"/>
    <cellStyle name="Followed Hyperlink" xfId="3534" builtinId="9" hidden="1"/>
    <cellStyle name="Followed Hyperlink" xfId="3535" builtinId="9" hidden="1"/>
    <cellStyle name="Followed Hyperlink" xfId="3536" builtinId="9" hidden="1"/>
    <cellStyle name="Followed Hyperlink" xfId="3537" builtinId="9" hidden="1"/>
    <cellStyle name="Followed Hyperlink" xfId="3538" builtinId="9" hidden="1"/>
    <cellStyle name="Followed Hyperlink" xfId="3539" builtinId="9" hidden="1"/>
    <cellStyle name="Followed Hyperlink" xfId="3540" builtinId="9" hidden="1"/>
    <cellStyle name="Followed Hyperlink" xfId="3541" builtinId="9" hidden="1"/>
    <cellStyle name="Followed Hyperlink" xfId="3542" builtinId="9" hidden="1"/>
    <cellStyle name="Followed Hyperlink" xfId="3543" builtinId="9" hidden="1"/>
    <cellStyle name="Followed Hyperlink" xfId="3544" builtinId="9" hidden="1"/>
    <cellStyle name="Followed Hyperlink" xfId="3545" builtinId="9" hidden="1"/>
    <cellStyle name="Followed Hyperlink" xfId="3546" builtinId="9" hidden="1"/>
    <cellStyle name="Followed Hyperlink" xfId="3547" builtinId="9" hidden="1"/>
    <cellStyle name="Followed Hyperlink" xfId="3548" builtinId="9" hidden="1"/>
    <cellStyle name="Followed Hyperlink" xfId="3549" builtinId="9" hidden="1"/>
    <cellStyle name="Followed Hyperlink" xfId="3550" builtinId="9" hidden="1"/>
    <cellStyle name="Followed Hyperlink" xfId="3551" builtinId="9" hidden="1"/>
    <cellStyle name="Followed Hyperlink" xfId="3552" builtinId="9" hidden="1"/>
    <cellStyle name="Followed Hyperlink" xfId="3553" builtinId="9" hidden="1"/>
    <cellStyle name="Followed Hyperlink" xfId="3554" builtinId="9" hidden="1"/>
    <cellStyle name="Followed Hyperlink" xfId="3555" builtinId="9" hidden="1"/>
    <cellStyle name="Followed Hyperlink" xfId="3556" builtinId="9" hidden="1"/>
    <cellStyle name="Followed Hyperlink" xfId="3557" builtinId="9" hidden="1"/>
    <cellStyle name="Followed Hyperlink" xfId="3558" builtinId="9" hidden="1"/>
    <cellStyle name="Followed Hyperlink" xfId="3559" builtinId="9" hidden="1"/>
    <cellStyle name="Followed Hyperlink" xfId="3560" builtinId="9" hidden="1"/>
    <cellStyle name="Followed Hyperlink" xfId="3561" builtinId="9" hidden="1"/>
    <cellStyle name="Followed Hyperlink" xfId="3562" builtinId="9" hidden="1"/>
    <cellStyle name="Followed Hyperlink" xfId="3563" builtinId="9" hidden="1"/>
    <cellStyle name="Followed Hyperlink" xfId="3564" builtinId="9" hidden="1"/>
    <cellStyle name="Followed Hyperlink" xfId="3565" builtinId="9" hidden="1"/>
    <cellStyle name="Followed Hyperlink" xfId="3566" builtinId="9" hidden="1"/>
    <cellStyle name="Followed Hyperlink" xfId="3567" builtinId="9" hidden="1"/>
    <cellStyle name="Followed Hyperlink" xfId="3568" builtinId="9" hidden="1"/>
    <cellStyle name="Followed Hyperlink" xfId="3569" builtinId="9" hidden="1"/>
    <cellStyle name="Followed Hyperlink" xfId="3570" builtinId="9" hidden="1"/>
    <cellStyle name="Followed Hyperlink" xfId="3571" builtinId="9" hidden="1"/>
    <cellStyle name="Followed Hyperlink" xfId="3572" builtinId="9" hidden="1"/>
    <cellStyle name="Followed Hyperlink" xfId="3573" builtinId="9" hidden="1"/>
    <cellStyle name="Followed Hyperlink" xfId="3574" builtinId="9" hidden="1"/>
    <cellStyle name="Followed Hyperlink" xfId="3575" builtinId="9" hidden="1"/>
    <cellStyle name="Followed Hyperlink" xfId="3576" builtinId="9" hidden="1"/>
    <cellStyle name="Followed Hyperlink" xfId="3577" builtinId="9" hidden="1"/>
    <cellStyle name="Followed Hyperlink" xfId="3578" builtinId="9" hidden="1"/>
    <cellStyle name="Followed Hyperlink" xfId="3579" builtinId="9" hidden="1"/>
    <cellStyle name="Followed Hyperlink" xfId="3580" builtinId="9" hidden="1"/>
    <cellStyle name="Followed Hyperlink" xfId="3581" builtinId="9" hidden="1"/>
    <cellStyle name="Followed Hyperlink" xfId="3582" builtinId="9" hidden="1"/>
    <cellStyle name="Followed Hyperlink" xfId="3583" builtinId="9" hidden="1"/>
    <cellStyle name="Followed Hyperlink" xfId="3584" builtinId="9" hidden="1"/>
    <cellStyle name="Followed Hyperlink" xfId="3585" builtinId="9" hidden="1"/>
    <cellStyle name="Followed Hyperlink" xfId="3586" builtinId="9" hidden="1"/>
    <cellStyle name="Followed Hyperlink" xfId="3587" builtinId="9" hidden="1"/>
    <cellStyle name="Followed Hyperlink" xfId="3588" builtinId="9" hidden="1"/>
    <cellStyle name="Followed Hyperlink" xfId="3589" builtinId="9" hidden="1"/>
    <cellStyle name="Followed Hyperlink" xfId="3590" builtinId="9" hidden="1"/>
    <cellStyle name="Followed Hyperlink" xfId="3591" builtinId="9" hidden="1"/>
    <cellStyle name="Followed Hyperlink" xfId="3592" builtinId="9" hidden="1"/>
    <cellStyle name="Followed Hyperlink" xfId="3593" builtinId="9" hidden="1"/>
    <cellStyle name="Followed Hyperlink" xfId="3594" builtinId="9" hidden="1"/>
    <cellStyle name="Followed Hyperlink" xfId="3595" builtinId="9" hidden="1"/>
    <cellStyle name="Followed Hyperlink" xfId="3596" builtinId="9" hidden="1"/>
    <cellStyle name="Followed Hyperlink" xfId="3597" builtinId="9" hidden="1"/>
    <cellStyle name="Followed Hyperlink" xfId="3598" builtinId="9" hidden="1"/>
    <cellStyle name="Followed Hyperlink" xfId="3599" builtinId="9" hidden="1"/>
    <cellStyle name="Followed Hyperlink" xfId="3600" builtinId="9" hidden="1"/>
    <cellStyle name="Followed Hyperlink" xfId="3601" builtinId="9" hidden="1"/>
    <cellStyle name="Followed Hyperlink" xfId="3602" builtinId="9" hidden="1"/>
    <cellStyle name="Followed Hyperlink" xfId="3603" builtinId="9" hidden="1"/>
    <cellStyle name="Followed Hyperlink" xfId="3604" builtinId="9" hidden="1"/>
    <cellStyle name="Followed Hyperlink" xfId="3605" builtinId="9" hidden="1"/>
    <cellStyle name="Followed Hyperlink" xfId="3606" builtinId="9" hidden="1"/>
    <cellStyle name="Followed Hyperlink" xfId="3607" builtinId="9" hidden="1"/>
    <cellStyle name="Followed Hyperlink" xfId="3608" builtinId="9" hidden="1"/>
    <cellStyle name="Followed Hyperlink" xfId="3609" builtinId="9" hidden="1"/>
    <cellStyle name="Followed Hyperlink" xfId="3610" builtinId="9" hidden="1"/>
    <cellStyle name="Followed Hyperlink" xfId="3611" builtinId="9" hidden="1"/>
    <cellStyle name="Followed Hyperlink" xfId="3612" builtinId="9" hidden="1"/>
    <cellStyle name="Followed Hyperlink" xfId="3613" builtinId="9" hidden="1"/>
    <cellStyle name="Followed Hyperlink" xfId="3614" builtinId="9" hidden="1"/>
    <cellStyle name="Followed Hyperlink" xfId="3615" builtinId="9" hidden="1"/>
    <cellStyle name="Followed Hyperlink" xfId="3616" builtinId="9" hidden="1"/>
    <cellStyle name="Followed Hyperlink" xfId="3617" builtinId="9" hidden="1"/>
    <cellStyle name="Followed Hyperlink" xfId="3618" builtinId="9" hidden="1"/>
    <cellStyle name="Followed Hyperlink" xfId="3619" builtinId="9" hidden="1"/>
    <cellStyle name="Followed Hyperlink" xfId="3620" builtinId="9" hidden="1"/>
    <cellStyle name="Followed Hyperlink" xfId="3621" builtinId="9" hidden="1"/>
    <cellStyle name="Followed Hyperlink" xfId="3622" builtinId="9" hidden="1"/>
    <cellStyle name="Followed Hyperlink" xfId="3623" builtinId="9" hidden="1"/>
    <cellStyle name="Followed Hyperlink" xfId="3624" builtinId="9" hidden="1"/>
    <cellStyle name="Followed Hyperlink" xfId="3625" builtinId="9" hidden="1"/>
    <cellStyle name="Followed Hyperlink" xfId="3626" builtinId="9" hidden="1"/>
    <cellStyle name="Followed Hyperlink" xfId="3627" builtinId="9" hidden="1"/>
    <cellStyle name="Followed Hyperlink" xfId="3628" builtinId="9" hidden="1"/>
    <cellStyle name="Followed Hyperlink" xfId="3629" builtinId="9" hidden="1"/>
    <cellStyle name="Followed Hyperlink" xfId="3630" builtinId="9" hidden="1"/>
    <cellStyle name="Followed Hyperlink" xfId="3631" builtinId="9" hidden="1"/>
    <cellStyle name="Followed Hyperlink" xfId="3632" builtinId="9" hidden="1"/>
    <cellStyle name="Followed Hyperlink" xfId="3633" builtinId="9" hidden="1"/>
    <cellStyle name="Followed Hyperlink" xfId="3634" builtinId="9" hidden="1"/>
    <cellStyle name="Followed Hyperlink" xfId="3635" builtinId="9" hidden="1"/>
    <cellStyle name="Followed Hyperlink" xfId="3636" builtinId="9" hidden="1"/>
    <cellStyle name="Followed Hyperlink" xfId="3637" builtinId="9" hidden="1"/>
    <cellStyle name="Followed Hyperlink" xfId="3638" builtinId="9" hidden="1"/>
    <cellStyle name="Followed Hyperlink" xfId="3639" builtinId="9" hidden="1"/>
    <cellStyle name="Followed Hyperlink" xfId="3640" builtinId="9" hidden="1"/>
    <cellStyle name="Followed Hyperlink" xfId="3641" builtinId="9" hidden="1"/>
    <cellStyle name="Followed Hyperlink" xfId="3642" builtinId="9" hidden="1"/>
    <cellStyle name="Followed Hyperlink" xfId="3643" builtinId="9" hidden="1"/>
    <cellStyle name="Followed Hyperlink" xfId="3644" builtinId="9" hidden="1"/>
    <cellStyle name="Followed Hyperlink" xfId="3645" builtinId="9" hidden="1"/>
    <cellStyle name="Followed Hyperlink" xfId="3646" builtinId="9" hidden="1"/>
    <cellStyle name="Followed Hyperlink" xfId="3647" builtinId="9" hidden="1"/>
    <cellStyle name="Followed Hyperlink" xfId="3648" builtinId="9" hidden="1"/>
    <cellStyle name="Followed Hyperlink" xfId="3649" builtinId="9" hidden="1"/>
    <cellStyle name="Followed Hyperlink" xfId="3650" builtinId="9" hidden="1"/>
    <cellStyle name="Followed Hyperlink" xfId="3651" builtinId="9" hidden="1"/>
    <cellStyle name="Followed Hyperlink" xfId="3652" builtinId="9" hidden="1"/>
    <cellStyle name="Followed Hyperlink" xfId="3653" builtinId="9" hidden="1"/>
    <cellStyle name="Followed Hyperlink" xfId="3654" builtinId="9" hidden="1"/>
    <cellStyle name="Followed Hyperlink" xfId="3655" builtinId="9" hidden="1"/>
    <cellStyle name="Followed Hyperlink" xfId="3656" builtinId="9" hidden="1"/>
    <cellStyle name="Followed Hyperlink" xfId="3657" builtinId="9" hidden="1"/>
    <cellStyle name="Followed Hyperlink" xfId="3658" builtinId="9" hidden="1"/>
    <cellStyle name="Followed Hyperlink" xfId="3659" builtinId="9" hidden="1"/>
    <cellStyle name="Followed Hyperlink" xfId="3660" builtinId="9" hidden="1"/>
    <cellStyle name="Followed Hyperlink" xfId="3661" builtinId="9" hidden="1"/>
    <cellStyle name="Followed Hyperlink" xfId="3662" builtinId="9" hidden="1"/>
    <cellStyle name="Followed Hyperlink" xfId="3663" builtinId="9" hidden="1"/>
    <cellStyle name="Followed Hyperlink" xfId="3664" builtinId="9" hidden="1"/>
    <cellStyle name="Followed Hyperlink" xfId="3665" builtinId="9" hidden="1"/>
    <cellStyle name="Followed Hyperlink" xfId="3666" builtinId="9" hidden="1"/>
    <cellStyle name="Followed Hyperlink" xfId="3667" builtinId="9" hidden="1"/>
    <cellStyle name="Followed Hyperlink" xfId="3668" builtinId="9" hidden="1"/>
    <cellStyle name="Followed Hyperlink" xfId="3669" builtinId="9" hidden="1"/>
    <cellStyle name="Followed Hyperlink" xfId="3670" builtinId="9" hidden="1"/>
    <cellStyle name="Followed Hyperlink" xfId="3671" builtinId="9" hidden="1"/>
    <cellStyle name="Followed Hyperlink" xfId="3672" builtinId="9" hidden="1"/>
    <cellStyle name="Followed Hyperlink" xfId="3673" builtinId="9" hidden="1"/>
    <cellStyle name="Followed Hyperlink" xfId="3674" builtinId="9" hidden="1"/>
    <cellStyle name="Followed Hyperlink" xfId="3675" builtinId="9" hidden="1"/>
    <cellStyle name="Followed Hyperlink" xfId="3676" builtinId="9" hidden="1"/>
    <cellStyle name="Followed Hyperlink" xfId="3677" builtinId="9" hidden="1"/>
    <cellStyle name="Followed Hyperlink" xfId="3678" builtinId="9" hidden="1"/>
    <cellStyle name="Followed Hyperlink" xfId="3679" builtinId="9" hidden="1"/>
    <cellStyle name="Followed Hyperlink" xfId="3680" builtinId="9" hidden="1"/>
    <cellStyle name="Followed Hyperlink" xfId="3681" builtinId="9" hidden="1"/>
    <cellStyle name="Followed Hyperlink" xfId="3682" builtinId="9" hidden="1"/>
    <cellStyle name="Followed Hyperlink" xfId="3683" builtinId="9" hidden="1"/>
    <cellStyle name="Followed Hyperlink" xfId="3684" builtinId="9" hidden="1"/>
    <cellStyle name="Followed Hyperlink" xfId="3685" builtinId="9" hidden="1"/>
    <cellStyle name="Followed Hyperlink" xfId="3686" builtinId="9" hidden="1"/>
    <cellStyle name="Followed Hyperlink" xfId="3687" builtinId="9" hidden="1"/>
    <cellStyle name="Followed Hyperlink" xfId="3688" builtinId="9" hidden="1"/>
    <cellStyle name="Followed Hyperlink" xfId="3689" builtinId="9" hidden="1"/>
    <cellStyle name="Followed Hyperlink" xfId="3690" builtinId="9" hidden="1"/>
    <cellStyle name="Followed Hyperlink" xfId="3691" builtinId="9" hidden="1"/>
    <cellStyle name="Followed Hyperlink" xfId="3692" builtinId="9" hidden="1"/>
    <cellStyle name="Followed Hyperlink" xfId="3693" builtinId="9" hidden="1"/>
    <cellStyle name="Followed Hyperlink" xfId="3694" builtinId="9" hidden="1"/>
    <cellStyle name="Followed Hyperlink" xfId="3695" builtinId="9" hidden="1"/>
    <cellStyle name="Followed Hyperlink" xfId="3696" builtinId="9" hidden="1"/>
    <cellStyle name="Followed Hyperlink" xfId="3697" builtinId="9" hidden="1"/>
    <cellStyle name="Followed Hyperlink" xfId="3698" builtinId="9" hidden="1"/>
    <cellStyle name="Followed Hyperlink" xfId="3699" builtinId="9" hidden="1"/>
    <cellStyle name="Followed Hyperlink" xfId="3700" builtinId="9" hidden="1"/>
    <cellStyle name="Followed Hyperlink" xfId="3701" builtinId="9" hidden="1"/>
    <cellStyle name="Followed Hyperlink" xfId="3702" builtinId="9" hidden="1"/>
    <cellStyle name="Followed Hyperlink" xfId="3703" builtinId="9" hidden="1"/>
    <cellStyle name="Followed Hyperlink" xfId="3704" builtinId="9" hidden="1"/>
    <cellStyle name="Followed Hyperlink" xfId="3705" builtinId="9" hidden="1"/>
    <cellStyle name="Followed Hyperlink" xfId="3706" builtinId="9" hidden="1"/>
    <cellStyle name="Followed Hyperlink" xfId="3707" builtinId="9" hidden="1"/>
    <cellStyle name="Followed Hyperlink" xfId="3708" builtinId="9" hidden="1"/>
    <cellStyle name="Followed Hyperlink" xfId="3709" builtinId="9" hidden="1"/>
    <cellStyle name="Followed Hyperlink" xfId="3710" builtinId="9" hidden="1"/>
    <cellStyle name="Followed Hyperlink" xfId="3711" builtinId="9" hidden="1"/>
    <cellStyle name="Followed Hyperlink" xfId="3712" builtinId="9" hidden="1"/>
    <cellStyle name="Followed Hyperlink" xfId="3713" builtinId="9" hidden="1"/>
    <cellStyle name="Followed Hyperlink" xfId="3714" builtinId="9" hidden="1"/>
    <cellStyle name="Followed Hyperlink" xfId="3715" builtinId="9" hidden="1"/>
    <cellStyle name="Followed Hyperlink" xfId="3716" builtinId="9" hidden="1"/>
    <cellStyle name="Followed Hyperlink" xfId="3717" builtinId="9" hidden="1"/>
    <cellStyle name="Followed Hyperlink" xfId="3718" builtinId="9" hidden="1"/>
    <cellStyle name="Followed Hyperlink" xfId="3719" builtinId="9" hidden="1"/>
    <cellStyle name="Followed Hyperlink" xfId="3720" builtinId="9" hidden="1"/>
    <cellStyle name="Followed Hyperlink" xfId="3721" builtinId="9" hidden="1"/>
    <cellStyle name="Followed Hyperlink" xfId="3722" builtinId="9" hidden="1"/>
    <cellStyle name="Followed Hyperlink" xfId="3723" builtinId="9" hidden="1"/>
    <cellStyle name="Followed Hyperlink" xfId="3724" builtinId="9" hidden="1"/>
    <cellStyle name="Followed Hyperlink" xfId="3725" builtinId="9" hidden="1"/>
    <cellStyle name="Followed Hyperlink" xfId="3726" builtinId="9" hidden="1"/>
    <cellStyle name="Followed Hyperlink" xfId="3727" builtinId="9" hidden="1"/>
    <cellStyle name="Followed Hyperlink" xfId="3728" builtinId="9" hidden="1"/>
    <cellStyle name="Followed Hyperlink" xfId="3729" builtinId="9" hidden="1"/>
    <cellStyle name="Followed Hyperlink" xfId="3730" builtinId="9" hidden="1"/>
    <cellStyle name="Followed Hyperlink" xfId="3731" builtinId="9" hidden="1"/>
    <cellStyle name="Followed Hyperlink" xfId="3732" builtinId="9" hidden="1"/>
    <cellStyle name="Followed Hyperlink" xfId="3733" builtinId="9" hidden="1"/>
    <cellStyle name="Followed Hyperlink" xfId="3734" builtinId="9" hidden="1"/>
    <cellStyle name="Followed Hyperlink" xfId="3735" builtinId="9" hidden="1"/>
    <cellStyle name="Followed Hyperlink" xfId="3736" builtinId="9" hidden="1"/>
    <cellStyle name="Followed Hyperlink" xfId="3737" builtinId="9" hidden="1"/>
    <cellStyle name="Followed Hyperlink" xfId="3738" builtinId="9" hidden="1"/>
    <cellStyle name="Followed Hyperlink" xfId="3739" builtinId="9" hidden="1"/>
    <cellStyle name="Followed Hyperlink" xfId="3740" builtinId="9" hidden="1"/>
    <cellStyle name="Followed Hyperlink" xfId="3741" builtinId="9" hidden="1"/>
    <cellStyle name="Followed Hyperlink" xfId="3742" builtinId="9" hidden="1"/>
    <cellStyle name="Followed Hyperlink" xfId="3743" builtinId="9" hidden="1"/>
    <cellStyle name="Followed Hyperlink" xfId="3744" builtinId="9" hidden="1"/>
    <cellStyle name="Followed Hyperlink" xfId="3745" builtinId="9" hidden="1"/>
    <cellStyle name="Followed Hyperlink" xfId="3746" builtinId="9" hidden="1"/>
    <cellStyle name="Followed Hyperlink" xfId="3747" builtinId="9" hidden="1"/>
    <cellStyle name="Followed Hyperlink" xfId="3748" builtinId="9" hidden="1"/>
    <cellStyle name="Followed Hyperlink" xfId="3749" builtinId="9" hidden="1"/>
    <cellStyle name="Followed Hyperlink" xfId="3750" builtinId="9" hidden="1"/>
    <cellStyle name="Followed Hyperlink" xfId="3751" builtinId="9" hidden="1"/>
    <cellStyle name="Followed Hyperlink" xfId="3752" builtinId="9" hidden="1"/>
    <cellStyle name="Followed Hyperlink" xfId="3753" builtinId="9" hidden="1"/>
    <cellStyle name="Followed Hyperlink" xfId="3754" builtinId="9" hidden="1"/>
    <cellStyle name="Followed Hyperlink" xfId="3755" builtinId="9" hidden="1"/>
    <cellStyle name="Followed Hyperlink" xfId="3756" builtinId="9" hidden="1"/>
    <cellStyle name="Followed Hyperlink" xfId="3757" builtinId="9" hidden="1"/>
    <cellStyle name="Followed Hyperlink" xfId="3758" builtinId="9" hidden="1"/>
    <cellStyle name="Followed Hyperlink" xfId="3759" builtinId="9" hidden="1"/>
    <cellStyle name="Followed Hyperlink" xfId="3760" builtinId="9" hidden="1"/>
    <cellStyle name="Followed Hyperlink" xfId="3761" builtinId="9" hidden="1"/>
    <cellStyle name="Followed Hyperlink" xfId="3762" builtinId="9" hidden="1"/>
    <cellStyle name="Followed Hyperlink" xfId="3763" builtinId="9" hidden="1"/>
    <cellStyle name="Followed Hyperlink" xfId="3764" builtinId="9" hidden="1"/>
    <cellStyle name="Followed Hyperlink" xfId="3765" builtinId="9" hidden="1"/>
    <cellStyle name="Followed Hyperlink" xfId="3766" builtinId="9" hidden="1"/>
    <cellStyle name="Followed Hyperlink" xfId="3767" builtinId="9" hidden="1"/>
    <cellStyle name="Followed Hyperlink" xfId="3768" builtinId="9" hidden="1"/>
    <cellStyle name="Followed Hyperlink" xfId="3769" builtinId="9" hidden="1"/>
    <cellStyle name="Followed Hyperlink" xfId="3770" builtinId="9" hidden="1"/>
    <cellStyle name="Followed Hyperlink" xfId="3771" builtinId="9" hidden="1"/>
    <cellStyle name="Followed Hyperlink" xfId="3772" builtinId="9" hidden="1"/>
    <cellStyle name="Followed Hyperlink" xfId="3773" builtinId="9" hidden="1"/>
    <cellStyle name="Followed Hyperlink" xfId="3774" builtinId="9" hidden="1"/>
    <cellStyle name="Followed Hyperlink" xfId="3775" builtinId="9" hidden="1"/>
    <cellStyle name="Followed Hyperlink" xfId="3776" builtinId="9" hidden="1"/>
    <cellStyle name="Followed Hyperlink" xfId="3777" builtinId="9" hidden="1"/>
    <cellStyle name="Followed Hyperlink" xfId="3778" builtinId="9" hidden="1"/>
    <cellStyle name="Followed Hyperlink" xfId="3779" builtinId="9" hidden="1"/>
    <cellStyle name="Followed Hyperlink" xfId="3780" builtinId="9" hidden="1"/>
    <cellStyle name="Followed Hyperlink" xfId="3781" builtinId="9" hidden="1"/>
    <cellStyle name="Followed Hyperlink" xfId="3782" builtinId="9" hidden="1"/>
    <cellStyle name="Followed Hyperlink" xfId="3783" builtinId="9" hidden="1"/>
    <cellStyle name="Followed Hyperlink" xfId="3784" builtinId="9" hidden="1"/>
    <cellStyle name="Followed Hyperlink" xfId="3785" builtinId="9" hidden="1"/>
    <cellStyle name="Followed Hyperlink" xfId="3786" builtinId="9" hidden="1"/>
    <cellStyle name="Followed Hyperlink" xfId="3787" builtinId="9" hidden="1"/>
    <cellStyle name="Followed Hyperlink" xfId="3788" builtinId="9" hidden="1"/>
    <cellStyle name="Followed Hyperlink" xfId="3789" builtinId="9" hidden="1"/>
    <cellStyle name="Followed Hyperlink" xfId="3790" builtinId="9" hidden="1"/>
    <cellStyle name="Followed Hyperlink" xfId="3791" builtinId="9" hidden="1"/>
    <cellStyle name="Followed Hyperlink" xfId="3792" builtinId="9" hidden="1"/>
    <cellStyle name="Followed Hyperlink" xfId="3793" builtinId="9" hidden="1"/>
    <cellStyle name="Followed Hyperlink" xfId="3794" builtinId="9" hidden="1"/>
    <cellStyle name="Followed Hyperlink" xfId="3795" builtinId="9" hidden="1"/>
    <cellStyle name="Followed Hyperlink" xfId="3796" builtinId="9" hidden="1"/>
    <cellStyle name="Followed Hyperlink" xfId="3797" builtinId="9" hidden="1"/>
    <cellStyle name="Followed Hyperlink" xfId="3798" builtinId="9" hidden="1"/>
    <cellStyle name="Followed Hyperlink" xfId="3799" builtinId="9" hidden="1"/>
    <cellStyle name="Followed Hyperlink" xfId="3800" builtinId="9" hidden="1"/>
    <cellStyle name="Followed Hyperlink" xfId="3801" builtinId="9" hidden="1"/>
    <cellStyle name="Followed Hyperlink" xfId="3802" builtinId="9" hidden="1"/>
    <cellStyle name="Followed Hyperlink" xfId="3803" builtinId="9" hidden="1"/>
    <cellStyle name="Followed Hyperlink" xfId="3804" builtinId="9" hidden="1"/>
    <cellStyle name="Followed Hyperlink" xfId="3805" builtinId="9" hidden="1"/>
    <cellStyle name="Followed Hyperlink" xfId="3806" builtinId="9" hidden="1"/>
    <cellStyle name="Followed Hyperlink" xfId="3807" builtinId="9" hidden="1"/>
    <cellStyle name="Followed Hyperlink" xfId="3808" builtinId="9" hidden="1"/>
    <cellStyle name="Followed Hyperlink" xfId="3809" builtinId="9" hidden="1"/>
    <cellStyle name="Followed Hyperlink" xfId="3810" builtinId="9" hidden="1"/>
    <cellStyle name="Followed Hyperlink" xfId="3811" builtinId="9" hidden="1"/>
    <cellStyle name="Followed Hyperlink" xfId="3812" builtinId="9" hidden="1"/>
    <cellStyle name="Followed Hyperlink" xfId="3813" builtinId="9" hidden="1"/>
    <cellStyle name="Followed Hyperlink" xfId="3814" builtinId="9" hidden="1"/>
    <cellStyle name="Followed Hyperlink" xfId="3815" builtinId="9" hidden="1"/>
    <cellStyle name="Followed Hyperlink" xfId="3816" builtinId="9" hidden="1"/>
    <cellStyle name="Followed Hyperlink" xfId="3817" builtinId="9" hidden="1"/>
    <cellStyle name="Followed Hyperlink" xfId="3818" builtinId="9" hidden="1"/>
    <cellStyle name="Followed Hyperlink" xfId="3819" builtinId="9" hidden="1"/>
    <cellStyle name="Followed Hyperlink" xfId="3820" builtinId="9" hidden="1"/>
    <cellStyle name="Followed Hyperlink" xfId="3821" builtinId="9" hidden="1"/>
    <cellStyle name="Followed Hyperlink" xfId="3822" builtinId="9" hidden="1"/>
    <cellStyle name="Followed Hyperlink" xfId="3823" builtinId="9" hidden="1"/>
    <cellStyle name="Followed Hyperlink" xfId="3824" builtinId="9" hidden="1"/>
    <cellStyle name="Followed Hyperlink" xfId="3825" builtinId="9" hidden="1"/>
    <cellStyle name="Followed Hyperlink" xfId="3826" builtinId="9" hidden="1"/>
    <cellStyle name="Followed Hyperlink" xfId="3827" builtinId="9" hidden="1"/>
    <cellStyle name="Followed Hyperlink" xfId="3828" builtinId="9" hidden="1"/>
    <cellStyle name="Followed Hyperlink" xfId="3829" builtinId="9" hidden="1"/>
    <cellStyle name="Followed Hyperlink" xfId="3830" builtinId="9" hidden="1"/>
    <cellStyle name="Followed Hyperlink" xfId="3831" builtinId="9" hidden="1"/>
    <cellStyle name="Followed Hyperlink" xfId="3832" builtinId="9" hidden="1"/>
    <cellStyle name="Followed Hyperlink" xfId="3833" builtinId="9" hidden="1"/>
    <cellStyle name="Followed Hyperlink" xfId="3834" builtinId="9" hidden="1"/>
    <cellStyle name="Followed Hyperlink" xfId="3835" builtinId="9" hidden="1"/>
    <cellStyle name="Followed Hyperlink" xfId="3836" builtinId="9" hidden="1"/>
    <cellStyle name="Followed Hyperlink" xfId="3837" builtinId="9" hidden="1"/>
    <cellStyle name="Followed Hyperlink" xfId="3838" builtinId="9" hidden="1"/>
    <cellStyle name="Followed Hyperlink" xfId="3839" builtinId="9" hidden="1"/>
    <cellStyle name="Followed Hyperlink" xfId="3840" builtinId="9" hidden="1"/>
    <cellStyle name="Followed Hyperlink" xfId="3841" builtinId="9" hidden="1"/>
    <cellStyle name="Followed Hyperlink" xfId="3842" builtinId="9" hidden="1"/>
    <cellStyle name="Followed Hyperlink" xfId="3843" builtinId="9" hidden="1"/>
    <cellStyle name="Followed Hyperlink" xfId="3844" builtinId="9" hidden="1"/>
    <cellStyle name="Followed Hyperlink" xfId="3845" builtinId="9" hidden="1"/>
    <cellStyle name="Followed Hyperlink" xfId="3846" builtinId="9" hidden="1"/>
    <cellStyle name="Followed Hyperlink" xfId="3847" builtinId="9" hidden="1"/>
    <cellStyle name="Followed Hyperlink" xfId="3848" builtinId="9" hidden="1"/>
    <cellStyle name="Followed Hyperlink" xfId="3849" builtinId="9" hidden="1"/>
    <cellStyle name="Followed Hyperlink" xfId="3850" builtinId="9" hidden="1"/>
    <cellStyle name="Followed Hyperlink" xfId="3851" builtinId="9" hidden="1"/>
    <cellStyle name="Followed Hyperlink" xfId="3852" builtinId="9" hidden="1"/>
    <cellStyle name="Followed Hyperlink" xfId="3853" builtinId="9" hidden="1"/>
    <cellStyle name="Followed Hyperlink" xfId="3854" builtinId="9" hidden="1"/>
    <cellStyle name="Followed Hyperlink" xfId="3855" builtinId="9" hidden="1"/>
    <cellStyle name="Followed Hyperlink" xfId="3856" builtinId="9" hidden="1"/>
    <cellStyle name="Followed Hyperlink" xfId="3857" builtinId="9" hidden="1"/>
    <cellStyle name="Followed Hyperlink" xfId="3858" builtinId="9" hidden="1"/>
    <cellStyle name="Followed Hyperlink" xfId="3859" builtinId="9" hidden="1"/>
    <cellStyle name="Followed Hyperlink" xfId="3860" builtinId="9" hidden="1"/>
    <cellStyle name="Followed Hyperlink" xfId="3861" builtinId="9" hidden="1"/>
    <cellStyle name="Followed Hyperlink" xfId="3862" builtinId="9" hidden="1"/>
    <cellStyle name="Followed Hyperlink" xfId="3863" builtinId="9" hidden="1"/>
    <cellStyle name="Followed Hyperlink" xfId="3864" builtinId="9" hidden="1"/>
    <cellStyle name="Followed Hyperlink" xfId="3865" builtinId="9" hidden="1"/>
    <cellStyle name="Followed Hyperlink" xfId="3866" builtinId="9" hidden="1"/>
    <cellStyle name="Followed Hyperlink" xfId="3867" builtinId="9" hidden="1"/>
    <cellStyle name="Followed Hyperlink" xfId="3868" builtinId="9" hidden="1"/>
    <cellStyle name="Followed Hyperlink" xfId="3869" builtinId="9" hidden="1"/>
    <cellStyle name="Followed Hyperlink" xfId="3870" builtinId="9" hidden="1"/>
    <cellStyle name="Followed Hyperlink" xfId="3871" builtinId="9" hidden="1"/>
    <cellStyle name="Followed Hyperlink" xfId="3872" builtinId="9" hidden="1"/>
    <cellStyle name="Followed Hyperlink" xfId="3873" builtinId="9" hidden="1"/>
    <cellStyle name="Followed Hyperlink" xfId="3874" builtinId="9" hidden="1"/>
    <cellStyle name="Followed Hyperlink" xfId="3875" builtinId="9" hidden="1"/>
    <cellStyle name="Followed Hyperlink" xfId="3876" builtinId="9" hidden="1"/>
    <cellStyle name="Followed Hyperlink" xfId="3877" builtinId="9" hidden="1"/>
    <cellStyle name="Followed Hyperlink" xfId="3878" builtinId="9" hidden="1"/>
    <cellStyle name="Followed Hyperlink" xfId="3879" builtinId="9" hidden="1"/>
    <cellStyle name="Followed Hyperlink" xfId="3880" builtinId="9" hidden="1"/>
    <cellStyle name="Followed Hyperlink" xfId="3881" builtinId="9" hidden="1"/>
    <cellStyle name="Followed Hyperlink" xfId="3882" builtinId="9" hidden="1"/>
    <cellStyle name="Followed Hyperlink" xfId="3883" builtinId="9" hidden="1"/>
    <cellStyle name="Followed Hyperlink" xfId="3884" builtinId="9" hidden="1"/>
    <cellStyle name="Followed Hyperlink" xfId="3885" builtinId="9" hidden="1"/>
    <cellStyle name="Followed Hyperlink" xfId="3886" builtinId="9" hidden="1"/>
    <cellStyle name="Followed Hyperlink" xfId="3887" builtinId="9" hidden="1"/>
    <cellStyle name="Followed Hyperlink" xfId="3888" builtinId="9" hidden="1"/>
    <cellStyle name="Followed Hyperlink" xfId="3889" builtinId="9" hidden="1"/>
    <cellStyle name="Followed Hyperlink" xfId="3890" builtinId="9" hidden="1"/>
    <cellStyle name="Followed Hyperlink" xfId="3891" builtinId="9" hidden="1"/>
    <cellStyle name="Followed Hyperlink" xfId="3892" builtinId="9" hidden="1"/>
    <cellStyle name="Followed Hyperlink" xfId="3893" builtinId="9" hidden="1"/>
    <cellStyle name="Followed Hyperlink" xfId="3894" builtinId="9" hidden="1"/>
    <cellStyle name="Followed Hyperlink" xfId="3895" builtinId="9" hidden="1"/>
    <cellStyle name="Followed Hyperlink" xfId="3896" builtinId="9" hidden="1"/>
    <cellStyle name="Followed Hyperlink" xfId="3897" builtinId="9" hidden="1"/>
    <cellStyle name="Followed Hyperlink" xfId="3898" builtinId="9" hidden="1"/>
    <cellStyle name="Followed Hyperlink" xfId="3899" builtinId="9" hidden="1"/>
    <cellStyle name="Followed Hyperlink" xfId="3900" builtinId="9" hidden="1"/>
    <cellStyle name="Followed Hyperlink" xfId="3901" builtinId="9" hidden="1"/>
    <cellStyle name="Followed Hyperlink" xfId="3902" builtinId="9" hidden="1"/>
    <cellStyle name="Followed Hyperlink" xfId="3903" builtinId="9" hidden="1"/>
    <cellStyle name="Followed Hyperlink" xfId="3904" builtinId="9" hidden="1"/>
    <cellStyle name="Followed Hyperlink" xfId="3905" builtinId="9" hidden="1"/>
    <cellStyle name="Followed Hyperlink" xfId="3906" builtinId="9" hidden="1"/>
    <cellStyle name="Followed Hyperlink" xfId="3907" builtinId="9" hidden="1"/>
    <cellStyle name="Followed Hyperlink" xfId="3908" builtinId="9" hidden="1"/>
    <cellStyle name="Followed Hyperlink" xfId="3909" builtinId="9" hidden="1"/>
    <cellStyle name="Followed Hyperlink" xfId="3910" builtinId="9" hidden="1"/>
    <cellStyle name="Followed Hyperlink" xfId="3911" builtinId="9" hidden="1"/>
    <cellStyle name="Followed Hyperlink" xfId="3912" builtinId="9" hidden="1"/>
    <cellStyle name="Followed Hyperlink" xfId="3913" builtinId="9" hidden="1"/>
    <cellStyle name="Followed Hyperlink" xfId="3914" builtinId="9" hidden="1"/>
    <cellStyle name="Followed Hyperlink" xfId="3915" builtinId="9" hidden="1"/>
    <cellStyle name="Followed Hyperlink" xfId="3916" builtinId="9" hidden="1"/>
    <cellStyle name="Followed Hyperlink" xfId="3917" builtinId="9" hidden="1"/>
    <cellStyle name="Followed Hyperlink" xfId="3918" builtinId="9" hidden="1"/>
    <cellStyle name="Followed Hyperlink" xfId="3919" builtinId="9" hidden="1"/>
    <cellStyle name="Followed Hyperlink" xfId="3920" builtinId="9" hidden="1"/>
    <cellStyle name="Followed Hyperlink" xfId="3921" builtinId="9" hidden="1"/>
    <cellStyle name="Followed Hyperlink" xfId="3922" builtinId="9" hidden="1"/>
    <cellStyle name="Followed Hyperlink" xfId="3923" builtinId="9" hidden="1"/>
    <cellStyle name="Followed Hyperlink" xfId="3924" builtinId="9" hidden="1"/>
    <cellStyle name="Followed Hyperlink" xfId="3925" builtinId="9" hidden="1"/>
    <cellStyle name="Followed Hyperlink" xfId="3926" builtinId="9" hidden="1"/>
    <cellStyle name="Followed Hyperlink" xfId="3927" builtinId="9" hidden="1"/>
    <cellStyle name="Followed Hyperlink" xfId="3928" builtinId="9" hidden="1"/>
    <cellStyle name="Followed Hyperlink" xfId="3929" builtinId="9" hidden="1"/>
    <cellStyle name="Followed Hyperlink" xfId="3930" builtinId="9" hidden="1"/>
    <cellStyle name="Followed Hyperlink" xfId="3931" builtinId="9" hidden="1"/>
    <cellStyle name="Followed Hyperlink" xfId="3932" builtinId="9" hidden="1"/>
    <cellStyle name="Followed Hyperlink" xfId="3933" builtinId="9" hidden="1"/>
    <cellStyle name="Followed Hyperlink" xfId="3934" builtinId="9" hidden="1"/>
    <cellStyle name="Followed Hyperlink" xfId="3935" builtinId="9" hidden="1"/>
    <cellStyle name="Followed Hyperlink" xfId="3936" builtinId="9" hidden="1"/>
    <cellStyle name="Followed Hyperlink" xfId="3937" builtinId="9" hidden="1"/>
    <cellStyle name="Followed Hyperlink" xfId="3938" builtinId="9" hidden="1"/>
    <cellStyle name="Followed Hyperlink" xfId="3939" builtinId="9" hidden="1"/>
    <cellStyle name="Followed Hyperlink" xfId="3940" builtinId="9" hidden="1"/>
    <cellStyle name="Followed Hyperlink" xfId="3941" builtinId="9" hidden="1"/>
    <cellStyle name="Followed Hyperlink" xfId="3942" builtinId="9" hidden="1"/>
    <cellStyle name="Followed Hyperlink" xfId="3943" builtinId="9" hidden="1"/>
    <cellStyle name="Followed Hyperlink" xfId="3944" builtinId="9" hidden="1"/>
    <cellStyle name="Followed Hyperlink" xfId="3945" builtinId="9" hidden="1"/>
    <cellStyle name="Followed Hyperlink" xfId="3946" builtinId="9" hidden="1"/>
    <cellStyle name="Followed Hyperlink" xfId="3947" builtinId="9" hidden="1"/>
    <cellStyle name="Followed Hyperlink" xfId="3948" builtinId="9" hidden="1"/>
    <cellStyle name="Followed Hyperlink" xfId="3949" builtinId="9" hidden="1"/>
    <cellStyle name="Followed Hyperlink" xfId="3950" builtinId="9" hidden="1"/>
    <cellStyle name="Followed Hyperlink" xfId="3951" builtinId="9" hidden="1"/>
    <cellStyle name="Followed Hyperlink" xfId="3952" builtinId="9" hidden="1"/>
    <cellStyle name="Followed Hyperlink" xfId="3953" builtinId="9" hidden="1"/>
    <cellStyle name="Followed Hyperlink" xfId="3954" builtinId="9" hidden="1"/>
    <cellStyle name="Followed Hyperlink" xfId="3955" builtinId="9" hidden="1"/>
    <cellStyle name="Followed Hyperlink" xfId="3956" builtinId="9" hidden="1"/>
    <cellStyle name="Followed Hyperlink" xfId="3957" builtinId="9" hidden="1"/>
    <cellStyle name="Followed Hyperlink" xfId="3958" builtinId="9" hidden="1"/>
    <cellStyle name="Followed Hyperlink" xfId="3959" builtinId="9" hidden="1"/>
    <cellStyle name="Followed Hyperlink" xfId="3960" builtinId="9" hidden="1"/>
    <cellStyle name="Followed Hyperlink" xfId="3961" builtinId="9" hidden="1"/>
    <cellStyle name="Followed Hyperlink" xfId="3962" builtinId="9" hidden="1"/>
    <cellStyle name="Followed Hyperlink" xfId="3963" builtinId="9" hidden="1"/>
    <cellStyle name="Followed Hyperlink" xfId="3964" builtinId="9" hidden="1"/>
    <cellStyle name="Followed Hyperlink" xfId="3965" builtinId="9" hidden="1"/>
    <cellStyle name="Followed Hyperlink" xfId="3966" builtinId="9" hidden="1"/>
    <cellStyle name="Followed Hyperlink" xfId="3967" builtinId="9" hidden="1"/>
    <cellStyle name="Followed Hyperlink" xfId="3968" builtinId="9" hidden="1"/>
    <cellStyle name="Followed Hyperlink" xfId="3969" builtinId="9" hidden="1"/>
    <cellStyle name="Followed Hyperlink" xfId="3970" builtinId="9" hidden="1"/>
    <cellStyle name="Followed Hyperlink" xfId="3971" builtinId="9" hidden="1"/>
    <cellStyle name="Followed Hyperlink" xfId="3972" builtinId="9" hidden="1"/>
    <cellStyle name="Followed Hyperlink" xfId="3973" builtinId="9" hidden="1"/>
    <cellStyle name="Followed Hyperlink" xfId="3974" builtinId="9" hidden="1"/>
    <cellStyle name="Followed Hyperlink" xfId="3975" builtinId="9" hidden="1"/>
    <cellStyle name="Followed Hyperlink" xfId="3976" builtinId="9" hidden="1"/>
    <cellStyle name="Followed Hyperlink" xfId="3977" builtinId="9" hidden="1"/>
    <cellStyle name="Followed Hyperlink" xfId="3978" builtinId="9" hidden="1"/>
    <cellStyle name="Followed Hyperlink" xfId="3979" builtinId="9" hidden="1"/>
    <cellStyle name="Followed Hyperlink" xfId="3980" builtinId="9" hidden="1"/>
    <cellStyle name="Followed Hyperlink" xfId="3981" builtinId="9" hidden="1"/>
    <cellStyle name="Followed Hyperlink" xfId="3982" builtinId="9" hidden="1"/>
    <cellStyle name="Followed Hyperlink" xfId="3983" builtinId="9" hidden="1"/>
    <cellStyle name="Followed Hyperlink" xfId="3984" builtinId="9" hidden="1"/>
    <cellStyle name="Followed Hyperlink" xfId="3985" builtinId="9" hidden="1"/>
    <cellStyle name="Followed Hyperlink" xfId="3986" builtinId="9" hidden="1"/>
    <cellStyle name="Followed Hyperlink" xfId="3987" builtinId="9" hidden="1"/>
    <cellStyle name="Followed Hyperlink" xfId="3988" builtinId="9" hidden="1"/>
    <cellStyle name="Followed Hyperlink" xfId="3989" builtinId="9" hidden="1"/>
    <cellStyle name="Followed Hyperlink" xfId="3990" builtinId="9" hidden="1"/>
    <cellStyle name="Followed Hyperlink" xfId="3991" builtinId="9" hidden="1"/>
    <cellStyle name="Followed Hyperlink" xfId="3992" builtinId="9" hidden="1"/>
    <cellStyle name="Followed Hyperlink" xfId="3993" builtinId="9" hidden="1"/>
    <cellStyle name="Followed Hyperlink" xfId="3994" builtinId="9" hidden="1"/>
    <cellStyle name="Followed Hyperlink" xfId="3995" builtinId="9" hidden="1"/>
    <cellStyle name="Followed Hyperlink" xfId="3996" builtinId="9" hidden="1"/>
    <cellStyle name="Followed Hyperlink" xfId="3997" builtinId="9" hidden="1"/>
    <cellStyle name="Followed Hyperlink" xfId="3998" builtinId="9" hidden="1"/>
    <cellStyle name="Followed Hyperlink" xfId="3999" builtinId="9" hidden="1"/>
    <cellStyle name="Followed Hyperlink" xfId="4000" builtinId="9" hidden="1"/>
    <cellStyle name="Followed Hyperlink" xfId="4001" builtinId="9" hidden="1"/>
    <cellStyle name="Followed Hyperlink" xfId="4002" builtinId="9" hidden="1"/>
    <cellStyle name="Followed Hyperlink" xfId="4003" builtinId="9" hidden="1"/>
    <cellStyle name="Followed Hyperlink" xfId="4004" builtinId="9" hidden="1"/>
    <cellStyle name="Followed Hyperlink" xfId="4005" builtinId="9" hidden="1"/>
    <cellStyle name="Followed Hyperlink" xfId="4006" builtinId="9" hidden="1"/>
    <cellStyle name="Followed Hyperlink" xfId="4007" builtinId="9" hidden="1"/>
    <cellStyle name="Followed Hyperlink" xfId="4008" builtinId="9" hidden="1"/>
    <cellStyle name="Followed Hyperlink" xfId="4009" builtinId="9" hidden="1"/>
    <cellStyle name="Followed Hyperlink" xfId="4010" builtinId="9" hidden="1"/>
    <cellStyle name="Followed Hyperlink" xfId="4011" builtinId="9" hidden="1"/>
    <cellStyle name="Followed Hyperlink" xfId="4012" builtinId="9" hidden="1"/>
    <cellStyle name="Followed Hyperlink" xfId="4013" builtinId="9" hidden="1"/>
    <cellStyle name="Followed Hyperlink" xfId="4014" builtinId="9" hidden="1"/>
    <cellStyle name="Followed Hyperlink" xfId="4015" builtinId="9" hidden="1"/>
    <cellStyle name="Followed Hyperlink" xfId="4016" builtinId="9" hidden="1"/>
    <cellStyle name="Followed Hyperlink" xfId="4017" builtinId="9" hidden="1"/>
    <cellStyle name="Followed Hyperlink" xfId="4018" builtinId="9" hidden="1"/>
    <cellStyle name="Followed Hyperlink" xfId="4019" builtinId="9" hidden="1"/>
    <cellStyle name="Followed Hyperlink" xfId="4020" builtinId="9" hidden="1"/>
    <cellStyle name="Followed Hyperlink" xfId="4021" builtinId="9" hidden="1"/>
    <cellStyle name="Followed Hyperlink" xfId="4022" builtinId="9" hidden="1"/>
    <cellStyle name="Followed Hyperlink" xfId="4023" builtinId="9" hidden="1"/>
    <cellStyle name="Followed Hyperlink" xfId="4024" builtinId="9" hidden="1"/>
    <cellStyle name="Followed Hyperlink" xfId="4025" builtinId="9" hidden="1"/>
    <cellStyle name="Followed Hyperlink" xfId="4026" builtinId="9" hidden="1"/>
    <cellStyle name="Followed Hyperlink" xfId="4027" builtinId="9" hidden="1"/>
    <cellStyle name="Followed Hyperlink" xfId="4028" builtinId="9" hidden="1"/>
    <cellStyle name="Followed Hyperlink" xfId="4029" builtinId="9" hidden="1"/>
    <cellStyle name="Followed Hyperlink" xfId="4030" builtinId="9" hidden="1"/>
    <cellStyle name="Followed Hyperlink" xfId="4031" builtinId="9" hidden="1"/>
    <cellStyle name="Followed Hyperlink" xfId="4032" builtinId="9" hidden="1"/>
    <cellStyle name="Followed Hyperlink" xfId="4033" builtinId="9" hidden="1"/>
    <cellStyle name="Followed Hyperlink" xfId="4034" builtinId="9" hidden="1"/>
    <cellStyle name="Followed Hyperlink" xfId="4035" builtinId="9" hidden="1"/>
    <cellStyle name="Followed Hyperlink" xfId="4036" builtinId="9" hidden="1"/>
    <cellStyle name="Followed Hyperlink" xfId="4037" builtinId="9" hidden="1"/>
    <cellStyle name="Followed Hyperlink" xfId="4038" builtinId="9" hidden="1"/>
    <cellStyle name="Followed Hyperlink" xfId="4039" builtinId="9" hidden="1"/>
    <cellStyle name="Followed Hyperlink" xfId="4040" builtinId="9" hidden="1"/>
    <cellStyle name="Followed Hyperlink" xfId="4041" builtinId="9" hidden="1"/>
    <cellStyle name="Followed Hyperlink" xfId="4042" builtinId="9" hidden="1"/>
    <cellStyle name="Followed Hyperlink" xfId="4043" builtinId="9" hidden="1"/>
    <cellStyle name="Followed Hyperlink" xfId="4044" builtinId="9" hidden="1"/>
    <cellStyle name="Followed Hyperlink" xfId="4045" builtinId="9" hidden="1"/>
    <cellStyle name="Followed Hyperlink" xfId="4046" builtinId="9" hidden="1"/>
    <cellStyle name="Followed Hyperlink" xfId="4047" builtinId="9" hidden="1"/>
    <cellStyle name="Followed Hyperlink" xfId="4048" builtinId="9" hidden="1"/>
    <cellStyle name="Followed Hyperlink" xfId="4049" builtinId="9" hidden="1"/>
    <cellStyle name="Followed Hyperlink" xfId="4050" builtinId="9" hidden="1"/>
    <cellStyle name="Followed Hyperlink" xfId="4051" builtinId="9" hidden="1"/>
    <cellStyle name="Followed Hyperlink" xfId="4052" builtinId="9" hidden="1"/>
    <cellStyle name="Followed Hyperlink" xfId="4053" builtinId="9" hidden="1"/>
    <cellStyle name="Followed Hyperlink" xfId="4054" builtinId="9" hidden="1"/>
    <cellStyle name="Followed Hyperlink" xfId="4055" builtinId="9" hidden="1"/>
    <cellStyle name="Followed Hyperlink" xfId="4056" builtinId="9" hidden="1"/>
    <cellStyle name="Followed Hyperlink" xfId="4057" builtinId="9" hidden="1"/>
    <cellStyle name="Followed Hyperlink" xfId="4058" builtinId="9" hidden="1"/>
    <cellStyle name="Followed Hyperlink" xfId="4059" builtinId="9" hidden="1"/>
    <cellStyle name="Followed Hyperlink" xfId="4060" builtinId="9" hidden="1"/>
    <cellStyle name="Followed Hyperlink" xfId="4061" builtinId="9" hidden="1"/>
    <cellStyle name="Followed Hyperlink" xfId="4062" builtinId="9" hidden="1"/>
    <cellStyle name="Followed Hyperlink" xfId="4063" builtinId="9" hidden="1"/>
    <cellStyle name="Followed Hyperlink" xfId="4064" builtinId="9" hidden="1"/>
    <cellStyle name="Followed Hyperlink" xfId="4065" builtinId="9" hidden="1"/>
    <cellStyle name="Followed Hyperlink" xfId="4066" builtinId="9" hidden="1"/>
    <cellStyle name="Followed Hyperlink" xfId="4067" builtinId="9" hidden="1"/>
    <cellStyle name="Followed Hyperlink" xfId="4068" builtinId="9" hidden="1"/>
    <cellStyle name="Followed Hyperlink" xfId="4069" builtinId="9" hidden="1"/>
    <cellStyle name="Followed Hyperlink" xfId="4070" builtinId="9" hidden="1"/>
    <cellStyle name="Followed Hyperlink" xfId="4071" builtinId="9" hidden="1"/>
    <cellStyle name="Followed Hyperlink" xfId="4072" builtinId="9" hidden="1"/>
    <cellStyle name="Followed Hyperlink" xfId="4073" builtinId="9" hidden="1"/>
    <cellStyle name="Followed Hyperlink" xfId="4074" builtinId="9" hidden="1"/>
    <cellStyle name="Followed Hyperlink" xfId="4075" builtinId="9" hidden="1"/>
    <cellStyle name="Followed Hyperlink" xfId="4076" builtinId="9" hidden="1"/>
    <cellStyle name="Followed Hyperlink" xfId="4077" builtinId="9" hidden="1"/>
    <cellStyle name="Followed Hyperlink" xfId="4078" builtinId="9" hidden="1"/>
    <cellStyle name="Followed Hyperlink" xfId="4079" builtinId="9" hidden="1"/>
    <cellStyle name="Followed Hyperlink" xfId="4080" builtinId="9" hidden="1"/>
    <cellStyle name="Followed Hyperlink" xfId="4081" builtinId="9" hidden="1"/>
    <cellStyle name="Followed Hyperlink" xfId="4082" builtinId="9" hidden="1"/>
    <cellStyle name="Followed Hyperlink" xfId="4083" builtinId="9" hidden="1"/>
    <cellStyle name="Followed Hyperlink" xfId="4084" builtinId="9" hidden="1"/>
    <cellStyle name="Followed Hyperlink" xfId="4085" builtinId="9" hidden="1"/>
    <cellStyle name="Followed Hyperlink" xfId="4086" builtinId="9" hidden="1"/>
    <cellStyle name="Followed Hyperlink" xfId="4087" builtinId="9" hidden="1"/>
    <cellStyle name="Followed Hyperlink" xfId="4088" builtinId="9" hidden="1"/>
    <cellStyle name="Followed Hyperlink" xfId="4089" builtinId="9" hidden="1"/>
    <cellStyle name="Followed Hyperlink" xfId="4090" builtinId="9" hidden="1"/>
    <cellStyle name="Followed Hyperlink" xfId="4091" builtinId="9" hidden="1"/>
    <cellStyle name="Followed Hyperlink" xfId="4092" builtinId="9" hidden="1"/>
    <cellStyle name="Followed Hyperlink" xfId="4093" builtinId="9" hidden="1"/>
    <cellStyle name="Followed Hyperlink" xfId="4094" builtinId="9" hidden="1"/>
    <cellStyle name="Followed Hyperlink" xfId="4095" builtinId="9" hidden="1"/>
    <cellStyle name="Followed Hyperlink" xfId="4096" builtinId="9" hidden="1"/>
    <cellStyle name="Followed Hyperlink" xfId="4097" builtinId="9" hidden="1"/>
    <cellStyle name="Followed Hyperlink" xfId="4098" builtinId="9" hidden="1"/>
    <cellStyle name="Followed Hyperlink" xfId="4099" builtinId="9" hidden="1"/>
    <cellStyle name="Followed Hyperlink" xfId="4100" builtinId="9" hidden="1"/>
    <cellStyle name="Followed Hyperlink" xfId="4101" builtinId="9" hidden="1"/>
    <cellStyle name="Followed Hyperlink" xfId="4102" builtinId="9" hidden="1"/>
    <cellStyle name="Followed Hyperlink" xfId="4103" builtinId="9" hidden="1"/>
    <cellStyle name="Followed Hyperlink" xfId="4104" builtinId="9" hidden="1"/>
    <cellStyle name="Followed Hyperlink" xfId="4105" builtinId="9" hidden="1"/>
    <cellStyle name="Followed Hyperlink" xfId="4106" builtinId="9" hidden="1"/>
    <cellStyle name="Followed Hyperlink" xfId="4107" builtinId="9" hidden="1"/>
    <cellStyle name="Followed Hyperlink" xfId="4108" builtinId="9" hidden="1"/>
    <cellStyle name="Followed Hyperlink" xfId="4109" builtinId="9" hidden="1"/>
    <cellStyle name="Followed Hyperlink" xfId="4110" builtinId="9" hidden="1"/>
    <cellStyle name="Followed Hyperlink" xfId="4111" builtinId="9" hidden="1"/>
    <cellStyle name="Followed Hyperlink" xfId="4112" builtinId="9" hidden="1"/>
    <cellStyle name="Followed Hyperlink" xfId="4113" builtinId="9" hidden="1"/>
    <cellStyle name="Followed Hyperlink" xfId="4114" builtinId="9" hidden="1"/>
    <cellStyle name="Followed Hyperlink" xfId="4115" builtinId="9" hidden="1"/>
    <cellStyle name="Followed Hyperlink" xfId="4116" builtinId="9" hidden="1"/>
    <cellStyle name="Followed Hyperlink" xfId="4117" builtinId="9" hidden="1"/>
    <cellStyle name="Followed Hyperlink" xfId="4118" builtinId="9" hidden="1"/>
    <cellStyle name="Followed Hyperlink" xfId="4119" builtinId="9" hidden="1"/>
    <cellStyle name="Followed Hyperlink" xfId="4120" builtinId="9" hidden="1"/>
    <cellStyle name="Followed Hyperlink" xfId="4121" builtinId="9" hidden="1"/>
    <cellStyle name="Followed Hyperlink" xfId="4122" builtinId="9" hidden="1"/>
    <cellStyle name="Followed Hyperlink" xfId="4123" builtinId="9" hidden="1"/>
    <cellStyle name="Followed Hyperlink" xfId="4124" builtinId="9" hidden="1"/>
    <cellStyle name="Followed Hyperlink" xfId="4125" builtinId="9" hidden="1"/>
    <cellStyle name="Followed Hyperlink" xfId="4126" builtinId="9" hidden="1"/>
    <cellStyle name="Followed Hyperlink" xfId="4127" builtinId="9" hidden="1"/>
    <cellStyle name="Followed Hyperlink" xfId="4128" builtinId="9" hidden="1"/>
    <cellStyle name="Followed Hyperlink" xfId="4129" builtinId="9" hidden="1"/>
    <cellStyle name="Followed Hyperlink" xfId="4130" builtinId="9" hidden="1"/>
    <cellStyle name="Followed Hyperlink" xfId="4131" builtinId="9" hidden="1"/>
    <cellStyle name="Followed Hyperlink" xfId="4132" builtinId="9" hidden="1"/>
    <cellStyle name="Followed Hyperlink" xfId="4133" builtinId="9" hidden="1"/>
    <cellStyle name="Followed Hyperlink" xfId="4134" builtinId="9" hidden="1"/>
    <cellStyle name="Followed Hyperlink" xfId="4135" builtinId="9" hidden="1"/>
    <cellStyle name="Followed Hyperlink" xfId="4136" builtinId="9" hidden="1"/>
    <cellStyle name="Followed Hyperlink" xfId="4137" builtinId="9" hidden="1"/>
    <cellStyle name="Followed Hyperlink" xfId="4138" builtinId="9" hidden="1"/>
    <cellStyle name="Followed Hyperlink" xfId="4139" builtinId="9" hidden="1"/>
    <cellStyle name="Followed Hyperlink" xfId="4140" builtinId="9" hidden="1"/>
    <cellStyle name="Followed Hyperlink" xfId="4141" builtinId="9" hidden="1"/>
    <cellStyle name="Followed Hyperlink" xfId="4142" builtinId="9" hidden="1"/>
    <cellStyle name="Followed Hyperlink" xfId="4143" builtinId="9" hidden="1"/>
    <cellStyle name="Followed Hyperlink" xfId="4144" builtinId="9" hidden="1"/>
    <cellStyle name="Followed Hyperlink" xfId="4145" builtinId="9" hidden="1"/>
    <cellStyle name="Followed Hyperlink" xfId="4146" builtinId="9" hidden="1"/>
    <cellStyle name="Followed Hyperlink" xfId="4147" builtinId="9" hidden="1"/>
    <cellStyle name="Followed Hyperlink" xfId="4148" builtinId="9" hidden="1"/>
    <cellStyle name="Followed Hyperlink" xfId="4149" builtinId="9" hidden="1"/>
    <cellStyle name="Followed Hyperlink" xfId="4150" builtinId="9" hidden="1"/>
    <cellStyle name="Followed Hyperlink" xfId="4151" builtinId="9" hidden="1"/>
    <cellStyle name="Followed Hyperlink" xfId="4152" builtinId="9" hidden="1"/>
    <cellStyle name="Followed Hyperlink" xfId="4153" builtinId="9" hidden="1"/>
    <cellStyle name="Followed Hyperlink" xfId="4154" builtinId="9" hidden="1"/>
    <cellStyle name="Followed Hyperlink" xfId="4155" builtinId="9" hidden="1"/>
    <cellStyle name="Followed Hyperlink" xfId="4156" builtinId="9" hidden="1"/>
    <cellStyle name="Followed Hyperlink" xfId="4157" builtinId="9" hidden="1"/>
    <cellStyle name="Followed Hyperlink" xfId="4158" builtinId="9" hidden="1"/>
    <cellStyle name="Followed Hyperlink" xfId="4159" builtinId="9" hidden="1"/>
    <cellStyle name="Followed Hyperlink" xfId="4160" builtinId="9" hidden="1"/>
    <cellStyle name="Followed Hyperlink" xfId="4161" builtinId="9" hidden="1"/>
    <cellStyle name="Followed Hyperlink" xfId="4162" builtinId="9" hidden="1"/>
    <cellStyle name="Followed Hyperlink" xfId="4163" builtinId="9" hidden="1"/>
    <cellStyle name="Followed Hyperlink" xfId="4164" builtinId="9" hidden="1"/>
    <cellStyle name="Followed Hyperlink" xfId="4165" builtinId="9" hidden="1"/>
    <cellStyle name="Followed Hyperlink" xfId="4166" builtinId="9" hidden="1"/>
    <cellStyle name="Followed Hyperlink" xfId="4167" builtinId="9" hidden="1"/>
    <cellStyle name="Followed Hyperlink" xfId="4168" builtinId="9" hidden="1"/>
    <cellStyle name="Followed Hyperlink" xfId="4169" builtinId="9" hidden="1"/>
    <cellStyle name="Followed Hyperlink" xfId="4170" builtinId="9" hidden="1"/>
    <cellStyle name="Followed Hyperlink" xfId="4171" builtinId="9" hidden="1"/>
    <cellStyle name="Followed Hyperlink" xfId="4172" builtinId="9" hidden="1"/>
    <cellStyle name="Followed Hyperlink" xfId="4173" builtinId="9" hidden="1"/>
    <cellStyle name="Followed Hyperlink" xfId="4174" builtinId="9" hidden="1"/>
    <cellStyle name="Followed Hyperlink" xfId="4175" builtinId="9" hidden="1"/>
    <cellStyle name="Followed Hyperlink" xfId="4176" builtinId="9" hidden="1"/>
    <cellStyle name="Followed Hyperlink" xfId="4177" builtinId="9" hidden="1"/>
    <cellStyle name="Followed Hyperlink" xfId="4178" builtinId="9" hidden="1"/>
    <cellStyle name="Followed Hyperlink" xfId="4179" builtinId="9" hidden="1"/>
    <cellStyle name="Followed Hyperlink" xfId="4180" builtinId="9" hidden="1"/>
    <cellStyle name="Followed Hyperlink" xfId="4181" builtinId="9" hidden="1"/>
    <cellStyle name="Followed Hyperlink" xfId="4182" builtinId="9" hidden="1"/>
    <cellStyle name="Followed Hyperlink" xfId="4183" builtinId="9" hidden="1"/>
    <cellStyle name="Followed Hyperlink" xfId="4184" builtinId="9" hidden="1"/>
    <cellStyle name="Followed Hyperlink" xfId="4185" builtinId="9" hidden="1"/>
    <cellStyle name="Followed Hyperlink" xfId="4186" builtinId="9" hidden="1"/>
    <cellStyle name="Followed Hyperlink" xfId="4187" builtinId="9" hidden="1"/>
    <cellStyle name="Followed Hyperlink" xfId="4188" builtinId="9" hidden="1"/>
    <cellStyle name="Followed Hyperlink" xfId="4189" builtinId="9" hidden="1"/>
    <cellStyle name="Followed Hyperlink" xfId="4190" builtinId="9" hidden="1"/>
    <cellStyle name="Followed Hyperlink" xfId="4191" builtinId="9" hidden="1"/>
    <cellStyle name="Followed Hyperlink" xfId="4192" builtinId="9" hidden="1"/>
    <cellStyle name="Followed Hyperlink" xfId="4193" builtinId="9" hidden="1"/>
    <cellStyle name="Followed Hyperlink" xfId="4194" builtinId="9" hidden="1"/>
    <cellStyle name="Followed Hyperlink" xfId="4195" builtinId="9" hidden="1"/>
    <cellStyle name="Followed Hyperlink" xfId="4196" builtinId="9" hidden="1"/>
    <cellStyle name="Followed Hyperlink" xfId="4197" builtinId="9" hidden="1"/>
    <cellStyle name="Followed Hyperlink" xfId="4198" builtinId="9" hidden="1"/>
    <cellStyle name="Followed Hyperlink" xfId="4199" builtinId="9" hidden="1"/>
    <cellStyle name="Followed Hyperlink" xfId="4200" builtinId="9" hidden="1"/>
    <cellStyle name="Followed Hyperlink" xfId="4201" builtinId="9" hidden="1"/>
    <cellStyle name="Followed Hyperlink" xfId="4202" builtinId="9" hidden="1"/>
    <cellStyle name="Followed Hyperlink" xfId="4203" builtinId="9" hidden="1"/>
    <cellStyle name="Followed Hyperlink" xfId="4204" builtinId="9" hidden="1"/>
    <cellStyle name="Followed Hyperlink" xfId="4205" builtinId="9" hidden="1"/>
    <cellStyle name="Followed Hyperlink" xfId="4206" builtinId="9" hidden="1"/>
    <cellStyle name="Followed Hyperlink" xfId="4207" builtinId="9" hidden="1"/>
    <cellStyle name="Followed Hyperlink" xfId="4208" builtinId="9" hidden="1"/>
    <cellStyle name="Followed Hyperlink" xfId="4209" builtinId="9" hidden="1"/>
    <cellStyle name="Followed Hyperlink" xfId="4210" builtinId="9" hidden="1"/>
    <cellStyle name="Followed Hyperlink" xfId="4211" builtinId="9" hidden="1"/>
    <cellStyle name="Followed Hyperlink" xfId="4212" builtinId="9" hidden="1"/>
    <cellStyle name="Followed Hyperlink" xfId="4213" builtinId="9" hidden="1"/>
    <cellStyle name="Followed Hyperlink" xfId="4214" builtinId="9" hidden="1"/>
    <cellStyle name="Followed Hyperlink" xfId="4215" builtinId="9" hidden="1"/>
    <cellStyle name="Followed Hyperlink" xfId="4216" builtinId="9" hidden="1"/>
    <cellStyle name="Followed Hyperlink" xfId="4217" builtinId="9" hidden="1"/>
    <cellStyle name="Followed Hyperlink" xfId="4218" builtinId="9" hidden="1"/>
    <cellStyle name="Followed Hyperlink" xfId="4219" builtinId="9" hidden="1"/>
    <cellStyle name="Followed Hyperlink" xfId="4220" builtinId="9" hidden="1"/>
    <cellStyle name="Followed Hyperlink" xfId="4221" builtinId="9" hidden="1"/>
    <cellStyle name="Followed Hyperlink" xfId="4222" builtinId="9" hidden="1"/>
    <cellStyle name="Followed Hyperlink" xfId="4223" builtinId="9" hidden="1"/>
    <cellStyle name="Followed Hyperlink" xfId="4224" builtinId="9" hidden="1"/>
    <cellStyle name="Followed Hyperlink" xfId="4225" builtinId="9" hidden="1"/>
    <cellStyle name="Followed Hyperlink" xfId="4226" builtinId="9" hidden="1"/>
    <cellStyle name="Followed Hyperlink" xfId="4227" builtinId="9" hidden="1"/>
    <cellStyle name="Followed Hyperlink" xfId="4228" builtinId="9" hidden="1"/>
    <cellStyle name="Followed Hyperlink" xfId="4229" builtinId="9" hidden="1"/>
    <cellStyle name="Followed Hyperlink" xfId="4230" builtinId="9" hidden="1"/>
    <cellStyle name="Followed Hyperlink" xfId="4231" builtinId="9" hidden="1"/>
    <cellStyle name="Followed Hyperlink" xfId="4232" builtinId="9" hidden="1"/>
    <cellStyle name="Followed Hyperlink" xfId="4233" builtinId="9" hidden="1"/>
    <cellStyle name="Followed Hyperlink" xfId="4234" builtinId="9" hidden="1"/>
    <cellStyle name="Followed Hyperlink" xfId="4235" builtinId="9" hidden="1"/>
    <cellStyle name="Followed Hyperlink" xfId="4236" builtinId="9" hidden="1"/>
    <cellStyle name="Followed Hyperlink" xfId="4237" builtinId="9" hidden="1"/>
    <cellStyle name="Followed Hyperlink" xfId="4238" builtinId="9" hidden="1"/>
    <cellStyle name="Followed Hyperlink" xfId="4239" builtinId="9" hidden="1"/>
    <cellStyle name="Followed Hyperlink" xfId="4240" builtinId="9" hidden="1"/>
    <cellStyle name="Followed Hyperlink" xfId="4241" builtinId="9" hidden="1"/>
    <cellStyle name="Followed Hyperlink" xfId="4242" builtinId="9" hidden="1"/>
    <cellStyle name="Followed Hyperlink" xfId="4243" builtinId="9" hidden="1"/>
    <cellStyle name="Followed Hyperlink" xfId="4244" builtinId="9" hidden="1"/>
    <cellStyle name="Followed Hyperlink" xfId="4245" builtinId="9" hidden="1"/>
    <cellStyle name="Followed Hyperlink" xfId="4246" builtinId="9" hidden="1"/>
    <cellStyle name="Followed Hyperlink" xfId="4247" builtinId="9" hidden="1"/>
    <cellStyle name="Followed Hyperlink" xfId="4248" builtinId="9" hidden="1"/>
    <cellStyle name="Followed Hyperlink" xfId="4249" builtinId="9" hidden="1"/>
    <cellStyle name="Followed Hyperlink" xfId="4250" builtinId="9" hidden="1"/>
    <cellStyle name="Followed Hyperlink" xfId="4251" builtinId="9" hidden="1"/>
    <cellStyle name="Followed Hyperlink" xfId="4252" builtinId="9" hidden="1"/>
    <cellStyle name="Followed Hyperlink" xfId="4253" builtinId="9" hidden="1"/>
    <cellStyle name="Followed Hyperlink" xfId="4254" builtinId="9" hidden="1"/>
    <cellStyle name="Followed Hyperlink" xfId="4255" builtinId="9" hidden="1"/>
    <cellStyle name="Followed Hyperlink" xfId="4256" builtinId="9" hidden="1"/>
    <cellStyle name="Followed Hyperlink" xfId="4257" builtinId="9" hidden="1"/>
    <cellStyle name="Followed Hyperlink" xfId="4258" builtinId="9" hidden="1"/>
    <cellStyle name="Followed Hyperlink" xfId="4259" builtinId="9" hidden="1"/>
    <cellStyle name="Followed Hyperlink" xfId="4260" builtinId="9" hidden="1"/>
    <cellStyle name="Followed Hyperlink" xfId="4261" builtinId="9" hidden="1"/>
    <cellStyle name="Followed Hyperlink" xfId="4262" builtinId="9" hidden="1"/>
    <cellStyle name="Followed Hyperlink" xfId="4263" builtinId="9" hidden="1"/>
    <cellStyle name="Followed Hyperlink" xfId="4264" builtinId="9" hidden="1"/>
    <cellStyle name="Followed Hyperlink" xfId="4265" builtinId="9" hidden="1"/>
    <cellStyle name="Followed Hyperlink" xfId="4266" builtinId="9" hidden="1"/>
    <cellStyle name="Followed Hyperlink" xfId="4267" builtinId="9" hidden="1"/>
    <cellStyle name="Followed Hyperlink" xfId="4268" builtinId="9" hidden="1"/>
    <cellStyle name="Followed Hyperlink" xfId="4269" builtinId="9" hidden="1"/>
    <cellStyle name="Followed Hyperlink" xfId="4270" builtinId="9" hidden="1"/>
    <cellStyle name="Followed Hyperlink" xfId="4271" builtinId="9" hidden="1"/>
    <cellStyle name="Followed Hyperlink" xfId="4272" builtinId="9" hidden="1"/>
    <cellStyle name="Followed Hyperlink" xfId="4273" builtinId="9" hidden="1"/>
    <cellStyle name="Followed Hyperlink" xfId="4274" builtinId="9" hidden="1"/>
    <cellStyle name="Followed Hyperlink" xfId="4275" builtinId="9" hidden="1"/>
    <cellStyle name="Followed Hyperlink" xfId="4276" builtinId="9" hidden="1"/>
    <cellStyle name="Followed Hyperlink" xfId="4277" builtinId="9" hidden="1"/>
    <cellStyle name="Followed Hyperlink" xfId="4278" builtinId="9" hidden="1"/>
    <cellStyle name="Followed Hyperlink" xfId="4279" builtinId="9" hidden="1"/>
    <cellStyle name="Followed Hyperlink" xfId="4280" builtinId="9" hidden="1"/>
    <cellStyle name="Followed Hyperlink" xfId="4281" builtinId="9" hidden="1"/>
    <cellStyle name="Followed Hyperlink" xfId="4282" builtinId="9" hidden="1"/>
    <cellStyle name="Followed Hyperlink" xfId="4283" builtinId="9" hidden="1"/>
    <cellStyle name="Followed Hyperlink" xfId="4284" builtinId="9" hidden="1"/>
    <cellStyle name="Followed Hyperlink" xfId="4285" builtinId="9" hidden="1"/>
    <cellStyle name="Followed Hyperlink" xfId="4286" builtinId="9" hidden="1"/>
    <cellStyle name="Followed Hyperlink" xfId="4287" builtinId="9" hidden="1"/>
    <cellStyle name="Followed Hyperlink" xfId="4288" builtinId="9" hidden="1"/>
    <cellStyle name="Followed Hyperlink" xfId="4289" builtinId="9" hidden="1"/>
    <cellStyle name="Followed Hyperlink" xfId="4290" builtinId="9" hidden="1"/>
    <cellStyle name="Followed Hyperlink" xfId="4291" builtinId="9" hidden="1"/>
    <cellStyle name="Followed Hyperlink" xfId="4292" builtinId="9" hidden="1"/>
    <cellStyle name="Followed Hyperlink" xfId="4293" builtinId="9" hidden="1"/>
    <cellStyle name="Followed Hyperlink" xfId="4294" builtinId="9" hidden="1"/>
    <cellStyle name="Followed Hyperlink" xfId="4295" builtinId="9" hidden="1"/>
    <cellStyle name="Followed Hyperlink" xfId="4296" builtinId="9" hidden="1"/>
    <cellStyle name="Followed Hyperlink" xfId="4297" builtinId="9" hidden="1"/>
    <cellStyle name="Followed Hyperlink" xfId="4298" builtinId="9" hidden="1"/>
    <cellStyle name="Followed Hyperlink" xfId="4299" builtinId="9" hidden="1"/>
    <cellStyle name="Followed Hyperlink" xfId="4300" builtinId="9" hidden="1"/>
    <cellStyle name="Followed Hyperlink" xfId="4301" builtinId="9" hidden="1"/>
    <cellStyle name="Followed Hyperlink" xfId="4302" builtinId="9" hidden="1"/>
    <cellStyle name="Followed Hyperlink" xfId="4303" builtinId="9" hidden="1"/>
    <cellStyle name="Followed Hyperlink" xfId="4304" builtinId="9" hidden="1"/>
    <cellStyle name="Followed Hyperlink" xfId="4305" builtinId="9" hidden="1"/>
    <cellStyle name="Followed Hyperlink" xfId="4306" builtinId="9" hidden="1"/>
    <cellStyle name="Followed Hyperlink" xfId="4307" builtinId="9" hidden="1"/>
    <cellStyle name="Followed Hyperlink" xfId="4308" builtinId="9" hidden="1"/>
    <cellStyle name="Followed Hyperlink" xfId="4309" builtinId="9" hidden="1"/>
    <cellStyle name="Followed Hyperlink" xfId="4310" builtinId="9" hidden="1"/>
    <cellStyle name="Followed Hyperlink" xfId="4311" builtinId="9" hidden="1"/>
    <cellStyle name="Followed Hyperlink" xfId="4312" builtinId="9" hidden="1"/>
    <cellStyle name="Followed Hyperlink" xfId="4313" builtinId="9" hidden="1"/>
    <cellStyle name="Followed Hyperlink" xfId="4314" builtinId="9" hidden="1"/>
    <cellStyle name="Followed Hyperlink" xfId="4315" builtinId="9" hidden="1"/>
    <cellStyle name="Followed Hyperlink" xfId="4316" builtinId="9" hidden="1"/>
    <cellStyle name="Followed Hyperlink" xfId="4317" builtinId="9" hidden="1"/>
    <cellStyle name="Followed Hyperlink" xfId="4318" builtinId="9" hidden="1"/>
    <cellStyle name="Followed Hyperlink" xfId="4319" builtinId="9" hidden="1"/>
    <cellStyle name="Followed Hyperlink" xfId="4320" builtinId="9" hidden="1"/>
    <cellStyle name="Followed Hyperlink" xfId="4321" builtinId="9" hidden="1"/>
    <cellStyle name="Followed Hyperlink" xfId="4322" builtinId="9" hidden="1"/>
    <cellStyle name="Followed Hyperlink" xfId="4323" builtinId="9" hidden="1"/>
    <cellStyle name="Followed Hyperlink" xfId="4324" builtinId="9" hidden="1"/>
    <cellStyle name="Followed Hyperlink" xfId="4325" builtinId="9" hidden="1"/>
    <cellStyle name="Followed Hyperlink" xfId="4326" builtinId="9" hidden="1"/>
    <cellStyle name="Followed Hyperlink" xfId="4327" builtinId="9" hidden="1"/>
    <cellStyle name="Followed Hyperlink" xfId="4328" builtinId="9" hidden="1"/>
    <cellStyle name="Followed Hyperlink" xfId="4329" builtinId="9" hidden="1"/>
    <cellStyle name="Followed Hyperlink" xfId="4330" builtinId="9" hidden="1"/>
    <cellStyle name="Followed Hyperlink" xfId="4331" builtinId="9" hidden="1"/>
    <cellStyle name="Followed Hyperlink" xfId="4332" builtinId="9" hidden="1"/>
    <cellStyle name="Followed Hyperlink" xfId="4333" builtinId="9" hidden="1"/>
    <cellStyle name="Followed Hyperlink" xfId="4334" builtinId="9" hidden="1"/>
    <cellStyle name="Followed Hyperlink" xfId="4335" builtinId="9" hidden="1"/>
    <cellStyle name="Followed Hyperlink" xfId="4336" builtinId="9" hidden="1"/>
    <cellStyle name="Followed Hyperlink" xfId="4337" builtinId="9" hidden="1"/>
    <cellStyle name="Followed Hyperlink" xfId="4338" builtinId="9" hidden="1"/>
    <cellStyle name="Followed Hyperlink" xfId="4339" builtinId="9" hidden="1"/>
    <cellStyle name="Followed Hyperlink" xfId="4340" builtinId="9" hidden="1"/>
    <cellStyle name="Followed Hyperlink" xfId="4341" builtinId="9" hidden="1"/>
    <cellStyle name="Followed Hyperlink" xfId="4342" builtinId="9" hidden="1"/>
    <cellStyle name="Followed Hyperlink" xfId="4343" builtinId="9" hidden="1"/>
    <cellStyle name="Followed Hyperlink" xfId="4344" builtinId="9" hidden="1"/>
    <cellStyle name="Followed Hyperlink" xfId="4345" builtinId="9" hidden="1"/>
    <cellStyle name="Followed Hyperlink" xfId="4346" builtinId="9" hidden="1"/>
    <cellStyle name="Followed Hyperlink" xfId="4347" builtinId="9" hidden="1"/>
    <cellStyle name="Followed Hyperlink" xfId="4348" builtinId="9" hidden="1"/>
    <cellStyle name="Followed Hyperlink" xfId="4349" builtinId="9" hidden="1"/>
    <cellStyle name="Followed Hyperlink" xfId="4350" builtinId="9" hidden="1"/>
    <cellStyle name="Followed Hyperlink" xfId="4351" builtinId="9" hidden="1"/>
    <cellStyle name="Followed Hyperlink" xfId="4352" builtinId="9" hidden="1"/>
    <cellStyle name="Followed Hyperlink" xfId="4353" builtinId="9" hidden="1"/>
    <cellStyle name="Followed Hyperlink" xfId="4354" builtinId="9" hidden="1"/>
    <cellStyle name="Followed Hyperlink" xfId="4355" builtinId="9" hidden="1"/>
    <cellStyle name="Followed Hyperlink" xfId="4356" builtinId="9" hidden="1"/>
    <cellStyle name="Followed Hyperlink" xfId="4357" builtinId="9" hidden="1"/>
    <cellStyle name="Followed Hyperlink" xfId="4358" builtinId="9" hidden="1"/>
    <cellStyle name="Followed Hyperlink" xfId="4359" builtinId="9" hidden="1"/>
    <cellStyle name="Followed Hyperlink" xfId="4360" builtinId="9" hidden="1"/>
    <cellStyle name="Followed Hyperlink" xfId="4361" builtinId="9" hidden="1"/>
    <cellStyle name="Followed Hyperlink" xfId="4362" builtinId="9" hidden="1"/>
    <cellStyle name="Followed Hyperlink" xfId="4363" builtinId="9" hidden="1"/>
    <cellStyle name="Followed Hyperlink" xfId="4364" builtinId="9" hidden="1"/>
    <cellStyle name="Followed Hyperlink" xfId="4365" builtinId="9" hidden="1"/>
    <cellStyle name="Followed Hyperlink" xfId="4366" builtinId="9" hidden="1"/>
    <cellStyle name="Followed Hyperlink" xfId="4367" builtinId="9" hidden="1"/>
    <cellStyle name="Followed Hyperlink" xfId="4368" builtinId="9" hidden="1"/>
    <cellStyle name="Followed Hyperlink" xfId="4369" builtinId="9" hidden="1"/>
    <cellStyle name="Followed Hyperlink" xfId="4370" builtinId="9" hidden="1"/>
    <cellStyle name="Followed Hyperlink" xfId="4371" builtinId="9" hidden="1"/>
    <cellStyle name="Followed Hyperlink" xfId="4372" builtinId="9" hidden="1"/>
    <cellStyle name="Followed Hyperlink" xfId="4373" builtinId="9" hidden="1"/>
    <cellStyle name="Followed Hyperlink" xfId="4374" builtinId="9" hidden="1"/>
    <cellStyle name="Followed Hyperlink" xfId="4375" builtinId="9" hidden="1"/>
    <cellStyle name="Followed Hyperlink" xfId="4376" builtinId="9" hidden="1"/>
    <cellStyle name="Followed Hyperlink" xfId="4377" builtinId="9" hidden="1"/>
    <cellStyle name="Followed Hyperlink" xfId="4378" builtinId="9" hidden="1"/>
    <cellStyle name="Followed Hyperlink" xfId="4379" builtinId="9" hidden="1"/>
    <cellStyle name="Followed Hyperlink" xfId="4380" builtinId="9" hidden="1"/>
    <cellStyle name="Followed Hyperlink" xfId="4381" builtinId="9" hidden="1"/>
    <cellStyle name="Followed Hyperlink" xfId="4382" builtinId="9" hidden="1"/>
    <cellStyle name="Followed Hyperlink" xfId="4383" builtinId="9" hidden="1"/>
    <cellStyle name="Followed Hyperlink" xfId="4384" builtinId="9" hidden="1"/>
    <cellStyle name="Followed Hyperlink" xfId="4385" builtinId="9" hidden="1"/>
    <cellStyle name="Followed Hyperlink" xfId="4386" builtinId="9" hidden="1"/>
    <cellStyle name="Followed Hyperlink" xfId="4387" builtinId="9" hidden="1"/>
    <cellStyle name="Followed Hyperlink" xfId="4388" builtinId="9" hidden="1"/>
    <cellStyle name="Followed Hyperlink" xfId="4389" builtinId="9" hidden="1"/>
    <cellStyle name="Followed Hyperlink" xfId="4390" builtinId="9" hidden="1"/>
    <cellStyle name="Followed Hyperlink" xfId="4391" builtinId="9" hidden="1"/>
    <cellStyle name="Followed Hyperlink" xfId="4392" builtinId="9" hidden="1"/>
    <cellStyle name="Followed Hyperlink" xfId="4393" builtinId="9" hidden="1"/>
    <cellStyle name="Followed Hyperlink" xfId="4394" builtinId="9" hidden="1"/>
    <cellStyle name="Followed Hyperlink" xfId="4395" builtinId="9" hidden="1"/>
    <cellStyle name="Followed Hyperlink" xfId="4396" builtinId="9" hidden="1"/>
    <cellStyle name="Followed Hyperlink" xfId="4397" builtinId="9" hidden="1"/>
    <cellStyle name="Followed Hyperlink" xfId="4398" builtinId="9" hidden="1"/>
    <cellStyle name="Followed Hyperlink" xfId="4400" builtinId="9" hidden="1"/>
    <cellStyle name="Followed Hyperlink" xfId="4401" builtinId="9" hidden="1"/>
    <cellStyle name="Followed Hyperlink" xfId="4402" builtinId="9" hidden="1"/>
    <cellStyle name="Followed Hyperlink" xfId="4403" builtinId="9" hidden="1"/>
    <cellStyle name="Followed Hyperlink" xfId="4404" builtinId="9" hidden="1"/>
    <cellStyle name="Followed Hyperlink" xfId="4405" builtinId="9" hidden="1"/>
    <cellStyle name="Followed Hyperlink" xfId="4406" builtinId="9" hidden="1"/>
    <cellStyle name="Followed Hyperlink" xfId="4407" builtinId="9" hidden="1"/>
    <cellStyle name="Followed Hyperlink" xfId="4408" builtinId="9" hidden="1"/>
    <cellStyle name="Followed Hyperlink" xfId="4409" builtinId="9" hidden="1"/>
    <cellStyle name="Followed Hyperlink" xfId="4410" builtinId="9" hidden="1"/>
    <cellStyle name="Followed Hyperlink" xfId="4411" builtinId="9" hidden="1"/>
    <cellStyle name="Followed Hyperlink" xfId="4412" builtinId="9" hidden="1"/>
    <cellStyle name="Followed Hyperlink" xfId="4413" builtinId="9" hidden="1"/>
    <cellStyle name="Followed Hyperlink" xfId="4414" builtinId="9" hidden="1"/>
    <cellStyle name="Followed Hyperlink" xfId="4415" builtinId="9" hidden="1"/>
    <cellStyle name="Followed Hyperlink" xfId="4416" builtinId="9" hidden="1"/>
    <cellStyle name="Followed Hyperlink" xfId="4417" builtinId="9" hidden="1"/>
    <cellStyle name="Followed Hyperlink" xfId="4418" builtinId="9" hidden="1"/>
    <cellStyle name="Followed Hyperlink" xfId="4419" builtinId="9" hidden="1"/>
    <cellStyle name="Followed Hyperlink" xfId="4420" builtinId="9" hidden="1"/>
    <cellStyle name="Followed Hyperlink" xfId="4421" builtinId="9" hidden="1"/>
    <cellStyle name="Followed Hyperlink" xfId="4422" builtinId="9" hidden="1"/>
    <cellStyle name="Followed Hyperlink" xfId="4423" builtinId="9" hidden="1"/>
    <cellStyle name="Followed Hyperlink" xfId="4424" builtinId="9" hidden="1"/>
    <cellStyle name="Followed Hyperlink" xfId="4425" builtinId="9" hidden="1"/>
    <cellStyle name="Followed Hyperlink" xfId="4426" builtinId="9" hidden="1"/>
    <cellStyle name="Followed Hyperlink" xfId="4427" builtinId="9" hidden="1"/>
    <cellStyle name="Followed Hyperlink" xfId="4428" builtinId="9" hidden="1"/>
    <cellStyle name="Followed Hyperlink" xfId="4429" builtinId="9" hidden="1"/>
    <cellStyle name="Followed Hyperlink" xfId="4430" builtinId="9" hidden="1"/>
    <cellStyle name="Followed Hyperlink" xfId="4431" builtinId="9" hidden="1"/>
    <cellStyle name="Followed Hyperlink" xfId="4432" builtinId="9" hidden="1"/>
    <cellStyle name="Followed Hyperlink" xfId="4433" builtinId="9" hidden="1"/>
    <cellStyle name="Followed Hyperlink" xfId="4434" builtinId="9" hidden="1"/>
    <cellStyle name="Followed Hyperlink" xfId="4435" builtinId="9" hidden="1"/>
    <cellStyle name="Followed Hyperlink" xfId="4436" builtinId="9" hidden="1"/>
    <cellStyle name="Followed Hyperlink" xfId="4437" builtinId="9" hidden="1"/>
    <cellStyle name="Followed Hyperlink" xfId="4438" builtinId="9" hidden="1"/>
    <cellStyle name="Followed Hyperlink" xfId="4439" builtinId="9" hidden="1"/>
    <cellStyle name="Followed Hyperlink" xfId="4440" builtinId="9" hidden="1"/>
    <cellStyle name="Followed Hyperlink" xfId="4441" builtinId="9" hidden="1"/>
    <cellStyle name="Followed Hyperlink" xfId="4442" builtinId="9" hidden="1"/>
    <cellStyle name="Followed Hyperlink" xfId="4443" builtinId="9" hidden="1"/>
    <cellStyle name="Followed Hyperlink" xfId="4444" builtinId="9" hidden="1"/>
    <cellStyle name="Followed Hyperlink" xfId="4445" builtinId="9" hidden="1"/>
    <cellStyle name="Followed Hyperlink" xfId="4446" builtinId="9" hidden="1"/>
    <cellStyle name="Followed Hyperlink" xfId="4447" builtinId="9" hidden="1"/>
    <cellStyle name="Followed Hyperlink" xfId="4448" builtinId="9" hidden="1"/>
    <cellStyle name="Followed Hyperlink" xfId="4449" builtinId="9" hidden="1"/>
    <cellStyle name="Followed Hyperlink" xfId="4450" builtinId="9" hidden="1"/>
    <cellStyle name="Followed Hyperlink" xfId="4451" builtinId="9" hidden="1"/>
    <cellStyle name="Followed Hyperlink" xfId="4452" builtinId="9" hidden="1"/>
    <cellStyle name="Followed Hyperlink" xfId="4453" builtinId="9" hidden="1"/>
    <cellStyle name="Followed Hyperlink" xfId="4454" builtinId="9" hidden="1"/>
    <cellStyle name="Followed Hyperlink" xfId="4455" builtinId="9" hidden="1"/>
    <cellStyle name="Followed Hyperlink" xfId="4456" builtinId="9" hidden="1"/>
    <cellStyle name="Followed Hyperlink" xfId="4457" builtinId="9" hidden="1"/>
    <cellStyle name="Followed Hyperlink" xfId="4458" builtinId="9" hidden="1"/>
    <cellStyle name="Followed Hyperlink" xfId="4459" builtinId="9" hidden="1"/>
    <cellStyle name="Followed Hyperlink" xfId="4460" builtinId="9" hidden="1"/>
    <cellStyle name="Followed Hyperlink" xfId="4461" builtinId="9" hidden="1"/>
    <cellStyle name="Followed Hyperlink" xfId="4462" builtinId="9" hidden="1"/>
    <cellStyle name="Followed Hyperlink" xfId="4463" builtinId="9" hidden="1"/>
    <cellStyle name="Followed Hyperlink" xfId="4464" builtinId="9" hidden="1"/>
    <cellStyle name="Followed Hyperlink" xfId="4465" builtinId="9" hidden="1"/>
    <cellStyle name="Followed Hyperlink" xfId="4466" builtinId="9" hidden="1"/>
    <cellStyle name="Followed Hyperlink" xfId="4467" builtinId="9" hidden="1"/>
    <cellStyle name="Followed Hyperlink" xfId="4468" builtinId="9" hidden="1"/>
    <cellStyle name="Followed Hyperlink" xfId="4469" builtinId="9" hidden="1"/>
    <cellStyle name="Followed Hyperlink" xfId="4470" builtinId="9" hidden="1"/>
    <cellStyle name="Followed Hyperlink" xfId="4471" builtinId="9" hidden="1"/>
    <cellStyle name="Followed Hyperlink" xfId="4472" builtinId="9" hidden="1"/>
    <cellStyle name="Followed Hyperlink" xfId="4473" builtinId="9" hidden="1"/>
    <cellStyle name="Followed Hyperlink" xfId="4474" builtinId="9" hidden="1"/>
    <cellStyle name="Followed Hyperlink" xfId="4475" builtinId="9" hidden="1"/>
    <cellStyle name="Followed Hyperlink" xfId="4476" builtinId="9" hidden="1"/>
    <cellStyle name="Followed Hyperlink" xfId="4477" builtinId="9" hidden="1"/>
    <cellStyle name="Followed Hyperlink" xfId="4478" builtinId="9" hidden="1"/>
    <cellStyle name="Followed Hyperlink" xfId="4479" builtinId="9" hidden="1"/>
    <cellStyle name="Followed Hyperlink" xfId="4480" builtinId="9" hidden="1"/>
    <cellStyle name="Followed Hyperlink" xfId="4481" builtinId="9" hidden="1"/>
    <cellStyle name="Followed Hyperlink" xfId="4482" builtinId="9" hidden="1"/>
    <cellStyle name="Followed Hyperlink" xfId="4483" builtinId="9" hidden="1"/>
    <cellStyle name="Followed Hyperlink" xfId="4484" builtinId="9" hidden="1"/>
    <cellStyle name="Followed Hyperlink" xfId="4485" builtinId="9" hidden="1"/>
    <cellStyle name="Followed Hyperlink" xfId="4486" builtinId="9" hidden="1"/>
    <cellStyle name="Followed Hyperlink" xfId="4487" builtinId="9" hidden="1"/>
    <cellStyle name="Followed Hyperlink" xfId="4488" builtinId="9" hidden="1"/>
    <cellStyle name="Followed Hyperlink" xfId="4489" builtinId="9" hidden="1"/>
    <cellStyle name="Followed Hyperlink" xfId="4490" builtinId="9" hidden="1"/>
    <cellStyle name="Followed Hyperlink" xfId="4491" builtinId="9" hidden="1"/>
    <cellStyle name="Followed Hyperlink" xfId="4492" builtinId="9" hidden="1"/>
    <cellStyle name="Followed Hyperlink" xfId="4493" builtinId="9" hidden="1"/>
    <cellStyle name="Followed Hyperlink" xfId="4494" builtinId="9" hidden="1"/>
    <cellStyle name="Followed Hyperlink" xfId="4495" builtinId="9" hidden="1"/>
    <cellStyle name="Followed Hyperlink" xfId="4496" builtinId="9" hidden="1"/>
    <cellStyle name="Followed Hyperlink" xfId="4497" builtinId="9" hidden="1"/>
    <cellStyle name="Followed Hyperlink" xfId="4498" builtinId="9" hidden="1"/>
    <cellStyle name="Followed Hyperlink" xfId="4499" builtinId="9" hidden="1"/>
    <cellStyle name="Followed Hyperlink" xfId="4500" builtinId="9" hidden="1"/>
    <cellStyle name="Followed Hyperlink" xfId="4501" builtinId="9" hidden="1"/>
    <cellStyle name="Followed Hyperlink" xfId="4502" builtinId="9" hidden="1"/>
    <cellStyle name="Followed Hyperlink" xfId="4503" builtinId="9" hidden="1"/>
    <cellStyle name="Followed Hyperlink" xfId="4504" builtinId="9" hidden="1"/>
    <cellStyle name="Followed Hyperlink" xfId="4505" builtinId="9" hidden="1"/>
    <cellStyle name="Followed Hyperlink" xfId="4506" builtinId="9" hidden="1"/>
    <cellStyle name="Followed Hyperlink" xfId="4507" builtinId="9" hidden="1"/>
    <cellStyle name="Followed Hyperlink" xfId="4508" builtinId="9" hidden="1"/>
    <cellStyle name="Followed Hyperlink" xfId="4509" builtinId="9" hidden="1"/>
    <cellStyle name="Followed Hyperlink" xfId="4510" builtinId="9" hidden="1"/>
    <cellStyle name="Followed Hyperlink" xfId="4511" builtinId="9" hidden="1"/>
    <cellStyle name="Followed Hyperlink" xfId="4512" builtinId="9" hidden="1"/>
    <cellStyle name="Followed Hyperlink" xfId="4513" builtinId="9" hidden="1"/>
    <cellStyle name="Followed Hyperlink" xfId="4514" builtinId="9" hidden="1"/>
    <cellStyle name="Followed Hyperlink" xfId="4515" builtinId="9" hidden="1"/>
    <cellStyle name="Followed Hyperlink" xfId="4516" builtinId="9" hidden="1"/>
    <cellStyle name="Followed Hyperlink" xfId="4517" builtinId="9" hidden="1"/>
    <cellStyle name="Followed Hyperlink" xfId="4518" builtinId="9" hidden="1"/>
    <cellStyle name="Followed Hyperlink" xfId="4519" builtinId="9" hidden="1"/>
    <cellStyle name="Followed Hyperlink" xfId="4520" builtinId="9" hidden="1"/>
    <cellStyle name="Followed Hyperlink" xfId="4521" builtinId="9" hidden="1"/>
    <cellStyle name="Followed Hyperlink" xfId="4522" builtinId="9" hidden="1"/>
    <cellStyle name="Followed Hyperlink" xfId="4523" builtinId="9" hidden="1"/>
    <cellStyle name="Followed Hyperlink" xfId="4524" builtinId="9" hidden="1"/>
    <cellStyle name="Followed Hyperlink" xfId="4525" builtinId="9" hidden="1"/>
    <cellStyle name="Followed Hyperlink" xfId="4526" builtinId="9" hidden="1"/>
    <cellStyle name="Followed Hyperlink" xfId="4527" builtinId="9" hidden="1"/>
    <cellStyle name="Followed Hyperlink" xfId="4528" builtinId="9" hidden="1"/>
    <cellStyle name="Followed Hyperlink" xfId="4529" builtinId="9" hidden="1"/>
    <cellStyle name="Followed Hyperlink" xfId="4530" builtinId="9" hidden="1"/>
    <cellStyle name="Followed Hyperlink" xfId="4531" builtinId="9" hidden="1"/>
    <cellStyle name="Followed Hyperlink" xfId="4532" builtinId="9" hidden="1"/>
    <cellStyle name="Followed Hyperlink" xfId="4533" builtinId="9" hidden="1"/>
    <cellStyle name="Followed Hyperlink" xfId="4534" builtinId="9" hidden="1"/>
    <cellStyle name="Followed Hyperlink" xfId="4535" builtinId="9" hidden="1"/>
    <cellStyle name="Followed Hyperlink" xfId="4536" builtinId="9" hidden="1"/>
    <cellStyle name="Followed Hyperlink" xfId="4537" builtinId="9" hidden="1"/>
    <cellStyle name="Followed Hyperlink" xfId="4538" builtinId="9" hidden="1"/>
    <cellStyle name="Followed Hyperlink" xfId="4539" builtinId="9" hidden="1"/>
    <cellStyle name="Followed Hyperlink" xfId="4540" builtinId="9" hidden="1"/>
    <cellStyle name="Followed Hyperlink" xfId="4541" builtinId="9" hidden="1"/>
    <cellStyle name="Followed Hyperlink" xfId="4542" builtinId="9" hidden="1"/>
    <cellStyle name="Followed Hyperlink" xfId="4543" builtinId="9" hidden="1"/>
    <cellStyle name="Followed Hyperlink" xfId="4544" builtinId="9" hidden="1"/>
    <cellStyle name="Followed Hyperlink" xfId="4545" builtinId="9" hidden="1"/>
    <cellStyle name="Followed Hyperlink" xfId="4546" builtinId="9" hidden="1"/>
    <cellStyle name="Followed Hyperlink" xfId="4547" builtinId="9" hidden="1"/>
    <cellStyle name="Followed Hyperlink" xfId="4548" builtinId="9" hidden="1"/>
    <cellStyle name="Followed Hyperlink" xfId="4549" builtinId="9" hidden="1"/>
    <cellStyle name="Followed Hyperlink" xfId="4550" builtinId="9" hidden="1"/>
    <cellStyle name="Followed Hyperlink" xfId="4551" builtinId="9" hidden="1"/>
    <cellStyle name="Followed Hyperlink" xfId="4552" builtinId="9" hidden="1"/>
    <cellStyle name="Followed Hyperlink" xfId="4553" builtinId="9" hidden="1"/>
    <cellStyle name="Followed Hyperlink" xfId="4554" builtinId="9" hidden="1"/>
    <cellStyle name="Followed Hyperlink" xfId="4555" builtinId="9" hidden="1"/>
    <cellStyle name="Followed Hyperlink" xfId="4556" builtinId="9" hidden="1"/>
    <cellStyle name="Followed Hyperlink" xfId="4557" builtinId="9" hidden="1"/>
    <cellStyle name="Followed Hyperlink" xfId="4558" builtinId="9" hidden="1"/>
    <cellStyle name="Followed Hyperlink" xfId="4559" builtinId="9" hidden="1"/>
    <cellStyle name="Followed Hyperlink" xfId="4560" builtinId="9" hidden="1"/>
    <cellStyle name="Followed Hyperlink" xfId="4561" builtinId="9" hidden="1"/>
    <cellStyle name="Followed Hyperlink" xfId="4562" builtinId="9" hidden="1"/>
    <cellStyle name="Followed Hyperlink" xfId="4563" builtinId="9" hidden="1"/>
    <cellStyle name="Followed Hyperlink" xfId="4564" builtinId="9" hidden="1"/>
    <cellStyle name="Followed Hyperlink" xfId="4565" builtinId="9" hidden="1"/>
    <cellStyle name="Followed Hyperlink" xfId="4566" builtinId="9" hidden="1"/>
    <cellStyle name="Followed Hyperlink" xfId="4567" builtinId="9" hidden="1"/>
    <cellStyle name="Followed Hyperlink" xfId="4568" builtinId="9" hidden="1"/>
    <cellStyle name="Followed Hyperlink" xfId="4569" builtinId="9" hidden="1"/>
    <cellStyle name="Followed Hyperlink" xfId="4570" builtinId="9" hidden="1"/>
    <cellStyle name="Followed Hyperlink" xfId="4571" builtinId="9" hidden="1"/>
    <cellStyle name="Followed Hyperlink" xfId="4572" builtinId="9" hidden="1"/>
    <cellStyle name="Followed Hyperlink" xfId="4573" builtinId="9" hidden="1"/>
    <cellStyle name="Followed Hyperlink" xfId="4574" builtinId="9" hidden="1"/>
    <cellStyle name="Followed Hyperlink" xfId="4575" builtinId="9" hidden="1"/>
    <cellStyle name="Followed Hyperlink" xfId="4576" builtinId="9" hidden="1"/>
    <cellStyle name="Followed Hyperlink" xfId="4577" builtinId="9" hidden="1"/>
    <cellStyle name="Followed Hyperlink" xfId="4578" builtinId="9" hidden="1"/>
    <cellStyle name="Followed Hyperlink" xfId="4579" builtinId="9" hidden="1"/>
    <cellStyle name="Followed Hyperlink" xfId="4580" builtinId="9" hidden="1"/>
    <cellStyle name="Followed Hyperlink" xfId="4581" builtinId="9" hidden="1"/>
    <cellStyle name="Followed Hyperlink" xfId="4582" builtinId="9" hidden="1"/>
    <cellStyle name="Followed Hyperlink" xfId="4583" builtinId="9" hidden="1"/>
    <cellStyle name="Followed Hyperlink" xfId="4584" builtinId="9" hidden="1"/>
    <cellStyle name="Followed Hyperlink" xfId="4585" builtinId="9" hidden="1"/>
    <cellStyle name="Followed Hyperlink" xfId="4586" builtinId="9" hidden="1"/>
    <cellStyle name="Followed Hyperlink" xfId="4587" builtinId="9" hidden="1"/>
    <cellStyle name="Followed Hyperlink" xfId="4588" builtinId="9" hidden="1"/>
    <cellStyle name="Followed Hyperlink" xfId="4589" builtinId="9" hidden="1"/>
    <cellStyle name="Followed Hyperlink" xfId="4590" builtinId="9" hidden="1"/>
    <cellStyle name="Followed Hyperlink" xfId="4591" builtinId="9" hidden="1"/>
    <cellStyle name="Followed Hyperlink" xfId="4592" builtinId="9" hidden="1"/>
    <cellStyle name="Followed Hyperlink" xfId="4593" builtinId="9" hidden="1"/>
    <cellStyle name="Followed Hyperlink" xfId="4594" builtinId="9" hidden="1"/>
    <cellStyle name="Followed Hyperlink" xfId="4595" builtinId="9" hidden="1"/>
    <cellStyle name="Followed Hyperlink" xfId="4596" builtinId="9" hidden="1"/>
    <cellStyle name="Followed Hyperlink" xfId="4597" builtinId="9" hidden="1"/>
    <cellStyle name="Followed Hyperlink" xfId="4598" builtinId="9" hidden="1"/>
    <cellStyle name="Followed Hyperlink" xfId="4599" builtinId="9" hidden="1"/>
    <cellStyle name="Followed Hyperlink" xfId="4600" builtinId="9" hidden="1"/>
    <cellStyle name="Followed Hyperlink" xfId="4601" builtinId="9" hidden="1"/>
    <cellStyle name="Followed Hyperlink" xfId="4602" builtinId="9" hidden="1"/>
    <cellStyle name="Followed Hyperlink" xfId="4603" builtinId="9" hidden="1"/>
    <cellStyle name="Followed Hyperlink" xfId="4604" builtinId="9" hidden="1"/>
    <cellStyle name="Followed Hyperlink" xfId="4605" builtinId="9" hidden="1"/>
    <cellStyle name="Followed Hyperlink" xfId="4606" builtinId="9" hidden="1"/>
    <cellStyle name="Followed Hyperlink" xfId="4607" builtinId="9" hidden="1"/>
    <cellStyle name="Followed Hyperlink" xfId="4608" builtinId="9" hidden="1"/>
    <cellStyle name="Followed Hyperlink" xfId="4609" builtinId="9" hidden="1"/>
    <cellStyle name="Followed Hyperlink" xfId="4610" builtinId="9" hidden="1"/>
    <cellStyle name="Followed Hyperlink" xfId="4611" builtinId="9" hidden="1"/>
    <cellStyle name="Followed Hyperlink" xfId="4612" builtinId="9" hidden="1"/>
    <cellStyle name="Followed Hyperlink" xfId="4613" builtinId="9" hidden="1"/>
    <cellStyle name="Followed Hyperlink" xfId="4614" builtinId="9" hidden="1"/>
    <cellStyle name="Followed Hyperlink" xfId="4615" builtinId="9" hidden="1"/>
    <cellStyle name="Followed Hyperlink" xfId="4616" builtinId="9" hidden="1"/>
    <cellStyle name="Followed Hyperlink" xfId="4617" builtinId="9" hidden="1"/>
    <cellStyle name="Followed Hyperlink" xfId="4618" builtinId="9" hidden="1"/>
    <cellStyle name="Followed Hyperlink" xfId="4619" builtinId="9" hidden="1"/>
    <cellStyle name="Followed Hyperlink" xfId="4620" builtinId="9" hidden="1"/>
    <cellStyle name="Followed Hyperlink" xfId="4621" builtinId="9" hidden="1"/>
    <cellStyle name="Followed Hyperlink" xfId="4622" builtinId="9" hidden="1"/>
    <cellStyle name="Followed Hyperlink" xfId="4623" builtinId="9" hidden="1"/>
    <cellStyle name="Followed Hyperlink" xfId="4624" builtinId="9" hidden="1"/>
    <cellStyle name="Followed Hyperlink" xfId="4625" builtinId="9" hidden="1"/>
    <cellStyle name="Followed Hyperlink" xfId="4626" builtinId="9" hidden="1"/>
    <cellStyle name="Followed Hyperlink" xfId="4627" builtinId="9" hidden="1"/>
    <cellStyle name="Followed Hyperlink" xfId="4628" builtinId="9" hidden="1"/>
    <cellStyle name="Followed Hyperlink" xfId="4629" builtinId="9" hidden="1"/>
    <cellStyle name="Followed Hyperlink" xfId="4630" builtinId="9" hidden="1"/>
    <cellStyle name="Followed Hyperlink" xfId="4631" builtinId="9" hidden="1"/>
    <cellStyle name="Followed Hyperlink" xfId="4632" builtinId="9" hidden="1"/>
    <cellStyle name="Followed Hyperlink" xfId="4633" builtinId="9" hidden="1"/>
    <cellStyle name="Followed Hyperlink" xfId="4634" builtinId="9" hidden="1"/>
    <cellStyle name="Followed Hyperlink" xfId="4635" builtinId="9" hidden="1"/>
    <cellStyle name="Followed Hyperlink" xfId="4636" builtinId="9" hidden="1"/>
    <cellStyle name="Followed Hyperlink" xfId="4637" builtinId="9" hidden="1"/>
    <cellStyle name="Followed Hyperlink" xfId="4638" builtinId="9" hidden="1"/>
    <cellStyle name="Followed Hyperlink" xfId="4639" builtinId="9" hidden="1"/>
    <cellStyle name="Followed Hyperlink" xfId="4640" builtinId="9" hidden="1"/>
    <cellStyle name="Followed Hyperlink" xfId="4641" builtinId="9" hidden="1"/>
    <cellStyle name="Followed Hyperlink" xfId="4642" builtinId="9" hidden="1"/>
    <cellStyle name="Followed Hyperlink" xfId="4643" builtinId="9" hidden="1"/>
    <cellStyle name="Followed Hyperlink" xfId="4644" builtinId="9" hidden="1"/>
    <cellStyle name="Followed Hyperlink" xfId="4645" builtinId="9" hidden="1"/>
    <cellStyle name="Followed Hyperlink" xfId="4646" builtinId="9" hidden="1"/>
    <cellStyle name="Followed Hyperlink" xfId="4647" builtinId="9" hidden="1"/>
    <cellStyle name="Followed Hyperlink" xfId="4648" builtinId="9" hidden="1"/>
    <cellStyle name="Followed Hyperlink" xfId="4649" builtinId="9" hidden="1"/>
    <cellStyle name="Followed Hyperlink" xfId="4650" builtinId="9" hidden="1"/>
    <cellStyle name="Followed Hyperlink" xfId="4651" builtinId="9" hidden="1"/>
    <cellStyle name="Followed Hyperlink" xfId="4652" builtinId="9" hidden="1"/>
    <cellStyle name="Followed Hyperlink" xfId="4653" builtinId="9" hidden="1"/>
    <cellStyle name="Followed Hyperlink" xfId="4654" builtinId="9" hidden="1"/>
    <cellStyle name="Followed Hyperlink" xfId="4655" builtinId="9" hidden="1"/>
    <cellStyle name="Followed Hyperlink" xfId="4656" builtinId="9" hidden="1"/>
    <cellStyle name="Followed Hyperlink" xfId="4657" builtinId="9" hidden="1"/>
    <cellStyle name="Followed Hyperlink" xfId="4658" builtinId="9" hidden="1"/>
    <cellStyle name="Followed Hyperlink" xfId="4659" builtinId="9" hidden="1"/>
    <cellStyle name="Followed Hyperlink" xfId="4660" builtinId="9" hidden="1"/>
    <cellStyle name="Followed Hyperlink" xfId="4661" builtinId="9" hidden="1"/>
    <cellStyle name="Followed Hyperlink" xfId="4662" builtinId="9" hidden="1"/>
    <cellStyle name="Followed Hyperlink" xfId="4663" builtinId="9" hidden="1"/>
    <cellStyle name="Followed Hyperlink" xfId="4664" builtinId="9" hidden="1"/>
    <cellStyle name="Followed Hyperlink" xfId="4665" builtinId="9" hidden="1"/>
    <cellStyle name="Followed Hyperlink" xfId="4666" builtinId="9" hidden="1"/>
    <cellStyle name="Followed Hyperlink" xfId="4667" builtinId="9" hidden="1"/>
    <cellStyle name="Followed Hyperlink" xfId="4668" builtinId="9" hidden="1"/>
    <cellStyle name="Followed Hyperlink" xfId="4669" builtinId="9" hidden="1"/>
    <cellStyle name="Followed Hyperlink" xfId="4670" builtinId="9" hidden="1"/>
    <cellStyle name="Followed Hyperlink" xfId="4671" builtinId="9" hidden="1"/>
    <cellStyle name="Followed Hyperlink" xfId="4672" builtinId="9" hidden="1"/>
    <cellStyle name="Followed Hyperlink" xfId="4673" builtinId="9" hidden="1"/>
    <cellStyle name="Followed Hyperlink" xfId="4674" builtinId="9" hidden="1"/>
    <cellStyle name="Followed Hyperlink" xfId="4675" builtinId="9" hidden="1"/>
    <cellStyle name="Followed Hyperlink" xfId="4676" builtinId="9" hidden="1"/>
    <cellStyle name="Followed Hyperlink" xfId="4677" builtinId="9" hidden="1"/>
    <cellStyle name="Followed Hyperlink" xfId="4678" builtinId="9" hidden="1"/>
    <cellStyle name="Followed Hyperlink" xfId="4679" builtinId="9" hidden="1"/>
    <cellStyle name="Followed Hyperlink" xfId="4680" builtinId="9" hidden="1"/>
    <cellStyle name="Followed Hyperlink" xfId="4681" builtinId="9" hidden="1"/>
    <cellStyle name="Followed Hyperlink" xfId="4682" builtinId="9" hidden="1"/>
    <cellStyle name="Followed Hyperlink" xfId="4683" builtinId="9" hidden="1"/>
    <cellStyle name="Followed Hyperlink" xfId="4684" builtinId="9" hidden="1"/>
    <cellStyle name="Followed Hyperlink" xfId="4685" builtinId="9" hidden="1"/>
    <cellStyle name="Followed Hyperlink" xfId="4686" builtinId="9" hidden="1"/>
    <cellStyle name="Followed Hyperlink" xfId="4687" builtinId="9" hidden="1"/>
    <cellStyle name="Followed Hyperlink" xfId="4688" builtinId="9" hidden="1"/>
    <cellStyle name="Followed Hyperlink" xfId="4689" builtinId="9" hidden="1"/>
    <cellStyle name="Followed Hyperlink" xfId="4690" builtinId="9" hidden="1"/>
    <cellStyle name="Followed Hyperlink" xfId="4691" builtinId="9" hidden="1"/>
    <cellStyle name="Followed Hyperlink" xfId="4692" builtinId="9" hidden="1"/>
    <cellStyle name="Followed Hyperlink" xfId="4693" builtinId="9" hidden="1"/>
    <cellStyle name="Followed Hyperlink" xfId="4694" builtinId="9" hidden="1"/>
    <cellStyle name="Followed Hyperlink" xfId="4695" builtinId="9" hidden="1"/>
    <cellStyle name="Followed Hyperlink" xfId="4696" builtinId="9" hidden="1"/>
    <cellStyle name="Followed Hyperlink" xfId="4697" builtinId="9" hidden="1"/>
    <cellStyle name="Followed Hyperlink" xfId="4698" builtinId="9" hidden="1"/>
    <cellStyle name="Followed Hyperlink" xfId="4699" builtinId="9" hidden="1"/>
    <cellStyle name="Followed Hyperlink" xfId="4700" builtinId="9" hidden="1"/>
    <cellStyle name="Followed Hyperlink" xfId="4701" builtinId="9" hidden="1"/>
    <cellStyle name="Followed Hyperlink" xfId="4702" builtinId="9" hidden="1"/>
    <cellStyle name="Followed Hyperlink" xfId="4703" builtinId="9" hidden="1"/>
    <cellStyle name="Followed Hyperlink" xfId="4704" builtinId="9" hidden="1"/>
    <cellStyle name="Followed Hyperlink" xfId="4705" builtinId="9" hidden="1"/>
    <cellStyle name="Followed Hyperlink" xfId="4706" builtinId="9" hidden="1"/>
    <cellStyle name="Followed Hyperlink" xfId="4707" builtinId="9" hidden="1"/>
    <cellStyle name="Followed Hyperlink" xfId="4708" builtinId="9" hidden="1"/>
    <cellStyle name="Followed Hyperlink" xfId="4709" builtinId="9" hidden="1"/>
    <cellStyle name="Followed Hyperlink" xfId="4710" builtinId="9" hidden="1"/>
    <cellStyle name="Followed Hyperlink" xfId="4711" builtinId="9" hidden="1"/>
    <cellStyle name="Followed Hyperlink" xfId="4712" builtinId="9" hidden="1"/>
    <cellStyle name="Followed Hyperlink" xfId="4713" builtinId="9" hidden="1"/>
    <cellStyle name="Followed Hyperlink" xfId="4714" builtinId="9" hidden="1"/>
    <cellStyle name="Followed Hyperlink" xfId="4715" builtinId="9" hidden="1"/>
    <cellStyle name="Followed Hyperlink" xfId="4716" builtinId="9" hidden="1"/>
    <cellStyle name="Followed Hyperlink" xfId="4717" builtinId="9" hidden="1"/>
    <cellStyle name="Followed Hyperlink" xfId="4718" builtinId="9" hidden="1"/>
    <cellStyle name="Followed Hyperlink" xfId="4719" builtinId="9" hidden="1"/>
    <cellStyle name="Followed Hyperlink" xfId="4720" builtinId="9" hidden="1"/>
    <cellStyle name="Followed Hyperlink" xfId="4721" builtinId="9" hidden="1"/>
    <cellStyle name="Followed Hyperlink" xfId="4722" builtinId="9" hidden="1"/>
    <cellStyle name="Followed Hyperlink" xfId="4723" builtinId="9" hidden="1"/>
    <cellStyle name="Followed Hyperlink" xfId="4724" builtinId="9" hidden="1"/>
    <cellStyle name="Followed Hyperlink" xfId="4725" builtinId="9" hidden="1"/>
    <cellStyle name="Followed Hyperlink" xfId="4726" builtinId="9" hidden="1"/>
    <cellStyle name="Followed Hyperlink" xfId="4727" builtinId="9" hidden="1"/>
    <cellStyle name="Followed Hyperlink" xfId="4728" builtinId="9" hidden="1"/>
    <cellStyle name="Followed Hyperlink" xfId="4729" builtinId="9" hidden="1"/>
    <cellStyle name="Followed Hyperlink" xfId="4730" builtinId="9" hidden="1"/>
    <cellStyle name="Followed Hyperlink" xfId="4731" builtinId="9" hidden="1"/>
    <cellStyle name="Followed Hyperlink" xfId="4732" builtinId="9" hidden="1"/>
    <cellStyle name="Followed Hyperlink" xfId="4733" builtinId="9" hidden="1"/>
    <cellStyle name="Followed Hyperlink" xfId="4734" builtinId="9" hidden="1"/>
    <cellStyle name="Followed Hyperlink" xfId="4735" builtinId="9" hidden="1"/>
    <cellStyle name="Followed Hyperlink" xfId="4736" builtinId="9" hidden="1"/>
    <cellStyle name="Followed Hyperlink" xfId="4737" builtinId="9" hidden="1"/>
    <cellStyle name="Followed Hyperlink" xfId="4738" builtinId="9" hidden="1"/>
    <cellStyle name="Followed Hyperlink" xfId="4739" builtinId="9" hidden="1"/>
    <cellStyle name="Followed Hyperlink" xfId="4740" builtinId="9" hidden="1"/>
    <cellStyle name="Followed Hyperlink" xfId="4741" builtinId="9" hidden="1"/>
    <cellStyle name="Followed Hyperlink" xfId="4742" builtinId="9" hidden="1"/>
    <cellStyle name="Followed Hyperlink" xfId="4743" builtinId="9" hidden="1"/>
    <cellStyle name="Followed Hyperlink" xfId="4744" builtinId="9" hidden="1"/>
    <cellStyle name="Followed Hyperlink" xfId="4745" builtinId="9" hidden="1"/>
    <cellStyle name="Followed Hyperlink" xfId="4746" builtinId="9" hidden="1"/>
    <cellStyle name="Followed Hyperlink" xfId="4747" builtinId="9" hidden="1"/>
    <cellStyle name="Followed Hyperlink" xfId="4748" builtinId="9" hidden="1"/>
    <cellStyle name="Followed Hyperlink" xfId="4749" builtinId="9" hidden="1"/>
    <cellStyle name="Followed Hyperlink" xfId="4750" builtinId="9" hidden="1"/>
    <cellStyle name="Followed Hyperlink" xfId="4751" builtinId="9" hidden="1"/>
    <cellStyle name="Followed Hyperlink" xfId="4752" builtinId="9" hidden="1"/>
    <cellStyle name="Followed Hyperlink" xfId="4753" builtinId="9" hidden="1"/>
    <cellStyle name="Followed Hyperlink" xfId="4754" builtinId="9" hidden="1"/>
    <cellStyle name="Followed Hyperlink" xfId="4755" builtinId="9" hidden="1"/>
    <cellStyle name="Followed Hyperlink" xfId="4756" builtinId="9" hidden="1"/>
    <cellStyle name="Followed Hyperlink" xfId="4757" builtinId="9" hidden="1"/>
    <cellStyle name="Followed Hyperlink" xfId="4758" builtinId="9" hidden="1"/>
    <cellStyle name="Followed Hyperlink" xfId="4759" builtinId="9" hidden="1"/>
    <cellStyle name="Followed Hyperlink" xfId="4760" builtinId="9" hidden="1"/>
    <cellStyle name="Followed Hyperlink" xfId="4761" builtinId="9" hidden="1"/>
    <cellStyle name="Followed Hyperlink" xfId="4762" builtinId="9" hidden="1"/>
    <cellStyle name="Followed Hyperlink" xfId="4763" builtinId="9" hidden="1"/>
    <cellStyle name="Followed Hyperlink" xfId="4764" builtinId="9" hidden="1"/>
    <cellStyle name="Followed Hyperlink" xfId="4765" builtinId="9" hidden="1"/>
    <cellStyle name="Followed Hyperlink" xfId="4766" builtinId="9" hidden="1"/>
    <cellStyle name="Followed Hyperlink" xfId="4767" builtinId="9" hidden="1"/>
    <cellStyle name="Followed Hyperlink" xfId="4768" builtinId="9" hidden="1"/>
    <cellStyle name="Followed Hyperlink" xfId="4769" builtinId="9" hidden="1"/>
    <cellStyle name="Followed Hyperlink" xfId="4770" builtinId="9" hidden="1"/>
    <cellStyle name="Followed Hyperlink" xfId="4771" builtinId="9" hidden="1"/>
    <cellStyle name="Followed Hyperlink" xfId="4772" builtinId="9" hidden="1"/>
    <cellStyle name="Followed Hyperlink" xfId="4773" builtinId="9" hidden="1"/>
    <cellStyle name="Followed Hyperlink" xfId="4774" builtinId="9" hidden="1"/>
    <cellStyle name="Followed Hyperlink" xfId="4775" builtinId="9" hidden="1"/>
    <cellStyle name="Followed Hyperlink" xfId="4776" builtinId="9" hidden="1"/>
    <cellStyle name="Followed Hyperlink" xfId="4777" builtinId="9" hidden="1"/>
    <cellStyle name="Followed Hyperlink" xfId="4778" builtinId="9" hidden="1"/>
    <cellStyle name="Followed Hyperlink" xfId="4779" builtinId="9" hidden="1"/>
    <cellStyle name="Followed Hyperlink" xfId="4780" builtinId="9" hidden="1"/>
    <cellStyle name="Followed Hyperlink" xfId="4781" builtinId="9" hidden="1"/>
    <cellStyle name="Followed Hyperlink" xfId="4782" builtinId="9" hidden="1"/>
    <cellStyle name="Followed Hyperlink" xfId="4783" builtinId="9" hidden="1"/>
    <cellStyle name="Followed Hyperlink" xfId="4784" builtinId="9" hidden="1"/>
    <cellStyle name="Followed Hyperlink" xfId="4785" builtinId="9" hidden="1"/>
    <cellStyle name="Followed Hyperlink" xfId="4786" builtinId="9" hidden="1"/>
    <cellStyle name="Followed Hyperlink" xfId="4787" builtinId="9" hidden="1"/>
    <cellStyle name="Followed Hyperlink" xfId="4788" builtinId="9" hidden="1"/>
    <cellStyle name="Followed Hyperlink" xfId="4789" builtinId="9" hidden="1"/>
    <cellStyle name="Followed Hyperlink" xfId="4790" builtinId="9" hidden="1"/>
    <cellStyle name="Followed Hyperlink" xfId="4791" builtinId="9" hidden="1"/>
    <cellStyle name="Followed Hyperlink" xfId="4792" builtinId="9" hidden="1"/>
    <cellStyle name="Followed Hyperlink" xfId="4793" builtinId="9" hidden="1"/>
    <cellStyle name="Followed Hyperlink" xfId="4794" builtinId="9" hidden="1"/>
    <cellStyle name="Followed Hyperlink" xfId="4795" builtinId="9" hidden="1"/>
    <cellStyle name="Followed Hyperlink" xfId="4796" builtinId="9" hidden="1"/>
    <cellStyle name="Followed Hyperlink" xfId="4797" builtinId="9" hidden="1"/>
    <cellStyle name="Followed Hyperlink" xfId="4798" builtinId="9" hidden="1"/>
    <cellStyle name="Followed Hyperlink" xfId="4799" builtinId="9" hidden="1"/>
    <cellStyle name="Followed Hyperlink" xfId="4800" builtinId="9" hidden="1"/>
    <cellStyle name="Followed Hyperlink" xfId="4801" builtinId="9" hidden="1"/>
    <cellStyle name="Followed Hyperlink" xfId="4802" builtinId="9" hidden="1"/>
    <cellStyle name="Followed Hyperlink" xfId="4803" builtinId="9" hidden="1"/>
    <cellStyle name="Followed Hyperlink" xfId="4804" builtinId="9" hidden="1"/>
    <cellStyle name="Followed Hyperlink" xfId="4805" builtinId="9" hidden="1"/>
    <cellStyle name="Followed Hyperlink" xfId="4806" builtinId="9" hidden="1"/>
    <cellStyle name="Followed Hyperlink" xfId="4807" builtinId="9" hidden="1"/>
    <cellStyle name="Followed Hyperlink" xfId="4808" builtinId="9" hidden="1"/>
    <cellStyle name="Followed Hyperlink" xfId="4809" builtinId="9" hidden="1"/>
    <cellStyle name="Followed Hyperlink" xfId="4810" builtinId="9" hidden="1"/>
    <cellStyle name="Followed Hyperlink" xfId="4811" builtinId="9" hidden="1"/>
    <cellStyle name="Followed Hyperlink" xfId="4812" builtinId="9" hidden="1"/>
    <cellStyle name="Followed Hyperlink" xfId="4813" builtinId="9" hidden="1"/>
    <cellStyle name="Followed Hyperlink" xfId="4814" builtinId="9" hidden="1"/>
    <cellStyle name="Followed Hyperlink" xfId="4815" builtinId="9" hidden="1"/>
    <cellStyle name="Followed Hyperlink" xfId="4816" builtinId="9" hidden="1"/>
    <cellStyle name="Followed Hyperlink" xfId="4817" builtinId="9" hidden="1"/>
    <cellStyle name="Followed Hyperlink" xfId="4818" builtinId="9" hidden="1"/>
    <cellStyle name="Followed Hyperlink" xfId="4819" builtinId="9" hidden="1"/>
    <cellStyle name="Followed Hyperlink" xfId="4820" builtinId="9" hidden="1"/>
    <cellStyle name="Followed Hyperlink" xfId="4821" builtinId="9" hidden="1"/>
    <cellStyle name="Followed Hyperlink" xfId="4822" builtinId="9" hidden="1"/>
    <cellStyle name="Followed Hyperlink" xfId="4823" builtinId="9" hidden="1"/>
    <cellStyle name="Followed Hyperlink" xfId="4824" builtinId="9" hidden="1"/>
    <cellStyle name="Followed Hyperlink" xfId="4825" builtinId="9" hidden="1"/>
    <cellStyle name="Followed Hyperlink" xfId="4826" builtinId="9" hidden="1"/>
    <cellStyle name="Followed Hyperlink" xfId="4827" builtinId="9" hidden="1"/>
    <cellStyle name="Followed Hyperlink" xfId="4828" builtinId="9" hidden="1"/>
    <cellStyle name="Followed Hyperlink" xfId="4829" builtinId="9" hidden="1"/>
    <cellStyle name="Followed Hyperlink" xfId="4830" builtinId="9" hidden="1"/>
    <cellStyle name="Followed Hyperlink" xfId="4831" builtinId="9" hidden="1"/>
    <cellStyle name="Followed Hyperlink" xfId="4832" builtinId="9" hidden="1"/>
    <cellStyle name="Followed Hyperlink" xfId="4833" builtinId="9" hidden="1"/>
    <cellStyle name="Followed Hyperlink" xfId="4834" builtinId="9" hidden="1"/>
    <cellStyle name="Followed Hyperlink" xfId="4835" builtinId="9" hidden="1"/>
    <cellStyle name="Followed Hyperlink" xfId="4836" builtinId="9" hidden="1"/>
    <cellStyle name="Followed Hyperlink" xfId="4837" builtinId="9" hidden="1"/>
    <cellStyle name="Followed Hyperlink" xfId="4838" builtinId="9" hidden="1"/>
    <cellStyle name="Followed Hyperlink" xfId="4839" builtinId="9" hidden="1"/>
    <cellStyle name="Followed Hyperlink" xfId="4840" builtinId="9" hidden="1"/>
    <cellStyle name="Followed Hyperlink" xfId="4841" builtinId="9" hidden="1"/>
    <cellStyle name="Followed Hyperlink" xfId="4842" builtinId="9" hidden="1"/>
    <cellStyle name="Followed Hyperlink" xfId="4843" builtinId="9" hidden="1"/>
    <cellStyle name="Followed Hyperlink" xfId="4844" builtinId="9" hidden="1"/>
    <cellStyle name="Followed Hyperlink" xfId="4845" builtinId="9" hidden="1"/>
    <cellStyle name="Followed Hyperlink" xfId="4846" builtinId="9" hidden="1"/>
    <cellStyle name="Followed Hyperlink" xfId="4847" builtinId="9" hidden="1"/>
    <cellStyle name="Followed Hyperlink" xfId="4848" builtinId="9" hidden="1"/>
    <cellStyle name="Followed Hyperlink" xfId="4849" builtinId="9" hidden="1"/>
    <cellStyle name="Followed Hyperlink" xfId="4850" builtinId="9" hidden="1"/>
    <cellStyle name="Followed Hyperlink" xfId="4851" builtinId="9" hidden="1"/>
    <cellStyle name="Followed Hyperlink" xfId="4852" builtinId="9" hidden="1"/>
    <cellStyle name="Followed Hyperlink" xfId="4853" builtinId="9" hidden="1"/>
    <cellStyle name="Followed Hyperlink" xfId="4854" builtinId="9" hidden="1"/>
    <cellStyle name="Followed Hyperlink" xfId="4855" builtinId="9" hidden="1"/>
    <cellStyle name="Followed Hyperlink" xfId="4856" builtinId="9" hidden="1"/>
    <cellStyle name="Followed Hyperlink" xfId="4857" builtinId="9" hidden="1"/>
    <cellStyle name="Followed Hyperlink" xfId="4858" builtinId="9" hidden="1"/>
    <cellStyle name="Followed Hyperlink" xfId="4859" builtinId="9" hidden="1"/>
    <cellStyle name="Followed Hyperlink" xfId="4860" builtinId="9" hidden="1"/>
    <cellStyle name="Followed Hyperlink" xfId="4861" builtinId="9" hidden="1"/>
    <cellStyle name="Followed Hyperlink" xfId="4862" builtinId="9" hidden="1"/>
    <cellStyle name="Followed Hyperlink" xfId="4863" builtinId="9" hidden="1"/>
    <cellStyle name="Followed Hyperlink" xfId="4864" builtinId="9" hidden="1"/>
    <cellStyle name="Followed Hyperlink" xfId="4865" builtinId="9" hidden="1"/>
    <cellStyle name="Followed Hyperlink" xfId="4866" builtinId="9" hidden="1"/>
    <cellStyle name="Followed Hyperlink" xfId="4867" builtinId="9" hidden="1"/>
    <cellStyle name="Followed Hyperlink" xfId="4868" builtinId="9" hidden="1"/>
    <cellStyle name="Followed Hyperlink" xfId="4869" builtinId="9" hidden="1"/>
    <cellStyle name="Followed Hyperlink" xfId="4870" builtinId="9" hidden="1"/>
    <cellStyle name="Followed Hyperlink" xfId="4871" builtinId="9" hidden="1"/>
    <cellStyle name="Followed Hyperlink" xfId="4872" builtinId="9" hidden="1"/>
    <cellStyle name="Followed Hyperlink" xfId="4873" builtinId="9" hidden="1"/>
    <cellStyle name="Followed Hyperlink" xfId="4874" builtinId="9" hidden="1"/>
    <cellStyle name="Followed Hyperlink" xfId="4875" builtinId="9" hidden="1"/>
    <cellStyle name="Followed Hyperlink" xfId="4876" builtinId="9" hidden="1"/>
    <cellStyle name="Followed Hyperlink" xfId="4877" builtinId="9" hidden="1"/>
    <cellStyle name="Followed Hyperlink" xfId="4878" builtinId="9" hidden="1"/>
    <cellStyle name="Followed Hyperlink" xfId="4879" builtinId="9" hidden="1"/>
    <cellStyle name="Followed Hyperlink" xfId="4880" builtinId="9" hidden="1"/>
    <cellStyle name="Followed Hyperlink" xfId="4881" builtinId="9" hidden="1"/>
    <cellStyle name="Followed Hyperlink" xfId="4882" builtinId="9" hidden="1"/>
    <cellStyle name="Followed Hyperlink" xfId="4883" builtinId="9" hidden="1"/>
    <cellStyle name="Followed Hyperlink" xfId="4884" builtinId="9" hidden="1"/>
    <cellStyle name="Followed Hyperlink" xfId="4885" builtinId="9" hidden="1"/>
    <cellStyle name="Followed Hyperlink" xfId="4886" builtinId="9" hidden="1"/>
    <cellStyle name="Followed Hyperlink" xfId="4887" builtinId="9" hidden="1"/>
    <cellStyle name="Followed Hyperlink" xfId="4888" builtinId="9" hidden="1"/>
    <cellStyle name="Followed Hyperlink" xfId="4889" builtinId="9" hidden="1"/>
    <cellStyle name="Followed Hyperlink" xfId="4890" builtinId="9" hidden="1"/>
    <cellStyle name="Followed Hyperlink" xfId="4891" builtinId="9" hidden="1"/>
    <cellStyle name="Followed Hyperlink" xfId="4892" builtinId="9" hidden="1"/>
    <cellStyle name="Followed Hyperlink" xfId="4893" builtinId="9" hidden="1"/>
    <cellStyle name="Followed Hyperlink" xfId="4894" builtinId="9" hidden="1"/>
    <cellStyle name="Followed Hyperlink" xfId="4895" builtinId="9" hidden="1"/>
    <cellStyle name="Followed Hyperlink" xfId="4896" builtinId="9" hidden="1"/>
    <cellStyle name="Followed Hyperlink" xfId="4897" builtinId="9" hidden="1"/>
    <cellStyle name="Followed Hyperlink" xfId="4898" builtinId="9" hidden="1"/>
    <cellStyle name="Followed Hyperlink" xfId="4899" builtinId="9" hidden="1"/>
    <cellStyle name="Followed Hyperlink" xfId="4900" builtinId="9" hidden="1"/>
    <cellStyle name="Followed Hyperlink" xfId="4901" builtinId="9" hidden="1"/>
    <cellStyle name="Followed Hyperlink" xfId="4902" builtinId="9" hidden="1"/>
    <cellStyle name="Followed Hyperlink" xfId="4903" builtinId="9" hidden="1"/>
    <cellStyle name="Followed Hyperlink" xfId="4904" builtinId="9" hidden="1"/>
    <cellStyle name="Followed Hyperlink" xfId="4905" builtinId="9" hidden="1"/>
    <cellStyle name="Followed Hyperlink" xfId="4906" builtinId="9" hidden="1"/>
    <cellStyle name="Followed Hyperlink" xfId="4907" builtinId="9" hidden="1"/>
    <cellStyle name="Followed Hyperlink" xfId="4908" builtinId="9" hidden="1"/>
    <cellStyle name="Followed Hyperlink" xfId="4909" builtinId="9" hidden="1"/>
    <cellStyle name="Followed Hyperlink" xfId="4910" builtinId="9" hidden="1"/>
    <cellStyle name="Followed Hyperlink" xfId="4911" builtinId="9" hidden="1"/>
    <cellStyle name="Followed Hyperlink" xfId="4912" builtinId="9" hidden="1"/>
    <cellStyle name="Followed Hyperlink" xfId="4913" builtinId="9" hidden="1"/>
    <cellStyle name="Followed Hyperlink" xfId="4914" builtinId="9" hidden="1"/>
    <cellStyle name="Followed Hyperlink" xfId="4915" builtinId="9" hidden="1"/>
    <cellStyle name="Followed Hyperlink" xfId="4916" builtinId="9" hidden="1"/>
    <cellStyle name="Followed Hyperlink" xfId="4917" builtinId="9" hidden="1"/>
    <cellStyle name="Followed Hyperlink" xfId="4918" builtinId="9" hidden="1"/>
    <cellStyle name="Followed Hyperlink" xfId="4919" builtinId="9" hidden="1"/>
    <cellStyle name="Followed Hyperlink" xfId="4920" builtinId="9" hidden="1"/>
    <cellStyle name="Followed Hyperlink" xfId="4921" builtinId="9" hidden="1"/>
    <cellStyle name="Followed Hyperlink" xfId="4922" builtinId="9" hidden="1"/>
    <cellStyle name="Followed Hyperlink" xfId="4923" builtinId="9" hidden="1"/>
    <cellStyle name="Followed Hyperlink" xfId="4924" builtinId="9" hidden="1"/>
    <cellStyle name="Followed Hyperlink" xfId="4925" builtinId="9" hidden="1"/>
    <cellStyle name="Followed Hyperlink" xfId="4926" builtinId="9" hidden="1"/>
    <cellStyle name="Followed Hyperlink" xfId="4927" builtinId="9" hidden="1"/>
    <cellStyle name="Followed Hyperlink" xfId="4928" builtinId="9" hidden="1"/>
    <cellStyle name="Followed Hyperlink" xfId="4929" builtinId="9" hidden="1"/>
    <cellStyle name="Followed Hyperlink" xfId="4930" builtinId="9" hidden="1"/>
    <cellStyle name="Followed Hyperlink" xfId="4931" builtinId="9" hidden="1"/>
    <cellStyle name="Followed Hyperlink" xfId="4932" builtinId="9" hidden="1"/>
    <cellStyle name="Followed Hyperlink" xfId="4933" builtinId="9" hidden="1"/>
    <cellStyle name="Followed Hyperlink" xfId="4934" builtinId="9" hidden="1"/>
    <cellStyle name="Followed Hyperlink" xfId="4935" builtinId="9" hidden="1"/>
    <cellStyle name="Followed Hyperlink" xfId="4936" builtinId="9" hidden="1"/>
    <cellStyle name="Followed Hyperlink" xfId="4937" builtinId="9" hidden="1"/>
    <cellStyle name="Followed Hyperlink" xfId="4938" builtinId="9" hidden="1"/>
    <cellStyle name="Followed Hyperlink" xfId="4939" builtinId="9" hidden="1"/>
    <cellStyle name="Followed Hyperlink" xfId="4940" builtinId="9" hidden="1"/>
    <cellStyle name="Followed Hyperlink" xfId="4941" builtinId="9" hidden="1"/>
    <cellStyle name="Followed Hyperlink" xfId="4942" builtinId="9" hidden="1"/>
    <cellStyle name="Followed Hyperlink" xfId="4943" builtinId="9" hidden="1"/>
    <cellStyle name="Followed Hyperlink" xfId="4944" builtinId="9" hidden="1"/>
    <cellStyle name="Followed Hyperlink" xfId="4945" builtinId="9" hidden="1"/>
    <cellStyle name="Followed Hyperlink" xfId="4946" builtinId="9" hidden="1"/>
    <cellStyle name="Followed Hyperlink" xfId="4947" builtinId="9" hidden="1"/>
    <cellStyle name="Followed Hyperlink" xfId="4948" builtinId="9" hidden="1"/>
    <cellStyle name="Followed Hyperlink" xfId="4949" builtinId="9" hidden="1"/>
    <cellStyle name="Followed Hyperlink" xfId="4950" builtinId="9" hidden="1"/>
    <cellStyle name="Followed Hyperlink" xfId="4951" builtinId="9" hidden="1"/>
    <cellStyle name="Followed Hyperlink" xfId="4952" builtinId="9" hidden="1"/>
    <cellStyle name="Followed Hyperlink" xfId="4953" builtinId="9" hidden="1"/>
    <cellStyle name="Followed Hyperlink" xfId="4954" builtinId="9" hidden="1"/>
    <cellStyle name="Followed Hyperlink" xfId="4955" builtinId="9" hidden="1"/>
    <cellStyle name="Followed Hyperlink" xfId="4956" builtinId="9" hidden="1"/>
    <cellStyle name="Followed Hyperlink" xfId="4957" builtinId="9" hidden="1"/>
    <cellStyle name="Followed Hyperlink" xfId="4958" builtinId="9" hidden="1"/>
    <cellStyle name="Followed Hyperlink" xfId="4959" builtinId="9" hidden="1"/>
    <cellStyle name="Followed Hyperlink" xfId="4960" builtinId="9" hidden="1"/>
    <cellStyle name="Followed Hyperlink" xfId="4961" builtinId="9" hidden="1"/>
    <cellStyle name="Followed Hyperlink" xfId="4962" builtinId="9" hidden="1"/>
    <cellStyle name="Followed Hyperlink" xfId="4963" builtinId="9" hidden="1"/>
    <cellStyle name="Followed Hyperlink" xfId="4964" builtinId="9" hidden="1"/>
    <cellStyle name="Followed Hyperlink" xfId="4965" builtinId="9" hidden="1"/>
    <cellStyle name="Followed Hyperlink" xfId="4966" builtinId="9" hidden="1"/>
    <cellStyle name="Followed Hyperlink" xfId="4967" builtinId="9" hidden="1"/>
    <cellStyle name="Followed Hyperlink" xfId="4968" builtinId="9" hidden="1"/>
    <cellStyle name="Followed Hyperlink" xfId="4969" builtinId="9" hidden="1"/>
    <cellStyle name="Followed Hyperlink" xfId="4970" builtinId="9" hidden="1"/>
    <cellStyle name="Followed Hyperlink" xfId="4971" builtinId="9" hidden="1"/>
    <cellStyle name="Followed Hyperlink" xfId="4972" builtinId="9" hidden="1"/>
    <cellStyle name="Followed Hyperlink" xfId="4973" builtinId="9" hidden="1"/>
    <cellStyle name="Followed Hyperlink" xfId="4974" builtinId="9" hidden="1"/>
    <cellStyle name="Followed Hyperlink" xfId="4975" builtinId="9" hidden="1"/>
    <cellStyle name="Followed Hyperlink" xfId="4976" builtinId="9" hidden="1"/>
    <cellStyle name="Followed Hyperlink" xfId="4977" builtinId="9" hidden="1"/>
    <cellStyle name="Followed Hyperlink" xfId="4978" builtinId="9" hidden="1"/>
    <cellStyle name="Followed Hyperlink" xfId="4979" builtinId="9" hidden="1"/>
    <cellStyle name="Followed Hyperlink" xfId="4980" builtinId="9" hidden="1"/>
    <cellStyle name="Followed Hyperlink" xfId="4981" builtinId="9" hidden="1"/>
    <cellStyle name="Followed Hyperlink" xfId="4982" builtinId="9" hidden="1"/>
    <cellStyle name="Followed Hyperlink" xfId="4983" builtinId="9" hidden="1"/>
    <cellStyle name="Followed Hyperlink" xfId="4984" builtinId="9" hidden="1"/>
    <cellStyle name="Followed Hyperlink" xfId="4985" builtinId="9" hidden="1"/>
    <cellStyle name="Followed Hyperlink" xfId="4986" builtinId="9" hidden="1"/>
    <cellStyle name="Followed Hyperlink" xfId="4987" builtinId="9" hidden="1"/>
    <cellStyle name="Followed Hyperlink" xfId="4988" builtinId="9" hidden="1"/>
    <cellStyle name="Followed Hyperlink" xfId="4989" builtinId="9" hidden="1"/>
    <cellStyle name="Followed Hyperlink" xfId="4990" builtinId="9" hidden="1"/>
    <cellStyle name="Followed Hyperlink" xfId="4991" builtinId="9" hidden="1"/>
    <cellStyle name="Followed Hyperlink" xfId="4992" builtinId="9" hidden="1"/>
    <cellStyle name="Followed Hyperlink" xfId="4993" builtinId="9" hidden="1"/>
    <cellStyle name="Followed Hyperlink" xfId="4994" builtinId="9" hidden="1"/>
    <cellStyle name="Followed Hyperlink" xfId="4995" builtinId="9" hidden="1"/>
    <cellStyle name="Followed Hyperlink" xfId="4996" builtinId="9" hidden="1"/>
    <cellStyle name="Followed Hyperlink" xfId="4997" builtinId="9" hidden="1"/>
    <cellStyle name="Followed Hyperlink" xfId="4998" builtinId="9" hidden="1"/>
    <cellStyle name="Followed Hyperlink" xfId="4999" builtinId="9" hidden="1"/>
    <cellStyle name="Followed Hyperlink" xfId="5000" builtinId="9" hidden="1"/>
    <cellStyle name="Followed Hyperlink" xfId="5001" builtinId="9" hidden="1"/>
    <cellStyle name="Followed Hyperlink" xfId="5002" builtinId="9" hidden="1"/>
    <cellStyle name="Followed Hyperlink" xfId="5003" builtinId="9" hidden="1"/>
    <cellStyle name="Followed Hyperlink" xfId="5004" builtinId="9" hidden="1"/>
    <cellStyle name="Followed Hyperlink" xfId="5005" builtinId="9" hidden="1"/>
    <cellStyle name="Followed Hyperlink" xfId="5006" builtinId="9" hidden="1"/>
    <cellStyle name="Followed Hyperlink" xfId="5007" builtinId="9" hidden="1"/>
    <cellStyle name="Followed Hyperlink" xfId="5008" builtinId="9" hidden="1"/>
    <cellStyle name="Followed Hyperlink" xfId="5009" builtinId="9" hidden="1"/>
    <cellStyle name="Followed Hyperlink" xfId="5010" builtinId="9" hidden="1"/>
    <cellStyle name="Followed Hyperlink" xfId="5011" builtinId="9" hidden="1"/>
    <cellStyle name="Followed Hyperlink" xfId="5012" builtinId="9" hidden="1"/>
    <cellStyle name="Followed Hyperlink" xfId="5013" builtinId="9" hidden="1"/>
    <cellStyle name="Followed Hyperlink" xfId="5014" builtinId="9" hidden="1"/>
    <cellStyle name="Followed Hyperlink" xfId="5015" builtinId="9" hidden="1"/>
    <cellStyle name="Followed Hyperlink" xfId="5016" builtinId="9" hidden="1"/>
    <cellStyle name="Followed Hyperlink" xfId="5017" builtinId="9" hidden="1"/>
    <cellStyle name="Followed Hyperlink" xfId="5018" builtinId="9" hidden="1"/>
    <cellStyle name="Followed Hyperlink" xfId="5019" builtinId="9" hidden="1"/>
    <cellStyle name="Followed Hyperlink" xfId="5020" builtinId="9" hidden="1"/>
    <cellStyle name="Followed Hyperlink" xfId="5021" builtinId="9" hidden="1"/>
    <cellStyle name="Followed Hyperlink" xfId="5022" builtinId="9" hidden="1"/>
    <cellStyle name="Followed Hyperlink" xfId="5023" builtinId="9" hidden="1"/>
    <cellStyle name="Followed Hyperlink" xfId="5024" builtinId="9" hidden="1"/>
    <cellStyle name="Followed Hyperlink" xfId="5025" builtinId="9" hidden="1"/>
    <cellStyle name="Followed Hyperlink" xfId="5026" builtinId="9" hidden="1"/>
    <cellStyle name="Followed Hyperlink" xfId="5027" builtinId="9" hidden="1"/>
    <cellStyle name="Followed Hyperlink" xfId="5028" builtinId="9" hidden="1"/>
    <cellStyle name="Followed Hyperlink" xfId="5029" builtinId="9" hidden="1"/>
    <cellStyle name="Followed Hyperlink" xfId="5030" builtinId="9" hidden="1"/>
    <cellStyle name="Followed Hyperlink" xfId="5031" builtinId="9" hidden="1"/>
    <cellStyle name="Followed Hyperlink" xfId="5032" builtinId="9" hidden="1"/>
    <cellStyle name="Followed Hyperlink" xfId="5033" builtinId="9" hidden="1"/>
    <cellStyle name="Followed Hyperlink" xfId="5034" builtinId="9" hidden="1"/>
    <cellStyle name="Followed Hyperlink" xfId="5035" builtinId="9" hidden="1"/>
    <cellStyle name="Followed Hyperlink" xfId="5036" builtinId="9" hidden="1"/>
    <cellStyle name="Followed Hyperlink" xfId="5037" builtinId="9" hidden="1"/>
    <cellStyle name="Followed Hyperlink" xfId="5038" builtinId="9" hidden="1"/>
    <cellStyle name="Followed Hyperlink" xfId="5039" builtinId="9" hidden="1"/>
    <cellStyle name="Followed Hyperlink" xfId="5040" builtinId="9" hidden="1"/>
    <cellStyle name="Followed Hyperlink" xfId="5041" builtinId="9" hidden="1"/>
    <cellStyle name="Followed Hyperlink" xfId="5042" builtinId="9" hidden="1"/>
    <cellStyle name="Followed Hyperlink" xfId="5043" builtinId="9" hidden="1"/>
    <cellStyle name="Followed Hyperlink" xfId="5044" builtinId="9" hidden="1"/>
    <cellStyle name="Followed Hyperlink" xfId="5045" builtinId="9" hidden="1"/>
    <cellStyle name="Followed Hyperlink" xfId="5046" builtinId="9" hidden="1"/>
    <cellStyle name="Followed Hyperlink" xfId="5047" builtinId="9" hidden="1"/>
    <cellStyle name="Followed Hyperlink" xfId="5048" builtinId="9" hidden="1"/>
    <cellStyle name="Followed Hyperlink" xfId="5049" builtinId="9" hidden="1"/>
    <cellStyle name="Followed Hyperlink" xfId="5050" builtinId="9" hidden="1"/>
    <cellStyle name="Followed Hyperlink" xfId="5051" builtinId="9" hidden="1"/>
    <cellStyle name="Followed Hyperlink" xfId="5052" builtinId="9" hidden="1"/>
    <cellStyle name="Followed Hyperlink" xfId="5053" builtinId="9" hidden="1"/>
    <cellStyle name="Followed Hyperlink" xfId="5054" builtinId="9" hidden="1"/>
    <cellStyle name="Followed Hyperlink" xfId="5055" builtinId="9" hidden="1"/>
    <cellStyle name="Followed Hyperlink" xfId="5056" builtinId="9" hidden="1"/>
    <cellStyle name="Followed Hyperlink" xfId="5057" builtinId="9" hidden="1"/>
    <cellStyle name="Followed Hyperlink" xfId="5058" builtinId="9" hidden="1"/>
    <cellStyle name="Followed Hyperlink" xfId="5059" builtinId="9" hidden="1"/>
    <cellStyle name="Followed Hyperlink" xfId="5060" builtinId="9" hidden="1"/>
    <cellStyle name="Followed Hyperlink" xfId="5061" builtinId="9" hidden="1"/>
    <cellStyle name="Followed Hyperlink" xfId="5062" builtinId="9" hidden="1"/>
    <cellStyle name="Followed Hyperlink" xfId="5063" builtinId="9" hidden="1"/>
    <cellStyle name="Followed Hyperlink" xfId="5064" builtinId="9" hidden="1"/>
    <cellStyle name="Followed Hyperlink" xfId="5065" builtinId="9" hidden="1"/>
    <cellStyle name="Followed Hyperlink" xfId="5066" builtinId="9" hidden="1"/>
    <cellStyle name="Followed Hyperlink" xfId="5067" builtinId="9" hidden="1"/>
    <cellStyle name="Followed Hyperlink" xfId="5068" builtinId="9" hidden="1"/>
    <cellStyle name="Followed Hyperlink" xfId="5069" builtinId="9" hidden="1"/>
    <cellStyle name="Followed Hyperlink" xfId="5070" builtinId="9" hidden="1"/>
    <cellStyle name="Followed Hyperlink" xfId="5071" builtinId="9" hidden="1"/>
    <cellStyle name="Followed Hyperlink" xfId="5072" builtinId="9" hidden="1"/>
    <cellStyle name="Followed Hyperlink" xfId="5073" builtinId="9" hidden="1"/>
    <cellStyle name="Followed Hyperlink" xfId="5074" builtinId="9" hidden="1"/>
    <cellStyle name="Followed Hyperlink" xfId="5075" builtinId="9" hidden="1"/>
    <cellStyle name="Followed Hyperlink" xfId="5076" builtinId="9" hidden="1"/>
    <cellStyle name="Followed Hyperlink" xfId="5077" builtinId="9" hidden="1"/>
    <cellStyle name="Followed Hyperlink" xfId="5078" builtinId="9" hidden="1"/>
    <cellStyle name="Followed Hyperlink" xfId="5079" builtinId="9" hidden="1"/>
    <cellStyle name="Followed Hyperlink" xfId="5080" builtinId="9" hidden="1"/>
    <cellStyle name="Followed Hyperlink" xfId="5081" builtinId="9" hidden="1"/>
    <cellStyle name="Followed Hyperlink" xfId="5082" builtinId="9" hidden="1"/>
    <cellStyle name="Followed Hyperlink" xfId="5083" builtinId="9" hidden="1"/>
    <cellStyle name="Followed Hyperlink" xfId="5084" builtinId="9" hidden="1"/>
    <cellStyle name="Followed Hyperlink" xfId="5085" builtinId="9" hidden="1"/>
    <cellStyle name="Followed Hyperlink" xfId="5086" builtinId="9" hidden="1"/>
    <cellStyle name="Followed Hyperlink" xfId="5087" builtinId="9" hidden="1"/>
    <cellStyle name="Followed Hyperlink" xfId="5088" builtinId="9" hidden="1"/>
    <cellStyle name="Followed Hyperlink" xfId="5089" builtinId="9" hidden="1"/>
    <cellStyle name="Followed Hyperlink" xfId="5090" builtinId="9" hidden="1"/>
    <cellStyle name="Followed Hyperlink" xfId="5091" builtinId="9" hidden="1"/>
    <cellStyle name="Followed Hyperlink" xfId="5092" builtinId="9" hidden="1"/>
    <cellStyle name="Followed Hyperlink" xfId="5093" builtinId="9" hidden="1"/>
    <cellStyle name="Followed Hyperlink" xfId="5094" builtinId="9" hidden="1"/>
    <cellStyle name="Followed Hyperlink" xfId="5095" builtinId="9" hidden="1"/>
    <cellStyle name="Followed Hyperlink" xfId="5096" builtinId="9" hidden="1"/>
    <cellStyle name="Followed Hyperlink" xfId="5097" builtinId="9" hidden="1"/>
    <cellStyle name="Followed Hyperlink" xfId="5098" builtinId="9" hidden="1"/>
    <cellStyle name="Followed Hyperlink" xfId="5099" builtinId="9" hidden="1"/>
    <cellStyle name="Followed Hyperlink" xfId="5100" builtinId="9" hidden="1"/>
    <cellStyle name="Followed Hyperlink" xfId="5101" builtinId="9" hidden="1"/>
    <cellStyle name="Followed Hyperlink" xfId="5102" builtinId="9" hidden="1"/>
    <cellStyle name="Followed Hyperlink" xfId="5103" builtinId="9" hidden="1"/>
    <cellStyle name="Followed Hyperlink" xfId="5104" builtinId="9" hidden="1"/>
    <cellStyle name="Followed Hyperlink" xfId="5105" builtinId="9" hidden="1"/>
    <cellStyle name="Followed Hyperlink" xfId="5106" builtinId="9" hidden="1"/>
    <cellStyle name="Followed Hyperlink" xfId="5107" builtinId="9" hidden="1"/>
    <cellStyle name="Followed Hyperlink" xfId="510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1"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5685" builtinId="9" hidden="1"/>
    <cellStyle name="Followed Hyperlink" xfId="5686" builtinId="9" hidden="1"/>
    <cellStyle name="Followed Hyperlink" xfId="5687" builtinId="9" hidden="1"/>
    <cellStyle name="Followed Hyperlink" xfId="5688" builtinId="9" hidden="1"/>
    <cellStyle name="Followed Hyperlink" xfId="5689" builtinId="9" hidden="1"/>
    <cellStyle name="Followed Hyperlink" xfId="5690" builtinId="9" hidden="1"/>
    <cellStyle name="Followed Hyperlink" xfId="5691" builtinId="9" hidden="1"/>
    <cellStyle name="Followed Hyperlink" xfId="5692" builtinId="9" hidden="1"/>
    <cellStyle name="Followed Hyperlink" xfId="5693" builtinId="9" hidden="1"/>
    <cellStyle name="Followed Hyperlink" xfId="5694" builtinId="9" hidden="1"/>
    <cellStyle name="Followed Hyperlink" xfId="5695" builtinId="9" hidden="1"/>
    <cellStyle name="Followed Hyperlink" xfId="5696" builtinId="9" hidden="1"/>
    <cellStyle name="Followed Hyperlink" xfId="5697" builtinId="9" hidden="1"/>
    <cellStyle name="Followed Hyperlink" xfId="5698" builtinId="9" hidden="1"/>
    <cellStyle name="Followed Hyperlink" xfId="5699" builtinId="9" hidden="1"/>
    <cellStyle name="Followed Hyperlink" xfId="5700" builtinId="9" hidden="1"/>
    <cellStyle name="Followed Hyperlink" xfId="5701" builtinId="9" hidden="1"/>
    <cellStyle name="Followed Hyperlink" xfId="5702" builtinId="9" hidden="1"/>
    <cellStyle name="Followed Hyperlink" xfId="5703" builtinId="9" hidden="1"/>
    <cellStyle name="Followed Hyperlink" xfId="5704" builtinId="9" hidden="1"/>
    <cellStyle name="Followed Hyperlink" xfId="5705" builtinId="9" hidden="1"/>
    <cellStyle name="Followed Hyperlink" xfId="5706" builtinId="9" hidden="1"/>
    <cellStyle name="Followed Hyperlink" xfId="5707" builtinId="9" hidden="1"/>
    <cellStyle name="Followed Hyperlink" xfId="5708" builtinId="9" hidden="1"/>
    <cellStyle name="Followed Hyperlink" xfId="5709" builtinId="9" hidden="1"/>
    <cellStyle name="Followed Hyperlink" xfId="5710" builtinId="9" hidden="1"/>
    <cellStyle name="Followed Hyperlink" xfId="5711" builtinId="9" hidden="1"/>
    <cellStyle name="Followed Hyperlink" xfId="5712" builtinId="9" hidden="1"/>
    <cellStyle name="Followed Hyperlink" xfId="5713" builtinId="9" hidden="1"/>
    <cellStyle name="Followed Hyperlink" xfId="5714" builtinId="9" hidden="1"/>
    <cellStyle name="Followed Hyperlink" xfId="5715" builtinId="9" hidden="1"/>
    <cellStyle name="Followed Hyperlink" xfId="5716" builtinId="9" hidden="1"/>
    <cellStyle name="Followed Hyperlink" xfId="5717" builtinId="9" hidden="1"/>
    <cellStyle name="Followed Hyperlink" xfId="5718" builtinId="9" hidden="1"/>
    <cellStyle name="Followed Hyperlink" xfId="5719" builtinId="9" hidden="1"/>
    <cellStyle name="Followed Hyperlink" xfId="5720" builtinId="9" hidden="1"/>
    <cellStyle name="Followed Hyperlink" xfId="5721" builtinId="9" hidden="1"/>
    <cellStyle name="Followed Hyperlink" xfId="5722" builtinId="9" hidden="1"/>
    <cellStyle name="Followed Hyperlink" xfId="5723" builtinId="9" hidden="1"/>
    <cellStyle name="Followed Hyperlink" xfId="5724" builtinId="9" hidden="1"/>
    <cellStyle name="Followed Hyperlink" xfId="5725" builtinId="9" hidden="1"/>
    <cellStyle name="Followed Hyperlink" xfId="5726" builtinId="9" hidden="1"/>
    <cellStyle name="Followed Hyperlink" xfId="5727" builtinId="9" hidden="1"/>
    <cellStyle name="Followed Hyperlink" xfId="5728" builtinId="9" hidden="1"/>
    <cellStyle name="Followed Hyperlink" xfId="5729" builtinId="9" hidden="1"/>
    <cellStyle name="Followed Hyperlink" xfId="5730" builtinId="9" hidden="1"/>
    <cellStyle name="Followed Hyperlink" xfId="5731" builtinId="9" hidden="1"/>
    <cellStyle name="Followed Hyperlink" xfId="5732" builtinId="9" hidden="1"/>
    <cellStyle name="Followed Hyperlink" xfId="5733" builtinId="9" hidden="1"/>
    <cellStyle name="Followed Hyperlink" xfId="5734" builtinId="9" hidden="1"/>
    <cellStyle name="Followed Hyperlink" xfId="5735" builtinId="9" hidden="1"/>
    <cellStyle name="Followed Hyperlink" xfId="5736" builtinId="9" hidden="1"/>
    <cellStyle name="Followed Hyperlink" xfId="5737" builtinId="9" hidden="1"/>
    <cellStyle name="Followed Hyperlink" xfId="5738" builtinId="9" hidden="1"/>
    <cellStyle name="Followed Hyperlink" xfId="5739" builtinId="9" hidden="1"/>
    <cellStyle name="Followed Hyperlink" xfId="5740" builtinId="9" hidden="1"/>
    <cellStyle name="Followed Hyperlink" xfId="5741" builtinId="9" hidden="1"/>
    <cellStyle name="Followed Hyperlink" xfId="5742" builtinId="9" hidden="1"/>
    <cellStyle name="Followed Hyperlink" xfId="5743" builtinId="9" hidden="1"/>
    <cellStyle name="Followed Hyperlink" xfId="5744" builtinId="9" hidden="1"/>
    <cellStyle name="Followed Hyperlink" xfId="5745" builtinId="9" hidden="1"/>
    <cellStyle name="Followed Hyperlink" xfId="5746" builtinId="9" hidden="1"/>
    <cellStyle name="Followed Hyperlink" xfId="5747" builtinId="9" hidden="1"/>
    <cellStyle name="Followed Hyperlink" xfId="5748" builtinId="9" hidden="1"/>
    <cellStyle name="Followed Hyperlink" xfId="5749" builtinId="9" hidden="1"/>
    <cellStyle name="Followed Hyperlink" xfId="5750" builtinId="9" hidden="1"/>
    <cellStyle name="Followed Hyperlink" xfId="5751" builtinId="9" hidden="1"/>
    <cellStyle name="Followed Hyperlink" xfId="5752" builtinId="9" hidden="1"/>
    <cellStyle name="Followed Hyperlink" xfId="5753" builtinId="9" hidden="1"/>
    <cellStyle name="Followed Hyperlink" xfId="5754" builtinId="9" hidden="1"/>
    <cellStyle name="Followed Hyperlink" xfId="5755" builtinId="9" hidden="1"/>
    <cellStyle name="Followed Hyperlink" xfId="5756" builtinId="9" hidden="1"/>
    <cellStyle name="Followed Hyperlink" xfId="5757" builtinId="9" hidden="1"/>
    <cellStyle name="Followed Hyperlink" xfId="5758" builtinId="9" hidden="1"/>
    <cellStyle name="Followed Hyperlink" xfId="5759" builtinId="9" hidden="1"/>
    <cellStyle name="Followed Hyperlink" xfId="5760" builtinId="9" hidden="1"/>
    <cellStyle name="Followed Hyperlink" xfId="5761" builtinId="9" hidden="1"/>
    <cellStyle name="Followed Hyperlink" xfId="5762" builtinId="9" hidden="1"/>
    <cellStyle name="Followed Hyperlink" xfId="5763" builtinId="9" hidden="1"/>
    <cellStyle name="Followed Hyperlink" xfId="5764" builtinId="9" hidden="1"/>
    <cellStyle name="Followed Hyperlink" xfId="5765" builtinId="9" hidden="1"/>
    <cellStyle name="Followed Hyperlink" xfId="5766" builtinId="9" hidden="1"/>
    <cellStyle name="Followed Hyperlink" xfId="5767" builtinId="9" hidden="1"/>
    <cellStyle name="Followed Hyperlink" xfId="5768" builtinId="9" hidden="1"/>
    <cellStyle name="Followed Hyperlink" xfId="5769" builtinId="9" hidden="1"/>
    <cellStyle name="Followed Hyperlink" xfId="5770" builtinId="9" hidden="1"/>
    <cellStyle name="Followed Hyperlink" xfId="5771" builtinId="9" hidden="1"/>
    <cellStyle name="Followed Hyperlink" xfId="5772" builtinId="9" hidden="1"/>
    <cellStyle name="Followed Hyperlink" xfId="5773" builtinId="9" hidden="1"/>
    <cellStyle name="Followed Hyperlink" xfId="5774" builtinId="9" hidden="1"/>
    <cellStyle name="Followed Hyperlink" xfId="5775" builtinId="9" hidden="1"/>
    <cellStyle name="Followed Hyperlink" xfId="5776" builtinId="9" hidden="1"/>
    <cellStyle name="Followed Hyperlink" xfId="5777" builtinId="9" hidden="1"/>
    <cellStyle name="Followed Hyperlink" xfId="5778" builtinId="9" hidden="1"/>
    <cellStyle name="Followed Hyperlink" xfId="5779" builtinId="9" hidden="1"/>
    <cellStyle name="Followed Hyperlink" xfId="5780" builtinId="9" hidden="1"/>
    <cellStyle name="Followed Hyperlink" xfId="5781" builtinId="9" hidden="1"/>
    <cellStyle name="Followed Hyperlink" xfId="5782" builtinId="9" hidden="1"/>
    <cellStyle name="Followed Hyperlink" xfId="5783" builtinId="9" hidden="1"/>
    <cellStyle name="Followed Hyperlink" xfId="5784" builtinId="9" hidden="1"/>
    <cellStyle name="Followed Hyperlink" xfId="5785" builtinId="9" hidden="1"/>
    <cellStyle name="Followed Hyperlink" xfId="5786" builtinId="9" hidden="1"/>
    <cellStyle name="Followed Hyperlink" xfId="5787" builtinId="9" hidden="1"/>
    <cellStyle name="Followed Hyperlink" xfId="5788" builtinId="9" hidden="1"/>
    <cellStyle name="Followed Hyperlink" xfId="5789" builtinId="9" hidden="1"/>
    <cellStyle name="Followed Hyperlink" xfId="5790" builtinId="9" hidden="1"/>
    <cellStyle name="Followed Hyperlink" xfId="5791" builtinId="9" hidden="1"/>
    <cellStyle name="Followed Hyperlink" xfId="5792" builtinId="9" hidden="1"/>
    <cellStyle name="Followed Hyperlink" xfId="5793" builtinId="9" hidden="1"/>
    <cellStyle name="Followed Hyperlink" xfId="5794" builtinId="9" hidden="1"/>
    <cellStyle name="Followed Hyperlink" xfId="5795" builtinId="9" hidden="1"/>
    <cellStyle name="Followed Hyperlink" xfId="5796" builtinId="9" hidden="1"/>
    <cellStyle name="Followed Hyperlink" xfId="5797" builtinId="9" hidden="1"/>
    <cellStyle name="Followed Hyperlink" xfId="5798" builtinId="9" hidden="1"/>
    <cellStyle name="Followed Hyperlink" xfId="5799" builtinId="9" hidden="1"/>
    <cellStyle name="Followed Hyperlink" xfId="5800" builtinId="9" hidden="1"/>
    <cellStyle name="Followed Hyperlink" xfId="5801" builtinId="9" hidden="1"/>
    <cellStyle name="Followed Hyperlink" xfId="5802" builtinId="9" hidden="1"/>
    <cellStyle name="Followed Hyperlink" xfId="5803" builtinId="9" hidden="1"/>
    <cellStyle name="Followed Hyperlink" xfId="5804" builtinId="9" hidden="1"/>
    <cellStyle name="Followed Hyperlink" xfId="5805" builtinId="9" hidden="1"/>
    <cellStyle name="Followed Hyperlink" xfId="5806" builtinId="9" hidden="1"/>
    <cellStyle name="Followed Hyperlink" xfId="5807" builtinId="9" hidden="1"/>
    <cellStyle name="Followed Hyperlink" xfId="5808" builtinId="9" hidden="1"/>
    <cellStyle name="Followed Hyperlink" xfId="5809" builtinId="9" hidden="1"/>
    <cellStyle name="Followed Hyperlink" xfId="5810" builtinId="9" hidden="1"/>
    <cellStyle name="Followed Hyperlink" xfId="5811" builtinId="9" hidden="1"/>
    <cellStyle name="Followed Hyperlink" xfId="5812" builtinId="9" hidden="1"/>
    <cellStyle name="Followed Hyperlink" xfId="5813" builtinId="9" hidden="1"/>
    <cellStyle name="Followed Hyperlink" xfId="5814" builtinId="9" hidden="1"/>
    <cellStyle name="Followed Hyperlink" xfId="5815" builtinId="9" hidden="1"/>
    <cellStyle name="Followed Hyperlink" xfId="5816" builtinId="9" hidden="1"/>
    <cellStyle name="Followed Hyperlink" xfId="5817" builtinId="9" hidden="1"/>
    <cellStyle name="Followed Hyperlink" xfId="5818" builtinId="9" hidden="1"/>
    <cellStyle name="Followed Hyperlink" xfId="5819" builtinId="9" hidden="1"/>
    <cellStyle name="Followed Hyperlink" xfId="5820" builtinId="9" hidden="1"/>
    <cellStyle name="Followed Hyperlink" xfId="5821" builtinId="9" hidden="1"/>
    <cellStyle name="Followed Hyperlink" xfId="5822" builtinId="9" hidden="1"/>
    <cellStyle name="Followed Hyperlink" xfId="5823" builtinId="9" hidden="1"/>
    <cellStyle name="Followed Hyperlink" xfId="5824" builtinId="9" hidden="1"/>
    <cellStyle name="Followed Hyperlink" xfId="5825" builtinId="9" hidden="1"/>
    <cellStyle name="Followed Hyperlink" xfId="5826" builtinId="9" hidden="1"/>
    <cellStyle name="Followed Hyperlink" xfId="5827" builtinId="9" hidden="1"/>
    <cellStyle name="Followed Hyperlink" xfId="5828" builtinId="9" hidden="1"/>
    <cellStyle name="Followed Hyperlink" xfId="5829" builtinId="9" hidden="1"/>
    <cellStyle name="Followed Hyperlink" xfId="5830" builtinId="9" hidden="1"/>
    <cellStyle name="Followed Hyperlink" xfId="5831" builtinId="9" hidden="1"/>
    <cellStyle name="Followed Hyperlink" xfId="5832" builtinId="9" hidden="1"/>
    <cellStyle name="Followed Hyperlink" xfId="5833" builtinId="9" hidden="1"/>
    <cellStyle name="Followed Hyperlink" xfId="5834" builtinId="9" hidden="1"/>
    <cellStyle name="Followed Hyperlink" xfId="5835" builtinId="9" hidden="1"/>
    <cellStyle name="Followed Hyperlink" xfId="5836" builtinId="9" hidden="1"/>
    <cellStyle name="Followed Hyperlink" xfId="5837" builtinId="9" hidden="1"/>
    <cellStyle name="Followed Hyperlink" xfId="5838" builtinId="9" hidden="1"/>
    <cellStyle name="Followed Hyperlink" xfId="5839" builtinId="9" hidden="1"/>
    <cellStyle name="Followed Hyperlink" xfId="5840" builtinId="9" hidden="1"/>
    <cellStyle name="Followed Hyperlink" xfId="5841" builtinId="9" hidden="1"/>
    <cellStyle name="Followed Hyperlink" xfId="5842" builtinId="9" hidden="1"/>
    <cellStyle name="Followed Hyperlink" xfId="5843" builtinId="9" hidden="1"/>
    <cellStyle name="Followed Hyperlink" xfId="5844" builtinId="9" hidden="1"/>
    <cellStyle name="Followed Hyperlink" xfId="5845" builtinId="9" hidden="1"/>
    <cellStyle name="Followed Hyperlink" xfId="5846" builtinId="9" hidden="1"/>
    <cellStyle name="Followed Hyperlink" xfId="5847" builtinId="9" hidden="1"/>
    <cellStyle name="Followed Hyperlink" xfId="5848" builtinId="9" hidden="1"/>
    <cellStyle name="Followed Hyperlink" xfId="5849" builtinId="9" hidden="1"/>
    <cellStyle name="Followed Hyperlink" xfId="5850" builtinId="9" hidden="1"/>
    <cellStyle name="Followed Hyperlink" xfId="5851" builtinId="9" hidden="1"/>
    <cellStyle name="Followed Hyperlink" xfId="5852" builtinId="9" hidden="1"/>
    <cellStyle name="Followed Hyperlink" xfId="5853" builtinId="9" hidden="1"/>
    <cellStyle name="Followed Hyperlink" xfId="5854" builtinId="9" hidden="1"/>
    <cellStyle name="Followed Hyperlink" xfId="5855" builtinId="9" hidden="1"/>
    <cellStyle name="Followed Hyperlink" xfId="5856" builtinId="9" hidden="1"/>
    <cellStyle name="Followed Hyperlink" xfId="5857" builtinId="9" hidden="1"/>
    <cellStyle name="Followed Hyperlink" xfId="5858" builtinId="9" hidden="1"/>
    <cellStyle name="Followed Hyperlink" xfId="5859" builtinId="9" hidden="1"/>
    <cellStyle name="Followed Hyperlink" xfId="5860" builtinId="9" hidden="1"/>
    <cellStyle name="Followed Hyperlink" xfId="5861" builtinId="9" hidden="1"/>
    <cellStyle name="Followed Hyperlink" xfId="5862" builtinId="9" hidden="1"/>
    <cellStyle name="Followed Hyperlink" xfId="5863" builtinId="9" hidden="1"/>
    <cellStyle name="Followed Hyperlink" xfId="5864" builtinId="9" hidden="1"/>
    <cellStyle name="Followed Hyperlink" xfId="5865" builtinId="9" hidden="1"/>
    <cellStyle name="Followed Hyperlink" xfId="5866" builtinId="9" hidden="1"/>
    <cellStyle name="Followed Hyperlink" xfId="5867" builtinId="9" hidden="1"/>
    <cellStyle name="Followed Hyperlink" xfId="5868" builtinId="9" hidden="1"/>
    <cellStyle name="Followed Hyperlink" xfId="5869" builtinId="9" hidden="1"/>
    <cellStyle name="Followed Hyperlink" xfId="5870" builtinId="9" hidden="1"/>
    <cellStyle name="Followed Hyperlink" xfId="5871" builtinId="9" hidden="1"/>
    <cellStyle name="Followed Hyperlink" xfId="5872" builtinId="9" hidden="1"/>
    <cellStyle name="Followed Hyperlink" xfId="5873" builtinId="9" hidden="1"/>
    <cellStyle name="Followed Hyperlink" xfId="5874" builtinId="9" hidden="1"/>
    <cellStyle name="Followed Hyperlink" xfId="5875" builtinId="9" hidden="1"/>
    <cellStyle name="Followed Hyperlink" xfId="5876" builtinId="9" hidden="1"/>
    <cellStyle name="Followed Hyperlink" xfId="5877" builtinId="9" hidden="1"/>
    <cellStyle name="Followed Hyperlink" xfId="5878" builtinId="9" hidden="1"/>
    <cellStyle name="Followed Hyperlink" xfId="5879" builtinId="9" hidden="1"/>
    <cellStyle name="Followed Hyperlink" xfId="5880" builtinId="9" hidden="1"/>
    <cellStyle name="Followed Hyperlink" xfId="5881" builtinId="9" hidden="1"/>
    <cellStyle name="Followed Hyperlink" xfId="5882" builtinId="9" hidden="1"/>
    <cellStyle name="Followed Hyperlink" xfId="5883" builtinId="9" hidden="1"/>
    <cellStyle name="Followed Hyperlink" xfId="5884" builtinId="9" hidden="1"/>
    <cellStyle name="Followed Hyperlink" xfId="5885" builtinId="9" hidden="1"/>
    <cellStyle name="Followed Hyperlink" xfId="5886" builtinId="9" hidden="1"/>
    <cellStyle name="Followed Hyperlink" xfId="5887" builtinId="9" hidden="1"/>
    <cellStyle name="Followed Hyperlink" xfId="5888" builtinId="9" hidden="1"/>
    <cellStyle name="Followed Hyperlink" xfId="5889" builtinId="9" hidden="1"/>
    <cellStyle name="Followed Hyperlink" xfId="5890" builtinId="9" hidden="1"/>
    <cellStyle name="Followed Hyperlink" xfId="5891" builtinId="9" hidden="1"/>
    <cellStyle name="Followed Hyperlink" xfId="5892" builtinId="9" hidden="1"/>
    <cellStyle name="Followed Hyperlink" xfId="5893" builtinId="9" hidden="1"/>
    <cellStyle name="Followed Hyperlink" xfId="5894" builtinId="9" hidden="1"/>
    <cellStyle name="Followed Hyperlink" xfId="5895" builtinId="9" hidden="1"/>
    <cellStyle name="Followed Hyperlink" xfId="5896" builtinId="9" hidden="1"/>
    <cellStyle name="Followed Hyperlink" xfId="5897" builtinId="9" hidden="1"/>
    <cellStyle name="Followed Hyperlink" xfId="5898" builtinId="9" hidden="1"/>
    <cellStyle name="Followed Hyperlink" xfId="5899" builtinId="9" hidden="1"/>
    <cellStyle name="Followed Hyperlink" xfId="5900" builtinId="9" hidden="1"/>
    <cellStyle name="Followed Hyperlink" xfId="5901" builtinId="9" hidden="1"/>
    <cellStyle name="Followed Hyperlink" xfId="5902" builtinId="9" hidden="1"/>
    <cellStyle name="Followed Hyperlink" xfId="5903" builtinId="9" hidden="1"/>
    <cellStyle name="Followed Hyperlink" xfId="5904" builtinId="9" hidden="1"/>
    <cellStyle name="Followed Hyperlink" xfId="5905" builtinId="9" hidden="1"/>
    <cellStyle name="Followed Hyperlink" xfId="5906" builtinId="9" hidden="1"/>
    <cellStyle name="Followed Hyperlink" xfId="5907" builtinId="9" hidden="1"/>
    <cellStyle name="Followed Hyperlink" xfId="5908" builtinId="9" hidden="1"/>
    <cellStyle name="Followed Hyperlink" xfId="5909" builtinId="9" hidden="1"/>
    <cellStyle name="Followed Hyperlink" xfId="5910" builtinId="9" hidden="1"/>
    <cellStyle name="Followed Hyperlink" xfId="5911" builtinId="9" hidden="1"/>
    <cellStyle name="Followed Hyperlink" xfId="5912" builtinId="9" hidden="1"/>
    <cellStyle name="Followed Hyperlink" xfId="5913" builtinId="9" hidden="1"/>
    <cellStyle name="Followed Hyperlink" xfId="5914" builtinId="9" hidden="1"/>
    <cellStyle name="Followed Hyperlink" xfId="5915" builtinId="9" hidden="1"/>
    <cellStyle name="Followed Hyperlink" xfId="5916" builtinId="9" hidden="1"/>
    <cellStyle name="Followed Hyperlink" xfId="5917" builtinId="9" hidden="1"/>
    <cellStyle name="Followed Hyperlink" xfId="5918" builtinId="9" hidden="1"/>
    <cellStyle name="Followed Hyperlink" xfId="5919" builtinId="9" hidden="1"/>
    <cellStyle name="Followed Hyperlink" xfId="5920" builtinId="9" hidden="1"/>
    <cellStyle name="Followed Hyperlink" xfId="5921" builtinId="9" hidden="1"/>
    <cellStyle name="Followed Hyperlink" xfId="5922" builtinId="9" hidden="1"/>
    <cellStyle name="Followed Hyperlink" xfId="5923" builtinId="9" hidden="1"/>
    <cellStyle name="Followed Hyperlink" xfId="5924" builtinId="9" hidden="1"/>
    <cellStyle name="Followed Hyperlink" xfId="5925" builtinId="9" hidden="1"/>
    <cellStyle name="Followed Hyperlink" xfId="5926" builtinId="9" hidden="1"/>
    <cellStyle name="Followed Hyperlink" xfId="5927" builtinId="9" hidden="1"/>
    <cellStyle name="Followed Hyperlink" xfId="5928" builtinId="9" hidden="1"/>
    <cellStyle name="Followed Hyperlink" xfId="5929" builtinId="9" hidden="1"/>
    <cellStyle name="Followed Hyperlink" xfId="5930" builtinId="9" hidden="1"/>
    <cellStyle name="Followed Hyperlink" xfId="5931" builtinId="9" hidden="1"/>
    <cellStyle name="Followed Hyperlink" xfId="5932" builtinId="9" hidden="1"/>
    <cellStyle name="Followed Hyperlink" xfId="5933" builtinId="9" hidden="1"/>
    <cellStyle name="Followed Hyperlink" xfId="5934" builtinId="9" hidden="1"/>
    <cellStyle name="Followed Hyperlink" xfId="5935" builtinId="9" hidden="1"/>
    <cellStyle name="Followed Hyperlink" xfId="5936" builtinId="9" hidden="1"/>
    <cellStyle name="Followed Hyperlink" xfId="5937" builtinId="9" hidden="1"/>
    <cellStyle name="Followed Hyperlink" xfId="5938" builtinId="9" hidden="1"/>
    <cellStyle name="Followed Hyperlink" xfId="5939" builtinId="9" hidden="1"/>
    <cellStyle name="Followed Hyperlink" xfId="5940" builtinId="9" hidden="1"/>
    <cellStyle name="Followed Hyperlink" xfId="5941" builtinId="9" hidden="1"/>
    <cellStyle name="Followed Hyperlink" xfId="5942" builtinId="9" hidden="1"/>
    <cellStyle name="Followed Hyperlink" xfId="5943" builtinId="9" hidden="1"/>
    <cellStyle name="Followed Hyperlink" xfId="5944" builtinId="9" hidden="1"/>
    <cellStyle name="Followed Hyperlink" xfId="5945" builtinId="9" hidden="1"/>
    <cellStyle name="Followed Hyperlink" xfId="5946" builtinId="9" hidden="1"/>
    <cellStyle name="Followed Hyperlink" xfId="5947" builtinId="9" hidden="1"/>
    <cellStyle name="Followed Hyperlink" xfId="5948" builtinId="9" hidden="1"/>
    <cellStyle name="Followed Hyperlink" xfId="5949" builtinId="9" hidden="1"/>
    <cellStyle name="Followed Hyperlink" xfId="5950" builtinId="9" hidden="1"/>
    <cellStyle name="Followed Hyperlink" xfId="5951" builtinId="9" hidden="1"/>
    <cellStyle name="Followed Hyperlink" xfId="5952" builtinId="9" hidden="1"/>
    <cellStyle name="Followed Hyperlink" xfId="5953" builtinId="9" hidden="1"/>
    <cellStyle name="Followed Hyperlink" xfId="5954" builtinId="9" hidden="1"/>
    <cellStyle name="Followed Hyperlink" xfId="5955" builtinId="9" hidden="1"/>
    <cellStyle name="Followed Hyperlink" xfId="5956" builtinId="9" hidden="1"/>
    <cellStyle name="Followed Hyperlink" xfId="5957" builtinId="9" hidden="1"/>
    <cellStyle name="Followed Hyperlink" xfId="5958" builtinId="9" hidden="1"/>
    <cellStyle name="Followed Hyperlink" xfId="5959" builtinId="9" hidden="1"/>
    <cellStyle name="Followed Hyperlink" xfId="5960" builtinId="9" hidden="1"/>
    <cellStyle name="Followed Hyperlink" xfId="5961" builtinId="9" hidden="1"/>
    <cellStyle name="Followed Hyperlink" xfId="5962" builtinId="9" hidden="1"/>
    <cellStyle name="Followed Hyperlink" xfId="5963" builtinId="9" hidden="1"/>
    <cellStyle name="Followed Hyperlink" xfId="5964" builtinId="9" hidden="1"/>
    <cellStyle name="Followed Hyperlink" xfId="5965" builtinId="9" hidden="1"/>
    <cellStyle name="Followed Hyperlink" xfId="5966" builtinId="9" hidden="1"/>
    <cellStyle name="Followed Hyperlink" xfId="5967" builtinId="9" hidden="1"/>
    <cellStyle name="Followed Hyperlink" xfId="5968" builtinId="9" hidden="1"/>
    <cellStyle name="Followed Hyperlink" xfId="5969" builtinId="9" hidden="1"/>
    <cellStyle name="Followed Hyperlink" xfId="5970" builtinId="9" hidden="1"/>
    <cellStyle name="Followed Hyperlink" xfId="5971" builtinId="9" hidden="1"/>
    <cellStyle name="Followed Hyperlink" xfId="5972" builtinId="9" hidden="1"/>
    <cellStyle name="Followed Hyperlink" xfId="5973" builtinId="9" hidden="1"/>
    <cellStyle name="Followed Hyperlink" xfId="5974" builtinId="9" hidden="1"/>
    <cellStyle name="Followed Hyperlink" xfId="5975" builtinId="9" hidden="1"/>
    <cellStyle name="Followed Hyperlink" xfId="5976" builtinId="9" hidden="1"/>
    <cellStyle name="Followed Hyperlink" xfId="5977" builtinId="9" hidden="1"/>
    <cellStyle name="Followed Hyperlink" xfId="5978" builtinId="9" hidden="1"/>
    <cellStyle name="Followed Hyperlink" xfId="5979" builtinId="9" hidden="1"/>
    <cellStyle name="Followed Hyperlink" xfId="5980" builtinId="9" hidden="1"/>
    <cellStyle name="Followed Hyperlink" xfId="5981" builtinId="9" hidden="1"/>
    <cellStyle name="Followed Hyperlink" xfId="5982" builtinId="9" hidden="1"/>
    <cellStyle name="Followed Hyperlink" xfId="5983" builtinId="9" hidden="1"/>
    <cellStyle name="Followed Hyperlink" xfId="5984" builtinId="9" hidden="1"/>
    <cellStyle name="Followed Hyperlink" xfId="5985" builtinId="9" hidden="1"/>
    <cellStyle name="Followed Hyperlink" xfId="5986" builtinId="9" hidden="1"/>
    <cellStyle name="Followed Hyperlink" xfId="5987" builtinId="9" hidden="1"/>
    <cellStyle name="Followed Hyperlink" xfId="5988" builtinId="9" hidden="1"/>
    <cellStyle name="Followed Hyperlink" xfId="5989" builtinId="9" hidden="1"/>
    <cellStyle name="Followed Hyperlink" xfId="5990" builtinId="9" hidden="1"/>
    <cellStyle name="Followed Hyperlink" xfId="5991" builtinId="9" hidden="1"/>
    <cellStyle name="Followed Hyperlink" xfId="5992" builtinId="9" hidden="1"/>
    <cellStyle name="Followed Hyperlink" xfId="5993" builtinId="9" hidden="1"/>
    <cellStyle name="Followed Hyperlink" xfId="5994" builtinId="9" hidden="1"/>
    <cellStyle name="Followed Hyperlink" xfId="5995" builtinId="9" hidden="1"/>
    <cellStyle name="Followed Hyperlink" xfId="5996" builtinId="9" hidden="1"/>
    <cellStyle name="Followed Hyperlink" xfId="5997" builtinId="9" hidden="1"/>
    <cellStyle name="Followed Hyperlink" xfId="5998" builtinId="9" hidden="1"/>
    <cellStyle name="Followed Hyperlink" xfId="5999" builtinId="9" hidden="1"/>
    <cellStyle name="Followed Hyperlink" xfId="6000" builtinId="9" hidden="1"/>
    <cellStyle name="Followed Hyperlink" xfId="6001" builtinId="9" hidden="1"/>
    <cellStyle name="Followed Hyperlink" xfId="6002" builtinId="9" hidden="1"/>
    <cellStyle name="Followed Hyperlink" xfId="6003" builtinId="9" hidden="1"/>
    <cellStyle name="Followed Hyperlink" xfId="6004" builtinId="9" hidden="1"/>
    <cellStyle name="Followed Hyperlink" xfId="6005" builtinId="9" hidden="1"/>
    <cellStyle name="Followed Hyperlink" xfId="6006" builtinId="9" hidden="1"/>
    <cellStyle name="Followed Hyperlink" xfId="6007" builtinId="9" hidden="1"/>
    <cellStyle name="Followed Hyperlink" xfId="6008" builtinId="9" hidden="1"/>
    <cellStyle name="Followed Hyperlink" xfId="6009" builtinId="9" hidden="1"/>
    <cellStyle name="Followed Hyperlink" xfId="6010" builtinId="9" hidden="1"/>
    <cellStyle name="Followed Hyperlink" xfId="6011" builtinId="9" hidden="1"/>
    <cellStyle name="Followed Hyperlink" xfId="6012" builtinId="9" hidden="1"/>
    <cellStyle name="Followed Hyperlink" xfId="6013" builtinId="9" hidden="1"/>
    <cellStyle name="Followed Hyperlink" xfId="6014" builtinId="9" hidden="1"/>
    <cellStyle name="Followed Hyperlink" xfId="6015" builtinId="9" hidden="1"/>
    <cellStyle name="Followed Hyperlink" xfId="6016" builtinId="9" hidden="1"/>
    <cellStyle name="Followed Hyperlink" xfId="6017" builtinId="9" hidden="1"/>
    <cellStyle name="Followed Hyperlink" xfId="6018" builtinId="9" hidden="1"/>
    <cellStyle name="Followed Hyperlink" xfId="6019" builtinId="9" hidden="1"/>
    <cellStyle name="Followed Hyperlink" xfId="6020" builtinId="9" hidden="1"/>
    <cellStyle name="Followed Hyperlink" xfId="6021" builtinId="9" hidden="1"/>
    <cellStyle name="Followed Hyperlink" xfId="6022" builtinId="9" hidden="1"/>
    <cellStyle name="Followed Hyperlink" xfId="6023" builtinId="9" hidden="1"/>
    <cellStyle name="Followed Hyperlink" xfId="6024" builtinId="9" hidden="1"/>
    <cellStyle name="Followed Hyperlink" xfId="6025" builtinId="9" hidden="1"/>
    <cellStyle name="Followed Hyperlink" xfId="6026" builtinId="9" hidden="1"/>
    <cellStyle name="Followed Hyperlink" xfId="6027" builtinId="9" hidden="1"/>
    <cellStyle name="Followed Hyperlink" xfId="6028" builtinId="9" hidden="1"/>
    <cellStyle name="Followed Hyperlink" xfId="6029" builtinId="9" hidden="1"/>
    <cellStyle name="Followed Hyperlink" xfId="6030" builtinId="9" hidden="1"/>
    <cellStyle name="Followed Hyperlink" xfId="6031" builtinId="9" hidden="1"/>
    <cellStyle name="Followed Hyperlink" xfId="6032" builtinId="9" hidden="1"/>
    <cellStyle name="Followed Hyperlink" xfId="6033" builtinId="9" hidden="1"/>
    <cellStyle name="Followed Hyperlink" xfId="6034" builtinId="9" hidden="1"/>
    <cellStyle name="Followed Hyperlink" xfId="6035" builtinId="9" hidden="1"/>
    <cellStyle name="Followed Hyperlink" xfId="6036" builtinId="9" hidden="1"/>
    <cellStyle name="Followed Hyperlink" xfId="6037" builtinId="9" hidden="1"/>
    <cellStyle name="Followed Hyperlink" xfId="6038" builtinId="9" hidden="1"/>
    <cellStyle name="Followed Hyperlink" xfId="6039" builtinId="9" hidden="1"/>
    <cellStyle name="Followed Hyperlink" xfId="6040" builtinId="9" hidden="1"/>
    <cellStyle name="Followed Hyperlink" xfId="6041" builtinId="9" hidden="1"/>
    <cellStyle name="Followed Hyperlink" xfId="6042" builtinId="9" hidden="1"/>
    <cellStyle name="Followed Hyperlink" xfId="6043" builtinId="9" hidden="1"/>
    <cellStyle name="Followed Hyperlink" xfId="6044" builtinId="9" hidden="1"/>
    <cellStyle name="Followed Hyperlink" xfId="6045" builtinId="9" hidden="1"/>
    <cellStyle name="Followed Hyperlink" xfId="6046" builtinId="9" hidden="1"/>
    <cellStyle name="Followed Hyperlink" xfId="6047" builtinId="9" hidden="1"/>
    <cellStyle name="Followed Hyperlink" xfId="6048" builtinId="9" hidden="1"/>
    <cellStyle name="Followed Hyperlink" xfId="6049" builtinId="9" hidden="1"/>
    <cellStyle name="Followed Hyperlink" xfId="6050" builtinId="9" hidden="1"/>
    <cellStyle name="Followed Hyperlink" xfId="6051" builtinId="9" hidden="1"/>
    <cellStyle name="Followed Hyperlink" xfId="6052" builtinId="9" hidden="1"/>
    <cellStyle name="Followed Hyperlink" xfId="6053" builtinId="9" hidden="1"/>
    <cellStyle name="Followed Hyperlink" xfId="6054" builtinId="9" hidden="1"/>
    <cellStyle name="Followed Hyperlink" xfId="6055" builtinId="9" hidden="1"/>
    <cellStyle name="Followed Hyperlink" xfId="6056" builtinId="9" hidden="1"/>
    <cellStyle name="Followed Hyperlink" xfId="6057" builtinId="9" hidden="1"/>
    <cellStyle name="Followed Hyperlink" xfId="6058" builtinId="9" hidden="1"/>
    <cellStyle name="Followed Hyperlink" xfId="6059" builtinId="9" hidden="1"/>
    <cellStyle name="Followed Hyperlink" xfId="6060" builtinId="9" hidden="1"/>
    <cellStyle name="Followed Hyperlink" xfId="6061" builtinId="9" hidden="1"/>
    <cellStyle name="Followed Hyperlink" xfId="6062" builtinId="9" hidden="1"/>
    <cellStyle name="Followed Hyperlink" xfId="6063" builtinId="9" hidden="1"/>
    <cellStyle name="Followed Hyperlink" xfId="6064" builtinId="9" hidden="1"/>
    <cellStyle name="Followed Hyperlink" xfId="6065" builtinId="9" hidden="1"/>
    <cellStyle name="Followed Hyperlink" xfId="6066" builtinId="9" hidden="1"/>
    <cellStyle name="Followed Hyperlink" xfId="6067" builtinId="9" hidden="1"/>
    <cellStyle name="Followed Hyperlink" xfId="6068" builtinId="9" hidden="1"/>
    <cellStyle name="Followed Hyperlink" xfId="6069" builtinId="9" hidden="1"/>
    <cellStyle name="Followed Hyperlink" xfId="6070" builtinId="9" hidden="1"/>
    <cellStyle name="Followed Hyperlink" xfId="6071" builtinId="9" hidden="1"/>
    <cellStyle name="Followed Hyperlink" xfId="6072" builtinId="9" hidden="1"/>
    <cellStyle name="Followed Hyperlink" xfId="6073" builtinId="9" hidden="1"/>
    <cellStyle name="Followed Hyperlink" xfId="6074" builtinId="9" hidden="1"/>
    <cellStyle name="Followed Hyperlink" xfId="6075" builtinId="9" hidden="1"/>
    <cellStyle name="Followed Hyperlink" xfId="6076" builtinId="9" hidden="1"/>
    <cellStyle name="Followed Hyperlink" xfId="6077" builtinId="9" hidden="1"/>
    <cellStyle name="Followed Hyperlink" xfId="6078" builtinId="9" hidden="1"/>
    <cellStyle name="Followed Hyperlink" xfId="6079" builtinId="9" hidden="1"/>
    <cellStyle name="Followed Hyperlink" xfId="6080" builtinId="9" hidden="1"/>
    <cellStyle name="Followed Hyperlink" xfId="6081" builtinId="9" hidden="1"/>
    <cellStyle name="Followed Hyperlink" xfId="6082" builtinId="9" hidden="1"/>
    <cellStyle name="Followed Hyperlink" xfId="6083" builtinId="9" hidden="1"/>
    <cellStyle name="Followed Hyperlink" xfId="6084" builtinId="9" hidden="1"/>
    <cellStyle name="Followed Hyperlink" xfId="6085" builtinId="9" hidden="1"/>
    <cellStyle name="Followed Hyperlink" xfId="6086" builtinId="9" hidden="1"/>
    <cellStyle name="Followed Hyperlink" xfId="6087" builtinId="9" hidden="1"/>
    <cellStyle name="Followed Hyperlink" xfId="6088" builtinId="9" hidden="1"/>
    <cellStyle name="Followed Hyperlink" xfId="6089" builtinId="9" hidden="1"/>
    <cellStyle name="Followed Hyperlink" xfId="6090" builtinId="9" hidden="1"/>
    <cellStyle name="Followed Hyperlink" xfId="6091" builtinId="9" hidden="1"/>
    <cellStyle name="Followed Hyperlink" xfId="6092" builtinId="9" hidden="1"/>
    <cellStyle name="Followed Hyperlink" xfId="6093" builtinId="9" hidden="1"/>
    <cellStyle name="Followed Hyperlink" xfId="6094" builtinId="9" hidden="1"/>
    <cellStyle name="Followed Hyperlink" xfId="6095" builtinId="9" hidden="1"/>
    <cellStyle name="Followed Hyperlink" xfId="6096" builtinId="9" hidden="1"/>
    <cellStyle name="Followed Hyperlink" xfId="6097" builtinId="9" hidden="1"/>
    <cellStyle name="Followed Hyperlink" xfId="6098" builtinId="9" hidden="1"/>
    <cellStyle name="Followed Hyperlink" xfId="6099" builtinId="9" hidden="1"/>
    <cellStyle name="Followed Hyperlink" xfId="6100" builtinId="9" hidden="1"/>
    <cellStyle name="Followed Hyperlink" xfId="6101" builtinId="9" hidden="1"/>
    <cellStyle name="Followed Hyperlink" xfId="6102" builtinId="9" hidden="1"/>
    <cellStyle name="Followed Hyperlink" xfId="6103" builtinId="9" hidden="1"/>
    <cellStyle name="Followed Hyperlink" xfId="6104" builtinId="9" hidden="1"/>
    <cellStyle name="Followed Hyperlink" xfId="6105" builtinId="9" hidden="1"/>
    <cellStyle name="Followed Hyperlink" xfId="6106" builtinId="9" hidden="1"/>
    <cellStyle name="Followed Hyperlink" xfId="6107" builtinId="9" hidden="1"/>
    <cellStyle name="Followed Hyperlink" xfId="6108" builtinId="9" hidden="1"/>
    <cellStyle name="Followed Hyperlink" xfId="6109" builtinId="9" hidden="1"/>
    <cellStyle name="Followed Hyperlink" xfId="6110" builtinId="9" hidden="1"/>
    <cellStyle name="Followed Hyperlink" xfId="6111" builtinId="9" hidden="1"/>
    <cellStyle name="Followed Hyperlink" xfId="6112" builtinId="9" hidden="1"/>
    <cellStyle name="Followed Hyperlink" xfId="6113" builtinId="9" hidden="1"/>
    <cellStyle name="Followed Hyperlink" xfId="6114" builtinId="9" hidden="1"/>
    <cellStyle name="Followed Hyperlink" xfId="6115" builtinId="9" hidden="1"/>
    <cellStyle name="Followed Hyperlink" xfId="6116" builtinId="9" hidden="1"/>
    <cellStyle name="Followed Hyperlink" xfId="6117" builtinId="9" hidden="1"/>
    <cellStyle name="Followed Hyperlink" xfId="6118" builtinId="9" hidden="1"/>
    <cellStyle name="Followed Hyperlink" xfId="6119" builtinId="9" hidden="1"/>
    <cellStyle name="Followed Hyperlink" xfId="6120" builtinId="9" hidden="1"/>
    <cellStyle name="Followed Hyperlink" xfId="6121" builtinId="9" hidden="1"/>
    <cellStyle name="Followed Hyperlink" xfId="6122" builtinId="9" hidden="1"/>
    <cellStyle name="Followed Hyperlink" xfId="6123" builtinId="9" hidden="1"/>
    <cellStyle name="Followed Hyperlink" xfId="6124" builtinId="9" hidden="1"/>
    <cellStyle name="Followed Hyperlink" xfId="6125" builtinId="9" hidden="1"/>
    <cellStyle name="Followed Hyperlink" xfId="6126" builtinId="9" hidden="1"/>
    <cellStyle name="Followed Hyperlink" xfId="6127" builtinId="9" hidden="1"/>
    <cellStyle name="Followed Hyperlink" xfId="6128" builtinId="9" hidden="1"/>
    <cellStyle name="Followed Hyperlink" xfId="6129" builtinId="9" hidden="1"/>
    <cellStyle name="Followed Hyperlink" xfId="6130" builtinId="9" hidden="1"/>
    <cellStyle name="Followed Hyperlink" xfId="6131" builtinId="9" hidden="1"/>
    <cellStyle name="Followed Hyperlink" xfId="6132" builtinId="9" hidden="1"/>
    <cellStyle name="Followed Hyperlink" xfId="6133" builtinId="9" hidden="1"/>
    <cellStyle name="Followed Hyperlink" xfId="6134" builtinId="9" hidden="1"/>
    <cellStyle name="Followed Hyperlink" xfId="6135" builtinId="9" hidden="1"/>
    <cellStyle name="Followed Hyperlink" xfId="6136" builtinId="9" hidden="1"/>
    <cellStyle name="Followed Hyperlink" xfId="6137" builtinId="9" hidden="1"/>
    <cellStyle name="Followed Hyperlink" xfId="6138" builtinId="9" hidden="1"/>
    <cellStyle name="Followed Hyperlink" xfId="6139" builtinId="9" hidden="1"/>
    <cellStyle name="Followed Hyperlink" xfId="6140" builtinId="9" hidden="1"/>
    <cellStyle name="Followed Hyperlink" xfId="6141" builtinId="9" hidden="1"/>
    <cellStyle name="Followed Hyperlink" xfId="6142" builtinId="9" hidden="1"/>
    <cellStyle name="Followed Hyperlink" xfId="6143" builtinId="9" hidden="1"/>
    <cellStyle name="Followed Hyperlink" xfId="6144" builtinId="9" hidden="1"/>
    <cellStyle name="Followed Hyperlink" xfId="6145" builtinId="9" hidden="1"/>
    <cellStyle name="Followed Hyperlink" xfId="6146" builtinId="9" hidden="1"/>
    <cellStyle name="Followed Hyperlink" xfId="6147" builtinId="9" hidden="1"/>
    <cellStyle name="Followed Hyperlink" xfId="6148" builtinId="9" hidden="1"/>
    <cellStyle name="Followed Hyperlink" xfId="6149" builtinId="9" hidden="1"/>
    <cellStyle name="Followed Hyperlink" xfId="6150" builtinId="9" hidden="1"/>
    <cellStyle name="Followed Hyperlink" xfId="6151" builtinId="9" hidden="1"/>
    <cellStyle name="Followed Hyperlink" xfId="6152" builtinId="9" hidden="1"/>
    <cellStyle name="Followed Hyperlink" xfId="6153" builtinId="9" hidden="1"/>
    <cellStyle name="Followed Hyperlink" xfId="6154" builtinId="9" hidden="1"/>
    <cellStyle name="Followed Hyperlink" xfId="6155" builtinId="9" hidden="1"/>
    <cellStyle name="Followed Hyperlink" xfId="6156" builtinId="9" hidden="1"/>
    <cellStyle name="Followed Hyperlink" xfId="6157" builtinId="9" hidden="1"/>
    <cellStyle name="Followed Hyperlink" xfId="6158" builtinId="9" hidden="1"/>
    <cellStyle name="Followed Hyperlink" xfId="6159" builtinId="9" hidden="1"/>
    <cellStyle name="Followed Hyperlink" xfId="6160" builtinId="9" hidden="1"/>
    <cellStyle name="Followed Hyperlink" xfId="6161" builtinId="9" hidden="1"/>
    <cellStyle name="Followed Hyperlink" xfId="6162" builtinId="9" hidden="1"/>
    <cellStyle name="Followed Hyperlink" xfId="6163" builtinId="9" hidden="1"/>
    <cellStyle name="Followed Hyperlink" xfId="6164" builtinId="9" hidden="1"/>
    <cellStyle name="Followed Hyperlink" xfId="6165" builtinId="9" hidden="1"/>
    <cellStyle name="Followed Hyperlink" xfId="6166" builtinId="9" hidden="1"/>
    <cellStyle name="Followed Hyperlink" xfId="6167" builtinId="9" hidden="1"/>
    <cellStyle name="Followed Hyperlink" xfId="6168" builtinId="9" hidden="1"/>
    <cellStyle name="Followed Hyperlink" xfId="6169" builtinId="9" hidden="1"/>
    <cellStyle name="Followed Hyperlink" xfId="6170" builtinId="9" hidden="1"/>
    <cellStyle name="Followed Hyperlink" xfId="6171" builtinId="9" hidden="1"/>
    <cellStyle name="Followed Hyperlink" xfId="6172" builtinId="9" hidden="1"/>
    <cellStyle name="Followed Hyperlink" xfId="6173" builtinId="9" hidden="1"/>
    <cellStyle name="Followed Hyperlink" xfId="6174" builtinId="9" hidden="1"/>
    <cellStyle name="Followed Hyperlink" xfId="6175" builtinId="9" hidden="1"/>
    <cellStyle name="Followed Hyperlink" xfId="6176" builtinId="9" hidden="1"/>
    <cellStyle name="Followed Hyperlink" xfId="6177" builtinId="9" hidden="1"/>
    <cellStyle name="Followed Hyperlink" xfId="6178" builtinId="9" hidden="1"/>
    <cellStyle name="Followed Hyperlink" xfId="6179" builtinId="9" hidden="1"/>
    <cellStyle name="Followed Hyperlink" xfId="6180" builtinId="9" hidden="1"/>
    <cellStyle name="Followed Hyperlink" xfId="6181" builtinId="9" hidden="1"/>
    <cellStyle name="Followed Hyperlink" xfId="6182" builtinId="9" hidden="1"/>
    <cellStyle name="Followed Hyperlink" xfId="6183" builtinId="9" hidden="1"/>
    <cellStyle name="Followed Hyperlink" xfId="6184" builtinId="9" hidden="1"/>
    <cellStyle name="Followed Hyperlink" xfId="6185" builtinId="9" hidden="1"/>
    <cellStyle name="Followed Hyperlink" xfId="6186" builtinId="9" hidden="1"/>
    <cellStyle name="Followed Hyperlink" xfId="6187" builtinId="9" hidden="1"/>
    <cellStyle name="Followed Hyperlink" xfId="6188" builtinId="9" hidden="1"/>
    <cellStyle name="Followed Hyperlink" xfId="6189" builtinId="9" hidden="1"/>
    <cellStyle name="Followed Hyperlink" xfId="6190" builtinId="9" hidden="1"/>
    <cellStyle name="Followed Hyperlink" xfId="6191" builtinId="9" hidden="1"/>
    <cellStyle name="Followed Hyperlink" xfId="6192" builtinId="9" hidden="1"/>
    <cellStyle name="Followed Hyperlink" xfId="6193" builtinId="9" hidden="1"/>
    <cellStyle name="Followed Hyperlink" xfId="6194" builtinId="9" hidden="1"/>
    <cellStyle name="Followed Hyperlink" xfId="6195" builtinId="9" hidden="1"/>
    <cellStyle name="Followed Hyperlink" xfId="6196" builtinId="9" hidden="1"/>
    <cellStyle name="Followed Hyperlink" xfId="6197" builtinId="9" hidden="1"/>
    <cellStyle name="Followed Hyperlink" xfId="6198" builtinId="9" hidden="1"/>
    <cellStyle name="Followed Hyperlink" xfId="6199" builtinId="9" hidden="1"/>
    <cellStyle name="Followed Hyperlink" xfId="6200" builtinId="9" hidden="1"/>
    <cellStyle name="Followed Hyperlink" xfId="6201" builtinId="9" hidden="1"/>
    <cellStyle name="Followed Hyperlink" xfId="6202" builtinId="9" hidden="1"/>
    <cellStyle name="Followed Hyperlink" xfId="6203" builtinId="9" hidden="1"/>
    <cellStyle name="Followed Hyperlink" xfId="6204" builtinId="9" hidden="1"/>
    <cellStyle name="Followed Hyperlink" xfId="6205" builtinId="9" hidden="1"/>
    <cellStyle name="Followed Hyperlink" xfId="6206" builtinId="9" hidden="1"/>
    <cellStyle name="Followed Hyperlink" xfId="6207" builtinId="9" hidden="1"/>
    <cellStyle name="Followed Hyperlink" xfId="6208" builtinId="9" hidden="1"/>
    <cellStyle name="Followed Hyperlink" xfId="6209" builtinId="9" hidden="1"/>
    <cellStyle name="Followed Hyperlink" xfId="6210" builtinId="9" hidden="1"/>
    <cellStyle name="Followed Hyperlink" xfId="6211" builtinId="9" hidden="1"/>
    <cellStyle name="Followed Hyperlink" xfId="6212" builtinId="9" hidden="1"/>
    <cellStyle name="Followed Hyperlink" xfId="6213" builtinId="9" hidden="1"/>
    <cellStyle name="Followed Hyperlink" xfId="621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62" builtinId="9" hidden="1"/>
    <cellStyle name="Followed Hyperlink" xfId="6263" builtinId="9" hidden="1"/>
    <cellStyle name="Followed Hyperlink" xfId="6264"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12" builtinId="9" hidden="1"/>
    <cellStyle name="Hyperlink" xfId="1007" builtinId="8" hidden="1"/>
    <cellStyle name="Hyperlink" xfId="4399" builtinId="8"/>
    <cellStyle name="Normal" xfId="0" builtinId="0"/>
  </cellStyles>
  <dxfs count="14295">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indexed="42"/>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patternType="none">
          <bgColor auto="1"/>
        </patternFill>
      </fill>
    </dxf>
    <dxf>
      <fill>
        <patternFill>
          <bgColor rgb="FFDDF4D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E2E2E2"/>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CBE0BF"/>
        </patternFill>
      </fill>
    </dxf>
    <dxf>
      <fill>
        <patternFill>
          <bgColor rgb="FFDDF4D0"/>
        </patternFill>
      </fill>
    </dxf>
    <dxf>
      <fill>
        <patternFill>
          <bgColor rgb="FFE2E2E2"/>
        </patternFill>
      </fill>
    </dxf>
    <dxf>
      <fill>
        <patternFill>
          <bgColor rgb="FFDDF4D0"/>
        </patternFill>
      </fill>
    </dxf>
    <dxf>
      <fill>
        <patternFill>
          <bgColor rgb="FFE2E2E2"/>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CBE0BF"/>
        </patternFill>
      </fill>
    </dxf>
    <dxf>
      <fill>
        <patternFill>
          <bgColor rgb="FFDDF4D0"/>
        </patternFill>
      </fill>
    </dxf>
    <dxf>
      <fill>
        <patternFill>
          <bgColor rgb="FFE2E2E2"/>
        </patternFill>
      </fill>
    </dxf>
    <dxf>
      <fill>
        <patternFill>
          <bgColor rgb="FFDDF4D0"/>
        </patternFill>
      </fill>
    </dxf>
    <dxf>
      <fill>
        <patternFill>
          <bgColor rgb="FFCBE0BF"/>
        </patternFill>
      </fill>
    </dxf>
    <dxf>
      <fill>
        <patternFill>
          <bgColor rgb="FFE2E2E2"/>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patternType="none">
          <bgColor auto="1"/>
        </patternFill>
      </fill>
    </dxf>
    <dxf>
      <fill>
        <patternFill>
          <bgColor rgb="FFDDF4D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CBE0BF"/>
        </patternFill>
      </fill>
    </dxf>
    <dxf>
      <fill>
        <patternFill>
          <bgColor rgb="FFE2E2E2"/>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
      <fill>
        <patternFill>
          <bgColor rgb="FF00B050"/>
        </patternFill>
      </fill>
    </dxf>
    <dxf>
      <font>
        <color rgb="FF9C0006"/>
      </font>
      <fill>
        <patternFill>
          <bgColor rgb="FFFFC7CE"/>
        </patternFill>
      </fill>
    </dxf>
    <dxf>
      <font>
        <color rgb="FF9C0006"/>
      </font>
      <fill>
        <patternFill>
          <bgColor rgb="FFFFC7CE"/>
        </patternFill>
      </fill>
    </dxf>
    <dxf>
      <fill>
        <patternFill>
          <bgColor rgb="FFDDF4D0"/>
        </patternFill>
      </fill>
    </dxf>
    <dxf>
      <fill>
        <patternFill patternType="none">
          <bgColor auto="1"/>
        </patternFill>
      </fill>
    </dxf>
    <dxf>
      <font>
        <color rgb="FF9C0006"/>
      </font>
      <fill>
        <patternFill>
          <bgColor rgb="FFFFC7CE"/>
        </patternFill>
      </fill>
    </dxf>
    <dxf>
      <fill>
        <patternFill>
          <bgColor rgb="FFDDF4D0"/>
        </patternFill>
      </fill>
    </dxf>
    <dxf>
      <fill>
        <patternFill>
          <bgColor rgb="FFE2E2E2"/>
        </patternFill>
      </fill>
    </dxf>
    <dxf>
      <fill>
        <patternFill>
          <bgColor rgb="FFCBE0BF"/>
        </patternFill>
      </fill>
    </dxf>
  </dxfs>
  <tableStyles count="0" defaultTableStyle="TableStyleMedium9" defaultPivotStyle="PivotStyleMedium4"/>
  <colors>
    <mruColors>
      <color rgb="FFDDF4D0"/>
      <color rgb="FFE2E2E2"/>
      <color rgb="FFCBE0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mailto:bruce.guthrie@ed.ac.uk"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mailto:steven.pryjamchuk@manchester.ac.uk" TargetMode="External"/><Relationship Id="rId18" Type="http://schemas.openxmlformats.org/officeDocument/2006/relationships/hyperlink" Target="mailto:sue.llewellyn@mbs.ac.uk" TargetMode="External"/><Relationship Id="rId26" Type="http://schemas.openxmlformats.org/officeDocument/2006/relationships/hyperlink" Target="mailto:andy.lockett@wbs.ac.uk" TargetMode="External"/><Relationship Id="rId39" Type="http://schemas.openxmlformats.org/officeDocument/2006/relationships/hyperlink" Target="mailto:ccp3@le.ac.uk" TargetMode="External"/><Relationship Id="rId21" Type="http://schemas.openxmlformats.org/officeDocument/2006/relationships/hyperlink" Target="mailto:Davide.Nicolini@wbs.ac.uk" TargetMode="External"/><Relationship Id="rId34" Type="http://schemas.openxmlformats.org/officeDocument/2006/relationships/hyperlink" Target="mailto:p.greenhalgh@qmul.ac.uk" TargetMode="External"/><Relationship Id="rId42" Type="http://schemas.openxmlformats.org/officeDocument/2006/relationships/hyperlink" Target="mailto:s.weich@warwick.ac.uk" TargetMode="External"/><Relationship Id="rId47" Type="http://schemas.openxmlformats.org/officeDocument/2006/relationships/hyperlink" Target="mailto:R.Ohara@sheffield.ac.uk" TargetMode="External"/><Relationship Id="rId7" Type="http://schemas.openxmlformats.org/officeDocument/2006/relationships/hyperlink" Target="mailto:d.rose@iop.kcl.ac.uk" TargetMode="External"/><Relationship Id="rId2" Type="http://schemas.openxmlformats.org/officeDocument/2006/relationships/hyperlink" Target="mailto:louise.locock@phc.ox.ac.uk" TargetMode="External"/><Relationship Id="rId16" Type="http://schemas.openxmlformats.org/officeDocument/2006/relationships/hyperlink" Target="mailto:paul.wilson@york.ac.uk" TargetMode="External"/><Relationship Id="rId29" Type="http://schemas.openxmlformats.org/officeDocument/2006/relationships/hyperlink" Target="mailto:s.mclean@shu.ac.uk" TargetMode="External"/><Relationship Id="rId1" Type="http://schemas.openxmlformats.org/officeDocument/2006/relationships/hyperlink" Target="mailto:Neil.lunt@york.ac.uk" TargetMode="External"/><Relationship Id="rId6" Type="http://schemas.openxmlformats.org/officeDocument/2006/relationships/hyperlink" Target="mailto:fiona.aspinal@york.ac.uk" TargetMode="External"/><Relationship Id="rId11" Type="http://schemas.openxmlformats.org/officeDocument/2006/relationships/hyperlink" Target="mailto:christopher.morris@exeter.ac.uk" TargetMode="External"/><Relationship Id="rId24" Type="http://schemas.openxmlformats.org/officeDocument/2006/relationships/hyperlink" Target="mailto:justin.waring@nottingham.ac.uk" TargetMode="External"/><Relationship Id="rId32" Type="http://schemas.openxmlformats.org/officeDocument/2006/relationships/hyperlink" Target="mailto:r.raine@ucl.ac.uk" TargetMode="External"/><Relationship Id="rId37" Type="http://schemas.openxmlformats.org/officeDocument/2006/relationships/hyperlink" Target="mailto:s.peckham@kent.ac.uk" TargetMode="External"/><Relationship Id="rId40" Type="http://schemas.openxmlformats.org/officeDocument/2006/relationships/hyperlink" Target="mailto:d.j.hunter@durham.ac.uk" TargetMode="External"/><Relationship Id="rId45" Type="http://schemas.openxmlformats.org/officeDocument/2006/relationships/hyperlink" Target="mailto:peter.bower@manchester.ac.uk" TargetMode="External"/><Relationship Id="rId5" Type="http://schemas.openxmlformats.org/officeDocument/2006/relationships/hyperlink" Target="mailto:jane.noyes@bangor.ac.uk" TargetMode="External"/><Relationship Id="rId15" Type="http://schemas.openxmlformats.org/officeDocument/2006/relationships/hyperlink" Target="mailto:Yvonne.birks@york.ac.uk" TargetMode="External"/><Relationship Id="rId23" Type="http://schemas.openxmlformats.org/officeDocument/2006/relationships/hyperlink" Target="mailto:m.lakhanpaul@ucl.ac.uk" TargetMode="External"/><Relationship Id="rId28" Type="http://schemas.openxmlformats.org/officeDocument/2006/relationships/hyperlink" Target="mailto:lamiece.hassan@manchester.ac.uk" TargetMode="External"/><Relationship Id="rId36" Type="http://schemas.openxmlformats.org/officeDocument/2006/relationships/hyperlink" Target="mailto:e.goyder@sheffield.ac.uk" TargetMode="External"/><Relationship Id="rId10" Type="http://schemas.openxmlformats.org/officeDocument/2006/relationships/hyperlink" Target="mailto:mike.bresnen@mbs.ac.uk" TargetMode="External"/><Relationship Id="rId19" Type="http://schemas.openxmlformats.org/officeDocument/2006/relationships/hyperlink" Target="mailto:j.gavin@bath.ac.uk" TargetMode="External"/><Relationship Id="rId31" Type="http://schemas.openxmlformats.org/officeDocument/2006/relationships/hyperlink" Target="mailto:David9.Evans@uwe.ac.uk" TargetMode="External"/><Relationship Id="rId44" Type="http://schemas.openxmlformats.org/officeDocument/2006/relationships/hyperlink" Target="mailto:enolte@rand.org" TargetMode="External"/><Relationship Id="rId4" Type="http://schemas.openxmlformats.org/officeDocument/2006/relationships/hyperlink" Target="mailto:christine.mccourt.1@city.ac.uk" TargetMode="External"/><Relationship Id="rId9" Type="http://schemas.openxmlformats.org/officeDocument/2006/relationships/hyperlink" Target="mailto:v.l.ward@leeds.ac.uk" TargetMode="External"/><Relationship Id="rId14" Type="http://schemas.openxmlformats.org/officeDocument/2006/relationships/hyperlink" Target="mailto:sgillard@sgul.ac.uk" TargetMode="External"/><Relationship Id="rId22" Type="http://schemas.openxmlformats.org/officeDocument/2006/relationships/hyperlink" Target="mailto:david.crabb.1@city.ac.uk" TargetMode="External"/><Relationship Id="rId27" Type="http://schemas.openxmlformats.org/officeDocument/2006/relationships/hyperlink" Target="mailto:graeme.currie@wbs.ac.uk" TargetMode="External"/><Relationship Id="rId30" Type="http://schemas.openxmlformats.org/officeDocument/2006/relationships/hyperlink" Target="mailto:j.south@leedsmet.ac.uk" TargetMode="External"/><Relationship Id="rId35" Type="http://schemas.openxmlformats.org/officeDocument/2006/relationships/hyperlink" Target="mailto:robert.bottle@imperial.ac.uk" TargetMode="External"/><Relationship Id="rId43" Type="http://schemas.openxmlformats.org/officeDocument/2006/relationships/hyperlink" Target="mailto:H.Gage@surrey.ac.uk" TargetMode="External"/><Relationship Id="rId8" Type="http://schemas.openxmlformats.org/officeDocument/2006/relationships/hyperlink" Target="mailto:ellen.annandale@york.ac.uk" TargetMode="External"/><Relationship Id="rId3" Type="http://schemas.openxmlformats.org/officeDocument/2006/relationships/hyperlink" Target="mailto:y.kyratsis@imperial.ac.uk" TargetMode="External"/><Relationship Id="rId12" Type="http://schemas.openxmlformats.org/officeDocument/2006/relationships/hyperlink" Target="mailto:barbara.hanratty@york.ac.uk" TargetMode="External"/><Relationship Id="rId17" Type="http://schemas.openxmlformats.org/officeDocument/2006/relationships/hyperlink" Target="mailto:s.johnson@ucl.ac.uk" TargetMode="External"/><Relationship Id="rId25" Type="http://schemas.openxmlformats.org/officeDocument/2006/relationships/hyperlink" Target="mailto:grckwong@gmail.com" TargetMode="External"/><Relationship Id="rId33" Type="http://schemas.openxmlformats.org/officeDocument/2006/relationships/hyperlink" Target="mailto:jane.sandall@kcl.ac.uk" TargetMode="External"/><Relationship Id="rId38" Type="http://schemas.openxmlformats.org/officeDocument/2006/relationships/hyperlink" Target="mailto:sue.ziebland@phc.ox.ac.uk" TargetMode="External"/><Relationship Id="rId46" Type="http://schemas.openxmlformats.org/officeDocument/2006/relationships/hyperlink" Target="mailto:enolte@rand.org" TargetMode="External"/><Relationship Id="rId20" Type="http://schemas.openxmlformats.org/officeDocument/2006/relationships/hyperlink" Target="mailto:ian.kessler@kcl.ac.uk" TargetMode="External"/><Relationship Id="rId41" Type="http://schemas.openxmlformats.org/officeDocument/2006/relationships/hyperlink" Target="mailto:a.ocathain@sheffield.ac.uk"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mailto:stephen.hanney@brunel.ac.uk" TargetMode="External"/><Relationship Id="rId13" Type="http://schemas.openxmlformats.org/officeDocument/2006/relationships/hyperlink" Target="mailto:s.salway@sheffield.ac.uk" TargetMode="External"/><Relationship Id="rId3" Type="http://schemas.openxmlformats.org/officeDocument/2006/relationships/hyperlink" Target="mailto:karen.spilsbury@york.ac.uk" TargetMode="External"/><Relationship Id="rId7" Type="http://schemas.openxmlformats.org/officeDocument/2006/relationships/hyperlink" Target="mailto:glenn.robert@kcl.ac.uk" TargetMode="External"/><Relationship Id="rId12" Type="http://schemas.openxmlformats.org/officeDocument/2006/relationships/hyperlink" Target="mailto:ituffrey@sgul.ac.uk" TargetMode="External"/><Relationship Id="rId2" Type="http://schemas.openxmlformats.org/officeDocument/2006/relationships/hyperlink" Target="mailto:c.r.coombs@lboro.ac.uk" TargetMode="External"/><Relationship Id="rId1" Type="http://schemas.openxmlformats.org/officeDocument/2006/relationships/hyperlink" Target="mailto:brownk@gosh.nhs.uk" TargetMode="External"/><Relationship Id="rId6" Type="http://schemas.openxmlformats.org/officeDocument/2006/relationships/hyperlink" Target="mailto:naomi.Chambers@mbs.ac.uk" TargetMode="External"/><Relationship Id="rId11" Type="http://schemas.openxmlformats.org/officeDocument/2006/relationships/hyperlink" Target="mailto:frantoye@hotmail.com" TargetMode="External"/><Relationship Id="rId5" Type="http://schemas.openxmlformats.org/officeDocument/2006/relationships/hyperlink" Target="mailto:jane.senior@manchester.ac.uk" TargetMode="External"/><Relationship Id="rId10" Type="http://schemas.openxmlformats.org/officeDocument/2006/relationships/hyperlink" Target="mailto:m.gott@auckland.ac.nz" TargetMode="External"/><Relationship Id="rId4" Type="http://schemas.openxmlformats.org/officeDocument/2006/relationships/hyperlink" Target="mailto:david.buchanan@cranfield.ac.uk" TargetMode="External"/><Relationship Id="rId9" Type="http://schemas.openxmlformats.org/officeDocument/2006/relationships/hyperlink" Target="mailto:c.cimpson@ed.ac.uk" TargetMode="External"/><Relationship Id="rId14" Type="http://schemas.openxmlformats.org/officeDocument/2006/relationships/hyperlink" Target="mailto:s.mason@sheffieldd.ac.uk"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j.waring@bham.ac.uk"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ipek.gurol@lshtm.ac.uk" TargetMode="External"/><Relationship Id="rId2" Type="http://schemas.openxmlformats.org/officeDocument/2006/relationships/hyperlink" Target="mailto:louella.vaughan@nuffieldtrust.org.uk" TargetMode="External"/><Relationship Id="rId1" Type="http://schemas.openxmlformats.org/officeDocument/2006/relationships/hyperlink" Target="mailto:p.brocklehurst@bangor.ac.uk" TargetMode="External"/><Relationship Id="rId4" Type="http://schemas.openxmlformats.org/officeDocument/2006/relationships/hyperlink" Target="mailto:emma.reynish@stir.ac.uk" TargetMode="External"/></Relationships>
</file>

<file path=xl/worksheets/_rels/sheet4.xml.rels><?xml version="1.0" encoding="UTF-8" standalone="yes"?>
<Relationships xmlns="http://schemas.openxmlformats.org/package/2006/relationships"><Relationship Id="rId13" Type="http://schemas.openxmlformats.org/officeDocument/2006/relationships/hyperlink" Target="mailto:louise.locock@abdn.ac.uk" TargetMode="External"/><Relationship Id="rId18" Type="http://schemas.openxmlformats.org/officeDocument/2006/relationships/hyperlink" Target="mailto:gary.raine@york.ac.uk" TargetMode="External"/><Relationship Id="rId26" Type="http://schemas.openxmlformats.org/officeDocument/2006/relationships/hyperlink" Target="mailto:k.v.newbigging@bham.ac.uk" TargetMode="External"/><Relationship Id="rId3" Type="http://schemas.openxmlformats.org/officeDocument/2006/relationships/hyperlink" Target="mailto:harrisrv@liverpool.ac.uk" TargetMode="External"/><Relationship Id="rId21" Type="http://schemas.openxmlformats.org/officeDocument/2006/relationships/hyperlink" Target="mailto:p.fonagy@ucl.ac.uk" TargetMode="External"/><Relationship Id="rId34" Type="http://schemas.openxmlformats.org/officeDocument/2006/relationships/hyperlink" Target="mailto:bryony.beresford@york.ac.uk" TargetMode="External"/><Relationship Id="rId7" Type="http://schemas.openxmlformats.org/officeDocument/2006/relationships/hyperlink" Target="mailto:a.blandford@ucl.ac.uk" TargetMode="External"/><Relationship Id="rId12" Type="http://schemas.openxmlformats.org/officeDocument/2006/relationships/hyperlink" Target="mailto:denis.walsh@nottingham.ac.uk" TargetMode="External"/><Relationship Id="rId17" Type="http://schemas.openxmlformats.org/officeDocument/2006/relationships/hyperlink" Target="mailto:Sarah.tyson@manchester.ac.uk" TargetMode="External"/><Relationship Id="rId25" Type="http://schemas.openxmlformats.org/officeDocument/2006/relationships/hyperlink" Target="mailto:caroline.sanders@manchester.ac.uk" TargetMode="External"/><Relationship Id="rId33" Type="http://schemas.openxmlformats.org/officeDocument/2006/relationships/hyperlink" Target="mailto:j.murray@mmu.ac.uk" TargetMode="External"/><Relationship Id="rId2" Type="http://schemas.openxmlformats.org/officeDocument/2006/relationships/hyperlink" Target="mailto:d.chambers@sheffield.ac.uk" TargetMode="External"/><Relationship Id="rId16" Type="http://schemas.openxmlformats.org/officeDocument/2006/relationships/hyperlink" Target="mailto:Peter.griffiths@soton.ac.uk" TargetMode="External"/><Relationship Id="rId20" Type="http://schemas.openxmlformats.org/officeDocument/2006/relationships/hyperlink" Target="mailto:s.weich@sheffield.ac.uk" TargetMode="External"/><Relationship Id="rId29" Type="http://schemas.openxmlformats.org/officeDocument/2006/relationships/hyperlink" Target="mailto:Y-F.Chen@warwick.ac.uk" TargetMode="External"/><Relationship Id="rId1" Type="http://schemas.openxmlformats.org/officeDocument/2006/relationships/hyperlink" Target="mailto:john.young@bthft.co.uk" TargetMode="External"/><Relationship Id="rId6" Type="http://schemas.openxmlformats.org/officeDocument/2006/relationships/hyperlink" Target="mailto:p.brocklehurst@bangor.ac.uk" TargetMode="External"/><Relationship Id="rId11" Type="http://schemas.openxmlformats.org/officeDocument/2006/relationships/hyperlink" Target="mailto:ruth.mcdonald@manchester.ac.uk" TargetMode="External"/><Relationship Id="rId24" Type="http://schemas.openxmlformats.org/officeDocument/2006/relationships/hyperlink" Target="mailto:Jane.Senior@manchester.ac.uk" TargetMode="External"/><Relationship Id="rId32" Type="http://schemas.openxmlformats.org/officeDocument/2006/relationships/hyperlink" Target="mailto:j.keen@leeds.ac.uk" TargetMode="External"/><Relationship Id="rId5" Type="http://schemas.openxmlformats.org/officeDocument/2006/relationships/hyperlink" Target="mailto:a.j.cantrell@sheffield.ac.uk" TargetMode="External"/><Relationship Id="rId15" Type="http://schemas.openxmlformats.org/officeDocument/2006/relationships/hyperlink" Target="mailto:a.ocathain@sheffield.ac.uk" TargetMode="External"/><Relationship Id="rId23" Type="http://schemas.openxmlformats.org/officeDocument/2006/relationships/hyperlink" Target="mailto:i.maidment@aston.ac.uk" TargetMode="External"/><Relationship Id="rId28" Type="http://schemas.openxmlformats.org/officeDocument/2006/relationships/hyperlink" Target="mailto:d.chambers@sheffield.ac.uk" TargetMode="External"/><Relationship Id="rId10" Type="http://schemas.openxmlformats.org/officeDocument/2006/relationships/hyperlink" Target="mailto:s.weich@sheffield.ac.uk" TargetMode="External"/><Relationship Id="rId19" Type="http://schemas.openxmlformats.org/officeDocument/2006/relationships/hyperlink" Target="mailto:k.l.mattick@exeter.ac.uk" TargetMode="External"/><Relationship Id="rId31" Type="http://schemas.openxmlformats.org/officeDocument/2006/relationships/hyperlink" Target="mailto:f.lobban@lancaster.ac.uk" TargetMode="External"/><Relationship Id="rId4" Type="http://schemas.openxmlformats.org/officeDocument/2006/relationships/hyperlink" Target="mailto:andrew.judge@bristol.ac.uk" TargetMode="External"/><Relationship Id="rId9" Type="http://schemas.openxmlformats.org/officeDocument/2006/relationships/hyperlink" Target="mailto:a.m.porter@swansea.ac.uk" TargetMode="External"/><Relationship Id="rId14" Type="http://schemas.openxmlformats.org/officeDocument/2006/relationships/hyperlink" Target="mailto:Gina.Higginbottom@nottingham.ac.uk" TargetMode="External"/><Relationship Id="rId22" Type="http://schemas.openxmlformats.org/officeDocument/2006/relationships/hyperlink" Target="mailto:mooresc2@cardiff.ac.uk" TargetMode="External"/><Relationship Id="rId27" Type="http://schemas.openxmlformats.org/officeDocument/2006/relationships/hyperlink" Target="mailto:katherine.brown@gosh.nhs.uk" TargetMode="External"/><Relationship Id="rId30" Type="http://schemas.openxmlformats.org/officeDocument/2006/relationships/hyperlink" Target="mailto:f.jones@sgul.kingston.ac.uk" TargetMode="External"/><Relationship Id="rId35" Type="http://schemas.openxmlformats.org/officeDocument/2006/relationships/hyperlink" Target="mailto:margaret.maxwell@stir.ac.uk" TargetMode="External"/><Relationship Id="rId8" Type="http://schemas.openxmlformats.org/officeDocument/2006/relationships/hyperlink" Target="mailto:c.hughes@qub.ac.uk"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mailto:j.f.dawsib@sheffield.ac.uk" TargetMode="External"/><Relationship Id="rId18" Type="http://schemas.openxmlformats.org/officeDocument/2006/relationships/hyperlink" Target="mailto:v.drennan@sgul.kingston.ac.uk" TargetMode="External"/><Relationship Id="rId26" Type="http://schemas.openxmlformats.org/officeDocument/2006/relationships/hyperlink" Target="mailto:barbara.hanratty@newcastle.ac.uk" TargetMode="External"/><Relationship Id="rId39" Type="http://schemas.openxmlformats.org/officeDocument/2006/relationships/hyperlink" Target="mailto:m.p.nunns@exeter.ac.uk" TargetMode="External"/><Relationship Id="rId21" Type="http://schemas.openxmlformats.org/officeDocument/2006/relationships/hyperlink" Target="mailto:matthew.maddocks@kcl.ac.uk" TargetMode="External"/><Relationship Id="rId34" Type="http://schemas.openxmlformats.org/officeDocument/2006/relationships/hyperlink" Target="mailto:ruth.harris@kcl.ac.uk" TargetMode="External"/><Relationship Id="rId7" Type="http://schemas.openxmlformats.org/officeDocument/2006/relationships/hyperlink" Target="mailto:n.fulop@ucl.ac.uk" TargetMode="External"/><Relationship Id="rId12" Type="http://schemas.openxmlformats.org/officeDocument/2006/relationships/hyperlink" Target="mailto:kate.gridley@york.ac.uk" TargetMode="External"/><Relationship Id="rId17" Type="http://schemas.openxmlformats.org/officeDocument/2006/relationships/hyperlink" Target="mailto:a.j.macfarlane@city.ac.uk" TargetMode="External"/><Relationship Id="rId25" Type="http://schemas.openxmlformats.org/officeDocument/2006/relationships/hyperlink" Target="mailto:j.c.turnbull@soton.ac.uk" TargetMode="External"/><Relationship Id="rId33" Type="http://schemas.openxmlformats.org/officeDocument/2006/relationships/hyperlink" Target="mailto:sara.donetto@kcl.ac.uk" TargetMode="External"/><Relationship Id="rId38" Type="http://schemas.openxmlformats.org/officeDocument/2006/relationships/hyperlink" Target="mailto:christopher.bassford@uhcw.nhs.uk" TargetMode="External"/><Relationship Id="rId2" Type="http://schemas.openxmlformats.org/officeDocument/2006/relationships/hyperlink" Target="mailto:helen.hogan@lshtm.ac.uk" TargetMode="External"/><Relationship Id="rId16" Type="http://schemas.openxmlformats.org/officeDocument/2006/relationships/hyperlink" Target="mailto:bryony.beresford@york.ac.uk" TargetMode="External"/><Relationship Id="rId20" Type="http://schemas.openxmlformats.org/officeDocument/2006/relationships/hyperlink" Target="mailto:sarah.purdy@bristol.ac.uk" TargetMode="External"/><Relationship Id="rId29" Type="http://schemas.openxmlformats.org/officeDocument/2006/relationships/hyperlink" Target="mailto:kathy.rowan@icnarc.org" TargetMode="External"/><Relationship Id="rId1" Type="http://schemas.openxmlformats.org/officeDocument/2006/relationships/hyperlink" Target="mailto:D.C.Davidson@bham.ac.uk" TargetMode="External"/><Relationship Id="rId6" Type="http://schemas.openxmlformats.org/officeDocument/2006/relationships/hyperlink" Target="mailto:Stephanie.macneill@bristol.ac.uk" TargetMode="External"/><Relationship Id="rId11" Type="http://schemas.openxmlformats.org/officeDocument/2006/relationships/hyperlink" Target="mailto:featherstonek@cardiff.ac.uk" TargetMode="External"/><Relationship Id="rId24" Type="http://schemas.openxmlformats.org/officeDocument/2006/relationships/hyperlink" Target="mailto:c.a.chew-graham@keele.ac.uk" TargetMode="External"/><Relationship Id="rId32" Type="http://schemas.openxmlformats.org/officeDocument/2006/relationships/hyperlink" Target="mailto:l.r.preston@sheffield.ac.uk" TargetMode="External"/><Relationship Id="rId37" Type="http://schemas.openxmlformats.org/officeDocument/2006/relationships/hyperlink" Target="mailto:john.powell@phc.ox.ac.uk" TargetMode="External"/><Relationship Id="rId40" Type="http://schemas.openxmlformats.org/officeDocument/2006/relationships/hyperlink" Target="mailto:mark.rodgers@york.ac.uk" TargetMode="External"/><Relationship Id="rId5" Type="http://schemas.openxmlformats.org/officeDocument/2006/relationships/hyperlink" Target="mailto:c.salisbury@bristol.ac.uk" TargetMode="External"/><Relationship Id="rId15" Type="http://schemas.openxmlformats.org/officeDocument/2006/relationships/hyperlink" Target="mailto:spc3@le.ac.uk" TargetMode="External"/><Relationship Id="rId23" Type="http://schemas.openxmlformats.org/officeDocument/2006/relationships/hyperlink" Target="mailto:barney.reeves@bristol.ac.uk" TargetMode="External"/><Relationship Id="rId28" Type="http://schemas.openxmlformats.org/officeDocument/2006/relationships/hyperlink" Target="mailto:d.chambers@sheffield.ac.uk" TargetMode="External"/><Relationship Id="rId36" Type="http://schemas.openxmlformats.org/officeDocument/2006/relationships/hyperlink" Target="mailto:s.byford@kcl.ac.uk" TargetMode="External"/><Relationship Id="rId10" Type="http://schemas.openxmlformats.org/officeDocument/2006/relationships/hyperlink" Target="mailto:sasha.sheppherd@ndph.ox.ac.uk" TargetMode="External"/><Relationship Id="rId19" Type="http://schemas.openxmlformats.org/officeDocument/2006/relationships/hyperlink" Target="mailto:mark.rodgers@york.ac.uk" TargetMode="External"/><Relationship Id="rId31" Type="http://schemas.openxmlformats.org/officeDocument/2006/relationships/hyperlink" Target="mailto:r.pearse@qmul.ac.uk" TargetMode="External"/><Relationship Id="rId4" Type="http://schemas.openxmlformats.org/officeDocument/2006/relationships/hyperlink" Target="mailto:emma.france@stir.ac.uk" TargetMode="External"/><Relationship Id="rId9" Type="http://schemas.openxmlformats.org/officeDocument/2006/relationships/hyperlink" Target="mailto:jill.manthorpe@kcl.ac.uk" TargetMode="External"/><Relationship Id="rId14" Type="http://schemas.openxmlformats.org/officeDocument/2006/relationships/hyperlink" Target="mailto:john.campbell@exeter.ac.uk" TargetMode="External"/><Relationship Id="rId22" Type="http://schemas.openxmlformats.org/officeDocument/2006/relationships/hyperlink" Target="mailto:c.rivas@ucl.ac.uk" TargetMode="External"/><Relationship Id="rId27" Type="http://schemas.openxmlformats.org/officeDocument/2006/relationships/hyperlink" Target="mailto:glenn.robert@kcl.ac.uk" TargetMode="External"/><Relationship Id="rId30" Type="http://schemas.openxmlformats.org/officeDocument/2006/relationships/hyperlink" Target="mailto:catrin.evans@nottingham.ac.uk" TargetMode="External"/><Relationship Id="rId35" Type="http://schemas.openxmlformats.org/officeDocument/2006/relationships/hyperlink" Target="mailto:laura.sheard@bthft.nhs.uk" TargetMode="External"/><Relationship Id="rId8" Type="http://schemas.openxmlformats.org/officeDocument/2006/relationships/hyperlink" Target="mailto:wei.gao@kcl.ac.uk" TargetMode="External"/><Relationship Id="rId3" Type="http://schemas.openxmlformats.org/officeDocument/2006/relationships/hyperlink" Target="mailto:Colin.Steer@bristol.ac.uk"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mailto:graeme.currie@wbs.ac.uk" TargetMode="External"/><Relationship Id="rId13" Type="http://schemas.openxmlformats.org/officeDocument/2006/relationships/hyperlink" Target="mailto:a.ocathain@sheffield.ac.uk" TargetMode="External"/><Relationship Id="rId18" Type="http://schemas.openxmlformats.org/officeDocument/2006/relationships/hyperlink" Target="mailto:robert.bottle@imperial.ac.uk" TargetMode="External"/><Relationship Id="rId26" Type="http://schemas.openxmlformats.org/officeDocument/2006/relationships/hyperlink" Target="mailto:c.burton@bangor.ac.uk" TargetMode="External"/><Relationship Id="rId3" Type="http://schemas.openxmlformats.org/officeDocument/2006/relationships/hyperlink" Target="mailto:penny.bee@manchester.ac.uk" TargetMode="External"/><Relationship Id="rId21" Type="http://schemas.openxmlformats.org/officeDocument/2006/relationships/hyperlink" Target="mailto:r.mannion@bham.ac.uk" TargetMode="External"/><Relationship Id="rId7" Type="http://schemas.openxmlformats.org/officeDocument/2006/relationships/hyperlink" Target="mailto:p.aylin@imperial.ac.uk" TargetMode="External"/><Relationship Id="rId12" Type="http://schemas.openxmlformats.org/officeDocument/2006/relationships/hyperlink" Target="mailto:susan.horrocks@uwe.ac.uk" TargetMode="External"/><Relationship Id="rId17" Type="http://schemas.openxmlformats.org/officeDocument/2006/relationships/hyperlink" Target="mailto:alison.turner14@nhs.net" TargetMode="External"/><Relationship Id="rId25" Type="http://schemas.openxmlformats.org/officeDocument/2006/relationships/hyperlink" Target="mailto:m.pitt@exeter.ac.uk" TargetMode="External"/><Relationship Id="rId2" Type="http://schemas.openxmlformats.org/officeDocument/2006/relationships/hyperlink" Target="mailto:john.storey@open.ac.uk" TargetMode="External"/><Relationship Id="rId16" Type="http://schemas.openxmlformats.org/officeDocument/2006/relationships/hyperlink" Target="mailto:j.keen@leeds.ac.uk" TargetMode="External"/><Relationship Id="rId20" Type="http://schemas.openxmlformats.org/officeDocument/2006/relationships/hyperlink" Target="mailto:f.bunn@herts.ac.uk" TargetMode="External"/><Relationship Id="rId29" Type="http://schemas.openxmlformats.org/officeDocument/2006/relationships/hyperlink" Target="mailto:richard.grieve@lshtm.ac.uk" TargetMode="External"/><Relationship Id="rId1" Type="http://schemas.openxmlformats.org/officeDocument/2006/relationships/hyperlink" Target="mailto:H.A.Snooks@swansea.ac.uk" TargetMode="External"/><Relationship Id="rId6" Type="http://schemas.openxmlformats.org/officeDocument/2006/relationships/hyperlink" Target="mailto:simon.gilbody@york.ac.uk" TargetMode="External"/><Relationship Id="rId11" Type="http://schemas.openxmlformats.org/officeDocument/2006/relationships/hyperlink" Target="mailto:francine.toye@ouh.nhs.uk" TargetMode="External"/><Relationship Id="rId24" Type="http://schemas.openxmlformats.org/officeDocument/2006/relationships/hyperlink" Target="mailto:merran.toerien@york.ac.uk" TargetMode="External"/><Relationship Id="rId5" Type="http://schemas.openxmlformats.org/officeDocument/2006/relationships/hyperlink" Target="mailto:Matt.Sutton@manchester.ac.uk" TargetMode="External"/><Relationship Id="rId15" Type="http://schemas.openxmlformats.org/officeDocument/2006/relationships/hyperlink" Target="mailto:sara.shaw@phc.ox.ac.uk" TargetMode="External"/><Relationship Id="rId23" Type="http://schemas.openxmlformats.org/officeDocument/2006/relationships/hyperlink" Target="mailto:dawn.edge@manchester.ac.uk" TargetMode="External"/><Relationship Id="rId28" Type="http://schemas.openxmlformats.org/officeDocument/2006/relationships/hyperlink" Target="mailto:j.thompson-coon@exeter.ac.uk" TargetMode="External"/><Relationship Id="rId10" Type="http://schemas.openxmlformats.org/officeDocument/2006/relationships/hyperlink" Target="mailto:chris.graham@pickereurope.ac.uk" TargetMode="External"/><Relationship Id="rId19" Type="http://schemas.openxmlformats.org/officeDocument/2006/relationships/hyperlink" Target="mailto:e.l.knowles@sheffield.ac.uk" TargetMode="External"/><Relationship Id="rId4" Type="http://schemas.openxmlformats.org/officeDocument/2006/relationships/hyperlink" Target="mailto:Margaret.maxwell@stir.ac.uk" TargetMode="External"/><Relationship Id="rId9" Type="http://schemas.openxmlformats.org/officeDocument/2006/relationships/hyperlink" Target="mailto:sarah.butchard@merseycare.nhs.uk" TargetMode="External"/><Relationship Id="rId14" Type="http://schemas.openxmlformats.org/officeDocument/2006/relationships/hyperlink" Target="mailto:h.atherton@warwick.ac.uk" TargetMode="External"/><Relationship Id="rId22" Type="http://schemas.openxmlformats.org/officeDocument/2006/relationships/hyperlink" Target="mailto:peter.bower@manchester.ac.uk" TargetMode="External"/><Relationship Id="rId27" Type="http://schemas.openxmlformats.org/officeDocument/2006/relationships/hyperlink" Target="mailto:jill.maben@kcl.ac.uk" TargetMode="External"/><Relationship Id="rId30" Type="http://schemas.openxmlformats.org/officeDocument/2006/relationships/hyperlink" Target="mailto:Rowan.harwood@nuh.nhs.uk"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mailto:antony.arthur@uea.ac.uk" TargetMode="External"/><Relationship Id="rId13" Type="http://schemas.openxmlformats.org/officeDocument/2006/relationships/hyperlink" Target="mailto:b.guthrie@dundee.ac.uk" TargetMode="External"/><Relationship Id="rId18" Type="http://schemas.openxmlformats.org/officeDocument/2006/relationships/hyperlink" Target="mailto:alys.young@manchester.ac.uk" TargetMode="External"/><Relationship Id="rId3" Type="http://schemas.openxmlformats.org/officeDocument/2006/relationships/hyperlink" Target="mailto:paul.wilson@manchester.ac.uk" TargetMode="External"/><Relationship Id="rId21" Type="http://schemas.openxmlformats.org/officeDocument/2006/relationships/hyperlink" Target="mailto:sally.jacobs@manchester.ac.uk" TargetMode="External"/><Relationship Id="rId7" Type="http://schemas.openxmlformats.org/officeDocument/2006/relationships/hyperlink" Target="mailto:MayorSJ@cardiff.ac.uk" TargetMode="External"/><Relationship Id="rId12" Type="http://schemas.openxmlformats.org/officeDocument/2006/relationships/hyperlink" Target="mailto:Colin.Bicknell@imperial.ac.uk" TargetMode="External"/><Relationship Id="rId17" Type="http://schemas.openxmlformats.org/officeDocument/2006/relationships/hyperlink" Target="mailto:r.randell@leeds.ac.uk" TargetMode="External"/><Relationship Id="rId25" Type="http://schemas.openxmlformats.org/officeDocument/2006/relationships/hyperlink" Target="mailto:jane.senior@manchester.ac.uk" TargetMode="External"/><Relationship Id="rId2" Type="http://schemas.openxmlformats.org/officeDocument/2006/relationships/hyperlink" Target="mailto:j.greenhaigh@leeds.ac.uk" TargetMode="External"/><Relationship Id="rId16" Type="http://schemas.openxmlformats.org/officeDocument/2006/relationships/hyperlink" Target="mailto:epitchfo@rand.org" TargetMode="External"/><Relationship Id="rId20" Type="http://schemas.openxmlformats.org/officeDocument/2006/relationships/hyperlink" Target="mailto:a.simpson@city.ac.uk" TargetMode="External"/><Relationship Id="rId1" Type="http://schemas.openxmlformats.org/officeDocument/2006/relationships/hyperlink" Target="mailto:s.k.baxter@sheffield.ac.uk" TargetMode="External"/><Relationship Id="rId6" Type="http://schemas.openxmlformats.org/officeDocument/2006/relationships/hyperlink" Target="mailto:Jane.senior@manchester.ac.uk" TargetMode="External"/><Relationship Id="rId11" Type="http://schemas.openxmlformats.org/officeDocument/2006/relationships/hyperlink" Target="mailto:f.burns@ucl.ac.uk" TargetMode="External"/><Relationship Id="rId24" Type="http://schemas.openxmlformats.org/officeDocument/2006/relationships/hyperlink" Target="mailto:tim.doran@york.ac.uk" TargetMode="External"/><Relationship Id="rId5" Type="http://schemas.openxmlformats.org/officeDocument/2006/relationships/hyperlink" Target="mailto:bary.mccormick@chseo.org.uk" TargetMode="External"/><Relationship Id="rId15" Type="http://schemas.openxmlformats.org/officeDocument/2006/relationships/hyperlink" Target="mailto:jacky.swan@wbs.ac.uk" TargetMode="External"/><Relationship Id="rId23" Type="http://schemas.openxmlformats.org/officeDocument/2006/relationships/hyperlink" Target="mailto:c.goodman@herts.ac.uk" TargetMode="External"/><Relationship Id="rId10" Type="http://schemas.openxmlformats.org/officeDocument/2006/relationships/hyperlink" Target="mailto:sian.thomas@york.ac.uk" TargetMode="External"/><Relationship Id="rId19" Type="http://schemas.openxmlformats.org/officeDocument/2006/relationships/hyperlink" Target="mailto:i.carey@sgul.ac.uk" TargetMode="External"/><Relationship Id="rId4" Type="http://schemas.openxmlformats.org/officeDocument/2006/relationships/hyperlink" Target="mailto:janeminton@nhs.net" TargetMode="External"/><Relationship Id="rId9" Type="http://schemas.openxmlformats.org/officeDocument/2006/relationships/hyperlink" Target="mailto:birgit.vollm@nottingham.ac.uk" TargetMode="External"/><Relationship Id="rId14" Type="http://schemas.openxmlformats.org/officeDocument/2006/relationships/hyperlink" Target="mailto:ewan.ferlie@kcl.ac.uk" TargetMode="External"/><Relationship Id="rId22" Type="http://schemas.openxmlformats.org/officeDocument/2006/relationships/hyperlink" Target="mailto:grckwong@gmail.com" TargetMode="External"/></Relationships>
</file>

<file path=xl/worksheets/_rels/sheet8.xml.rels><?xml version="1.0" encoding="UTF-8" standalone="yes"?>
<Relationships xmlns="http://schemas.openxmlformats.org/package/2006/relationships"><Relationship Id="rId13" Type="http://schemas.openxmlformats.org/officeDocument/2006/relationships/hyperlink" Target="mailto:mark.rodgers@york.ac.uk" TargetMode="External"/><Relationship Id="rId18" Type="http://schemas.openxmlformats.org/officeDocument/2006/relationships/hyperlink" Target="mailto:j.e.ellershaw@liverpool.ac.uk" TargetMode="External"/><Relationship Id="rId26" Type="http://schemas.openxmlformats.org/officeDocument/2006/relationships/hyperlink" Target="mailto:andrew.judge@ndorms.ox.ac.uk" TargetMode="External"/><Relationship Id="rId3" Type="http://schemas.openxmlformats.org/officeDocument/2006/relationships/hyperlink" Target="mailto:jonathan.pinkney@plymouth.ac.uk" TargetMode="External"/><Relationship Id="rId21" Type="http://schemas.openxmlformats.org/officeDocument/2006/relationships/hyperlink" Target="mailto:gillian.parker@york.ac.uk" TargetMode="External"/><Relationship Id="rId7" Type="http://schemas.openxmlformats.org/officeDocument/2006/relationships/hyperlink" Target="mailto:opinder.sahota@nuh.nhs.uk" TargetMode="External"/><Relationship Id="rId12" Type="http://schemas.openxmlformats.org/officeDocument/2006/relationships/hyperlink" Target="mailto:j.rycroft-malone@bangor.ac.uk" TargetMode="External"/><Relationship Id="rId17" Type="http://schemas.openxmlformats.org/officeDocument/2006/relationships/hyperlink" Target="mailto:katherine.brown@gosh.nhs.uk" TargetMode="External"/><Relationship Id="rId25" Type="http://schemas.openxmlformats.org/officeDocument/2006/relationships/hyperlink" Target="mailto:carson-stevensap@cardiff.ac.uk" TargetMode="External"/><Relationship Id="rId33" Type="http://schemas.openxmlformats.org/officeDocument/2006/relationships/hyperlink" Target="mailto:d.chambers@sheffield.ac.uk" TargetMode="External"/><Relationship Id="rId2" Type="http://schemas.openxmlformats.org/officeDocument/2006/relationships/hyperlink" Target="mailto:j.greenhalgh@leeds.ac.uk" TargetMode="External"/><Relationship Id="rId16" Type="http://schemas.openxmlformats.org/officeDocument/2006/relationships/hyperlink" Target="mailto:martin.gulliford@kcl.ac.uk" TargetMode="External"/><Relationship Id="rId20" Type="http://schemas.openxmlformats.org/officeDocument/2006/relationships/hyperlink" Target="mailto:p.brocklehurst@bangor.ac.uk" TargetMode="External"/><Relationship Id="rId29" Type="http://schemas.openxmlformats.org/officeDocument/2006/relationships/hyperlink" Target="mailto:Richard.Thomson@newcastle.ac.uk" TargetMode="External"/><Relationship Id="rId1" Type="http://schemas.openxmlformats.org/officeDocument/2006/relationships/hyperlink" Target="mailto:mark.rodgers@york.ac.uk" TargetMode="External"/><Relationship Id="rId6" Type="http://schemas.openxmlformats.org/officeDocument/2006/relationships/hyperlink" Target="mailto:michael.bedford@nhs.net" TargetMode="External"/><Relationship Id="rId11" Type="http://schemas.openxmlformats.org/officeDocument/2006/relationships/hyperlink" Target="mailto:g.d.perkins@warwick.ac.uk" TargetMode="External"/><Relationship Id="rId24" Type="http://schemas.openxmlformats.org/officeDocument/2006/relationships/hyperlink" Target="mailto:richard.ccokson@york.ac.uk" TargetMode="External"/><Relationship Id="rId32" Type="http://schemas.openxmlformats.org/officeDocument/2006/relationships/hyperlink" Target="mailto:paul.mccrone@kcl.ac.uk" TargetMode="External"/><Relationship Id="rId5" Type="http://schemas.openxmlformats.org/officeDocument/2006/relationships/hyperlink" Target="mailto:a.simpson@city.ac.uk" TargetMode="External"/><Relationship Id="rId15" Type="http://schemas.openxmlformats.org/officeDocument/2006/relationships/hyperlink" Target="mailto:mr108@cam.ac.uk" TargetMode="External"/><Relationship Id="rId23" Type="http://schemas.openxmlformats.org/officeDocument/2006/relationships/hyperlink" Target="mailto:gemma.spiers@york.ac.uk" TargetMode="External"/><Relationship Id="rId28" Type="http://schemas.openxmlformats.org/officeDocument/2006/relationships/hyperlink" Target="mailto:sue.llewellyn@mbs.ac.uk" TargetMode="External"/><Relationship Id="rId10" Type="http://schemas.openxmlformats.org/officeDocument/2006/relationships/hyperlink" Target="mailto:jenny.ingram@bristol.ac.uk" TargetMode="External"/><Relationship Id="rId19" Type="http://schemas.openxmlformats.org/officeDocument/2006/relationships/hyperlink" Target="mailto:Michael.bowen@college-optometrists.org" TargetMode="External"/><Relationship Id="rId31" Type="http://schemas.openxmlformats.org/officeDocument/2006/relationships/hyperlink" Target="mailto:bullockad@cardiff.ac.uk" TargetMode="External"/><Relationship Id="rId4" Type="http://schemas.openxmlformats.org/officeDocument/2006/relationships/hyperlink" Target="mailto:r.mannion@bham.ac.uk" TargetMode="External"/><Relationship Id="rId9" Type="http://schemas.openxmlformats.org/officeDocument/2006/relationships/hyperlink" Target="mailto:alex.tulloch@kcl.ac.uk" TargetMode="External"/><Relationship Id="rId14" Type="http://schemas.openxmlformats.org/officeDocument/2006/relationships/hyperlink" Target="mailto:sasthana@plymouth.ac.uk" TargetMode="External"/><Relationship Id="rId22" Type="http://schemas.openxmlformats.org/officeDocument/2006/relationships/hyperlink" Target="mailto:gill.hubbard@stir.ac.uk" TargetMode="External"/><Relationship Id="rId27" Type="http://schemas.openxmlformats.org/officeDocument/2006/relationships/hyperlink" Target="mailto:p.aylin@imperial.ac.uk" TargetMode="External"/><Relationship Id="rId30" Type="http://schemas.openxmlformats.org/officeDocument/2006/relationships/hyperlink" Target="mailto:s.j.closs@leeds.ac.uk" TargetMode="External"/><Relationship Id="rId8" Type="http://schemas.openxmlformats.org/officeDocument/2006/relationships/hyperlink" Target="mailto:f.bunn@herts.ac.uk" TargetMode="External"/></Relationships>
</file>

<file path=xl/worksheets/_rels/sheet9.xml.rels><?xml version="1.0" encoding="UTF-8" standalone="yes"?>
<Relationships xmlns="http://schemas.openxmlformats.org/package/2006/relationships"><Relationship Id="rId13" Type="http://schemas.openxmlformats.org/officeDocument/2006/relationships/hyperlink" Target="mailto:rowena.jacobs@york.ac.uk" TargetMode="External"/><Relationship Id="rId18" Type="http://schemas.openxmlformats.org/officeDocument/2006/relationships/hyperlink" Target="mailto:m.allen@exeter.ac.uk" TargetMode="External"/><Relationship Id="rId26" Type="http://schemas.openxmlformats.org/officeDocument/2006/relationships/hyperlink" Target="mailto:harrisrv@liverpool.ac.uk" TargetMode="External"/><Relationship Id="rId39" Type="http://schemas.openxmlformats.org/officeDocument/2006/relationships/hyperlink" Target="mailto:j.turner@sheffield.ac.uk" TargetMode="External"/><Relationship Id="rId21" Type="http://schemas.openxmlformats.org/officeDocument/2006/relationships/hyperlink" Target="mailto:ruth.mcdonald@wbs.ac.uk" TargetMode="External"/><Relationship Id="rId34" Type="http://schemas.openxmlformats.org/officeDocument/2006/relationships/hyperlink" Target="mailto:p.m.wilson@herts.ac.uk" TargetMode="External"/><Relationship Id="rId42" Type="http://schemas.openxmlformats.org/officeDocument/2006/relationships/hyperlink" Target="mailto:A.Booth@sheffield.ac.uk" TargetMode="External"/><Relationship Id="rId7" Type="http://schemas.openxmlformats.org/officeDocument/2006/relationships/hyperlink" Target="mailto:c.imison@kingsfund.org.uk" TargetMode="External"/><Relationship Id="rId2" Type="http://schemas.openxmlformats.org/officeDocument/2006/relationships/hyperlink" Target="mailto:jill.maben@kcl.ac.uk" TargetMode="External"/><Relationship Id="rId16" Type="http://schemas.openxmlformats.org/officeDocument/2006/relationships/hyperlink" Target="mailto:j.r.sanderson@bham.ac.uk" TargetMode="External"/><Relationship Id="rId20" Type="http://schemas.openxmlformats.org/officeDocument/2006/relationships/hyperlink" Target="mailto:hanniganb@cardiff.ac.uk" TargetMode="External"/><Relationship Id="rId29" Type="http://schemas.openxmlformats.org/officeDocument/2006/relationships/hyperlink" Target="mailto:r.rushmer@tees.ac.uk" TargetMode="External"/><Relationship Id="rId41" Type="http://schemas.openxmlformats.org/officeDocument/2006/relationships/hyperlink" Target="mailto:Kathy.rowan@icnarc.org" TargetMode="External"/><Relationship Id="rId1" Type="http://schemas.openxmlformats.org/officeDocument/2006/relationships/hyperlink" Target="mailto:barry.wright1@nhs.net" TargetMode="External"/><Relationship Id="rId6" Type="http://schemas.openxmlformats.org/officeDocument/2006/relationships/hyperlink" Target="mailto:Helen.Spiby@nottingham.ac.uk" TargetMode="External"/><Relationship Id="rId11" Type="http://schemas.openxmlformats.org/officeDocument/2006/relationships/hyperlink" Target="mailto:susan.lea@kcl.ac.uk" TargetMode="External"/><Relationship Id="rId24" Type="http://schemas.openxmlformats.org/officeDocument/2006/relationships/hyperlink" Target="mailto:k.truss@sussex.ac.uk" TargetMode="External"/><Relationship Id="rId32" Type="http://schemas.openxmlformats.org/officeDocument/2006/relationships/hyperlink" Target="mailto:jennifer.hollowell@npeu.ox.ac.uk" TargetMode="External"/><Relationship Id="rId37" Type="http://schemas.openxmlformats.org/officeDocument/2006/relationships/hyperlink" Target="mailto:david.harrison@icnarc.org" TargetMode="External"/><Relationship Id="rId40" Type="http://schemas.openxmlformats.org/officeDocument/2006/relationships/hyperlink" Target="mailto:j.rycroft-malone@bangor.ac.uk" TargetMode="External"/><Relationship Id="rId5" Type="http://schemas.openxmlformats.org/officeDocument/2006/relationships/hyperlink" Target="mailto:markus.reuber@sth.nhs.uk" TargetMode="External"/><Relationship Id="rId15" Type="http://schemas.openxmlformats.org/officeDocument/2006/relationships/hyperlink" Target="mailto:alison.eastwood@york.ac.uk" TargetMode="External"/><Relationship Id="rId23" Type="http://schemas.openxmlformats.org/officeDocument/2006/relationships/hyperlink" Target="mailto:l.blank@sheffield.ac.uk" TargetMode="External"/><Relationship Id="rId28" Type="http://schemas.openxmlformats.org/officeDocument/2006/relationships/hyperlink" Target="mailto:Kate.Tilling@bristol.ac.uk" TargetMode="External"/><Relationship Id="rId36" Type="http://schemas.openxmlformats.org/officeDocument/2006/relationships/hyperlink" Target="mailto:kitchenermj@cardiff.ac.uk" TargetMode="External"/><Relationship Id="rId10" Type="http://schemas.openxmlformats.org/officeDocument/2006/relationships/hyperlink" Target="mailto:pjr@soton.ac.uk" TargetMode="External"/><Relationship Id="rId19" Type="http://schemas.openxmlformats.org/officeDocument/2006/relationships/hyperlink" Target="mailto:m.w.cooke@warwick.ac.uk" TargetMode="External"/><Relationship Id="rId31" Type="http://schemas.openxmlformats.org/officeDocument/2006/relationships/hyperlink" Target="mailto:R.Sheaff@plymouth.ac.uk" TargetMode="External"/><Relationship Id="rId4" Type="http://schemas.openxmlformats.org/officeDocument/2006/relationships/hyperlink" Target="mailto:vanessapinfold@mcpin.org" TargetMode="External"/><Relationship Id="rId9" Type="http://schemas.openxmlformats.org/officeDocument/2006/relationships/hyperlink" Target="mailto:n.steel@uea.ac.uk" TargetMode="External"/><Relationship Id="rId14" Type="http://schemas.openxmlformats.org/officeDocument/2006/relationships/hyperlink" Target="mailto:Jillfairbank@gmail.com" TargetMode="External"/><Relationship Id="rId22" Type="http://schemas.openxmlformats.org/officeDocument/2006/relationships/hyperlink" Target="mailto:enolte@rand.org" TargetMode="External"/><Relationship Id="rId27" Type="http://schemas.openxmlformats.org/officeDocument/2006/relationships/hyperlink" Target="mailto:s.peckham@kent.ac.uk" TargetMode="External"/><Relationship Id="rId30" Type="http://schemas.openxmlformats.org/officeDocument/2006/relationships/hyperlink" Target="mailto:paul.galdas@york.ac.uk" TargetMode="External"/><Relationship Id="rId35" Type="http://schemas.openxmlformats.org/officeDocument/2006/relationships/hyperlink" Target="mailto:c.gamble@liv.ac.uk" TargetMode="External"/><Relationship Id="rId8" Type="http://schemas.openxmlformats.org/officeDocument/2006/relationships/hyperlink" Target="mailto:R.Sheaff@plymouth.ac.uk" TargetMode="External"/><Relationship Id="rId3" Type="http://schemas.openxmlformats.org/officeDocument/2006/relationships/hyperlink" Target="mailto:s.white.3@bham.ac.uk" TargetMode="External"/><Relationship Id="rId12" Type="http://schemas.openxmlformats.org/officeDocument/2006/relationships/hyperlink" Target="mailto:alison.eastwood@york.ac.uk" TargetMode="External"/><Relationship Id="rId17" Type="http://schemas.openxmlformats.org/officeDocument/2006/relationships/hyperlink" Target="mailto:lesley.wye@bristol.ac.uk" TargetMode="External"/><Relationship Id="rId25" Type="http://schemas.openxmlformats.org/officeDocument/2006/relationships/hyperlink" Target="mailto:hd@st-andrews.ac.uk" TargetMode="External"/><Relationship Id="rId33" Type="http://schemas.openxmlformats.org/officeDocument/2006/relationships/hyperlink" Target="mailto:aw7@le.ac.uk" TargetMode="External"/><Relationship Id="rId38" Type="http://schemas.openxmlformats.org/officeDocument/2006/relationships/hyperlink" Target="mailto:b.guthrie@dundee.ac.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DL10"/>
  <sheetViews>
    <sheetView tabSelected="1" zoomScale="120" zoomScaleNormal="120" workbookViewId="0">
      <pane xSplit="3" ySplit="2" topLeftCell="D3" activePane="bottomRight" state="frozenSplit"/>
      <selection pane="topRight" activeCell="C1" sqref="C1"/>
      <selection pane="bottomLeft" activeCell="A2" sqref="A2"/>
      <selection pane="bottomRight" activeCell="A8" sqref="A8:XFD10"/>
    </sheetView>
  </sheetViews>
  <sheetFormatPr baseColWidth="10" defaultColWidth="10.5" defaultRowHeight="28" customHeight="1" x14ac:dyDescent="0.15"/>
  <cols>
    <col min="1" max="1" width="7.5" style="15" customWidth="1"/>
    <col min="2" max="2" width="12.33203125" style="35" customWidth="1"/>
    <col min="3" max="3" width="15.83203125" style="15" customWidth="1"/>
    <col min="4" max="4" width="14.5" style="15" customWidth="1"/>
    <col min="5" max="5" width="21.5" style="20" customWidth="1"/>
    <col min="6" max="6" width="21.5" style="15" customWidth="1"/>
    <col min="7" max="7" width="11.6640625" style="15" customWidth="1"/>
    <col min="8" max="8" width="18" style="15" customWidth="1"/>
    <col min="9" max="9" width="10.83203125" style="15" bestFit="1" customWidth="1"/>
    <col min="10" max="10" width="14.5" style="15" customWidth="1"/>
    <col min="11" max="12" width="14.1640625" style="15" customWidth="1"/>
    <col min="13" max="13" width="13.33203125" style="16" bestFit="1" customWidth="1"/>
    <col min="14" max="14" width="12.5" style="16" bestFit="1" customWidth="1"/>
    <col min="15" max="15" width="12.83203125" style="16" bestFit="1" customWidth="1"/>
    <col min="16" max="16" width="10.6640625" style="15" customWidth="1"/>
    <col min="17" max="17" width="12.5" style="15" bestFit="1" customWidth="1"/>
    <col min="18" max="18" width="13.1640625" style="15" bestFit="1" customWidth="1"/>
    <col min="19" max="19" width="22.5" style="15" customWidth="1"/>
    <col min="20" max="20" width="25" style="15" bestFit="1" customWidth="1"/>
    <col min="21" max="21" width="90.5" style="1" bestFit="1" customWidth="1"/>
    <col min="22" max="25" width="10.5" style="15"/>
    <col min="26" max="26" width="17.1640625" style="15" customWidth="1"/>
    <col min="27" max="27" width="14.5" style="15" customWidth="1"/>
    <col min="28" max="31" width="12.5" style="15" customWidth="1"/>
    <col min="32" max="38" width="12.6640625" style="15" customWidth="1"/>
    <col min="39" max="39" width="12.5" style="61" customWidth="1"/>
    <col min="40" max="42" width="12.6640625" style="15" customWidth="1"/>
    <col min="43" max="43" width="12.5" style="61" customWidth="1"/>
    <col min="44" max="46" width="12.6640625" style="15" customWidth="1"/>
    <col min="47" max="47" width="12.6640625" style="61" customWidth="1"/>
    <col min="48" max="49" width="10.5" style="15"/>
    <col min="50" max="50" width="12.6640625" style="15" customWidth="1"/>
    <col min="51" max="51" width="7.33203125" style="15" customWidth="1"/>
    <col min="52" max="52" width="18.6640625" style="15" customWidth="1"/>
    <col min="53" max="53" width="18.33203125" style="15" customWidth="1"/>
    <col min="54" max="54" width="15.6640625" style="16" customWidth="1"/>
    <col min="55" max="55" width="11.6640625" style="15" customWidth="1"/>
    <col min="56" max="56" width="16.83203125" style="16" customWidth="1"/>
    <col min="57" max="57" width="14.83203125" style="16" customWidth="1"/>
    <col min="58" max="58" width="14.83203125" style="15" customWidth="1"/>
    <col min="59" max="60" width="16.83203125" style="15" customWidth="1"/>
    <col min="61" max="62" width="15.6640625" style="61" customWidth="1"/>
    <col min="63" max="64" width="16.83203125" style="16" customWidth="1"/>
    <col min="65" max="65" width="16.83203125" style="15" customWidth="1"/>
    <col min="66" max="66" width="11.6640625" style="15" customWidth="1"/>
    <col min="67" max="67" width="15" style="15" customWidth="1"/>
    <col min="68" max="68" width="14.83203125" style="15" customWidth="1"/>
    <col min="69" max="70" width="12.33203125" style="16" customWidth="1"/>
    <col min="71" max="72" width="12.33203125" style="15" customWidth="1"/>
    <col min="73" max="74" width="15.6640625" style="61" customWidth="1"/>
    <col min="75" max="76" width="14.5" style="16" customWidth="1"/>
    <col min="77" max="77" width="14.5" style="15" customWidth="1"/>
    <col min="78" max="79" width="14.5" style="16" customWidth="1"/>
    <col min="80" max="81" width="14.5" style="15" customWidth="1"/>
    <col min="82" max="83" width="15.6640625" style="61" customWidth="1"/>
    <col min="84" max="89" width="14.5" style="16" customWidth="1"/>
    <col min="90" max="91" width="17" style="16" customWidth="1"/>
    <col min="92" max="93" width="15" style="15" customWidth="1"/>
    <col min="94" max="94" width="22.5" style="16" customWidth="1"/>
    <col min="95" max="95" width="14.5" style="15" customWidth="1"/>
    <col min="96" max="96" width="14.5" style="61" customWidth="1"/>
    <col min="97" max="97" width="14.5" style="16" customWidth="1"/>
    <col min="98" max="99" width="14.5" style="15" customWidth="1"/>
    <col min="100" max="100" width="10.5" style="16"/>
    <col min="101" max="101" width="10.5" style="15"/>
    <col min="102" max="102" width="19.5" style="16" customWidth="1"/>
    <col min="103" max="103" width="19.83203125" style="15" bestFit="1" customWidth="1"/>
    <col min="104" max="105" width="19.5" style="15" customWidth="1"/>
    <col min="106" max="106" width="16.83203125" style="72" customWidth="1"/>
    <col min="107" max="107" width="14.6640625" style="70" customWidth="1"/>
    <col min="108" max="109" width="14.6640625" style="16" customWidth="1"/>
    <col min="110" max="110" width="16.6640625" style="70" customWidth="1"/>
    <col min="111" max="111" width="16.6640625" style="16" customWidth="1"/>
    <col min="112" max="112" width="14.6640625" style="70" customWidth="1"/>
    <col min="113" max="113" width="16.6640625" style="16" customWidth="1"/>
    <col min="114" max="114" width="83" style="15" customWidth="1"/>
    <col min="115" max="115" width="19.5" style="15" customWidth="1"/>
    <col min="116" max="116" width="19.5" style="20" customWidth="1"/>
    <col min="117" max="16384" width="10.5" style="15"/>
  </cols>
  <sheetData>
    <row r="1" spans="1:116" s="4" customFormat="1" ht="28" customHeight="1" thickBot="1" x14ac:dyDescent="0.2">
      <c r="A1" s="143" t="s">
        <v>43</v>
      </c>
      <c r="B1" s="144"/>
      <c r="C1" s="92">
        <f ca="1">NOW()</f>
        <v>43456.459724884262</v>
      </c>
      <c r="D1" s="2"/>
      <c r="E1" s="110"/>
      <c r="F1" s="2"/>
      <c r="G1" s="2"/>
      <c r="H1" s="2"/>
      <c r="I1" s="3"/>
      <c r="J1" s="58"/>
      <c r="K1" s="3"/>
      <c r="L1" s="3"/>
      <c r="M1" s="3"/>
      <c r="N1" s="3"/>
      <c r="O1" s="3"/>
      <c r="P1" s="3"/>
      <c r="Q1" s="3"/>
      <c r="R1" s="5"/>
      <c r="S1" s="6"/>
      <c r="T1" s="6"/>
      <c r="U1" s="5"/>
      <c r="W1" s="145" t="s">
        <v>1444</v>
      </c>
      <c r="X1" s="146"/>
      <c r="Y1" s="147"/>
      <c r="Z1" s="145" t="s">
        <v>1445</v>
      </c>
      <c r="AA1" s="146"/>
      <c r="AB1" s="146"/>
      <c r="AC1" s="147"/>
      <c r="AM1" s="59"/>
      <c r="AQ1" s="59"/>
      <c r="AU1" s="59"/>
      <c r="BB1" s="3"/>
      <c r="BC1" s="7"/>
      <c r="BD1" s="3"/>
      <c r="BE1" s="3"/>
      <c r="BF1" s="7"/>
      <c r="BI1" s="59"/>
      <c r="BJ1" s="59"/>
      <c r="BK1" s="3"/>
      <c r="BL1" s="3"/>
      <c r="BM1" s="3"/>
      <c r="BN1" s="7"/>
      <c r="BO1" s="3"/>
      <c r="BP1" s="3"/>
      <c r="BQ1" s="3"/>
      <c r="BR1" s="3"/>
      <c r="BS1" s="7"/>
      <c r="BU1" s="59"/>
      <c r="BV1" s="59"/>
      <c r="BW1" s="3"/>
      <c r="BX1" s="3"/>
      <c r="BY1" s="7"/>
      <c r="BZ1" s="3"/>
      <c r="CA1" s="3"/>
      <c r="CB1" s="7"/>
      <c r="CD1" s="59"/>
      <c r="CE1" s="59"/>
      <c r="CF1" s="3"/>
      <c r="CG1" s="3"/>
      <c r="CH1" s="3"/>
      <c r="CI1" s="3"/>
      <c r="CJ1" s="3"/>
      <c r="CK1" s="3"/>
      <c r="CL1" s="3"/>
      <c r="CM1" s="3"/>
      <c r="CN1" s="7"/>
      <c r="CO1" s="7"/>
      <c r="CP1" s="3"/>
      <c r="CQ1" s="3"/>
      <c r="CR1" s="59"/>
      <c r="CS1" s="3"/>
      <c r="CV1" s="3"/>
      <c r="CX1" s="3"/>
      <c r="CY1" s="7"/>
      <c r="CZ1" s="7"/>
      <c r="DA1" s="7"/>
      <c r="DB1" s="69"/>
      <c r="DC1" s="69"/>
      <c r="DD1" s="3"/>
      <c r="DE1" s="3"/>
      <c r="DF1" s="69"/>
      <c r="DG1" s="3"/>
      <c r="DH1" s="69"/>
      <c r="DI1" s="3"/>
      <c r="DJ1" s="5"/>
      <c r="DK1" s="3"/>
      <c r="DL1" s="62"/>
    </row>
    <row r="2" spans="1:116" s="100" customFormat="1" ht="119" customHeight="1" x14ac:dyDescent="0.15">
      <c r="A2" s="98" t="s">
        <v>1497</v>
      </c>
      <c r="B2" s="99" t="s">
        <v>1498</v>
      </c>
      <c r="C2" s="100" t="s">
        <v>1499</v>
      </c>
      <c r="D2" s="99" t="s">
        <v>1500</v>
      </c>
      <c r="E2" s="99" t="s">
        <v>1799</v>
      </c>
      <c r="F2" s="100" t="s">
        <v>1564</v>
      </c>
      <c r="G2" s="100" t="s">
        <v>1349</v>
      </c>
      <c r="H2" s="100" t="s">
        <v>1501</v>
      </c>
      <c r="I2" s="101" t="s">
        <v>1502</v>
      </c>
      <c r="J2" s="102" t="s">
        <v>1350</v>
      </c>
      <c r="K2" s="102" t="s">
        <v>69</v>
      </c>
      <c r="L2" s="102" t="s">
        <v>205</v>
      </c>
      <c r="M2" s="101" t="s">
        <v>24</v>
      </c>
      <c r="N2" s="101" t="s">
        <v>59</v>
      </c>
      <c r="O2" s="101" t="s">
        <v>6</v>
      </c>
      <c r="P2" s="101" t="s">
        <v>49</v>
      </c>
      <c r="Q2" s="101" t="s">
        <v>1503</v>
      </c>
      <c r="R2" s="100" t="s">
        <v>1504</v>
      </c>
      <c r="S2" s="103" t="s">
        <v>1505</v>
      </c>
      <c r="T2" s="104" t="s">
        <v>1506</v>
      </c>
      <c r="U2" s="103" t="s">
        <v>1507</v>
      </c>
      <c r="V2" s="100" t="s">
        <v>1508</v>
      </c>
      <c r="W2" s="100" t="s">
        <v>923</v>
      </c>
      <c r="X2" s="100" t="s">
        <v>1419</v>
      </c>
      <c r="Y2" s="100" t="s">
        <v>924</v>
      </c>
      <c r="Z2" s="100" t="s">
        <v>1446</v>
      </c>
      <c r="AA2" s="100" t="s">
        <v>2166</v>
      </c>
      <c r="AB2" s="100" t="s">
        <v>1443</v>
      </c>
      <c r="AC2" s="100" t="s">
        <v>0</v>
      </c>
      <c r="AD2" s="100" t="s">
        <v>1509</v>
      </c>
      <c r="AE2" s="100" t="s">
        <v>1565</v>
      </c>
      <c r="AF2" s="100" t="s">
        <v>1510</v>
      </c>
      <c r="AG2" s="105" t="s">
        <v>1023</v>
      </c>
      <c r="AH2" s="105" t="s">
        <v>1566</v>
      </c>
      <c r="AI2" s="105" t="s">
        <v>1024</v>
      </c>
      <c r="AJ2" s="105" t="s">
        <v>1029</v>
      </c>
      <c r="AK2" s="105" t="s">
        <v>1030</v>
      </c>
      <c r="AL2" s="100" t="s">
        <v>1511</v>
      </c>
      <c r="AM2" s="106" t="s">
        <v>1351</v>
      </c>
      <c r="AN2" s="105" t="s">
        <v>1027</v>
      </c>
      <c r="AO2" s="105" t="s">
        <v>1028</v>
      </c>
      <c r="AP2" s="100" t="s">
        <v>1512</v>
      </c>
      <c r="AQ2" s="106" t="s">
        <v>1352</v>
      </c>
      <c r="AR2" s="105" t="s">
        <v>1025</v>
      </c>
      <c r="AS2" s="105" t="s">
        <v>1026</v>
      </c>
      <c r="AT2" s="100" t="s">
        <v>81</v>
      </c>
      <c r="AU2" s="106" t="s">
        <v>1353</v>
      </c>
      <c r="AV2" s="100" t="s">
        <v>763</v>
      </c>
      <c r="AW2" s="100" t="s">
        <v>1513</v>
      </c>
      <c r="AX2" s="100" t="s">
        <v>23</v>
      </c>
      <c r="AY2" s="100" t="s">
        <v>29</v>
      </c>
      <c r="AZ2" s="100" t="s">
        <v>1031</v>
      </c>
      <c r="BA2" s="100" t="s">
        <v>1790</v>
      </c>
      <c r="BB2" s="101" t="s">
        <v>1514</v>
      </c>
      <c r="BC2" s="107" t="s">
        <v>1515</v>
      </c>
      <c r="BD2" s="101" t="s">
        <v>1516</v>
      </c>
      <c r="BE2" s="101" t="s">
        <v>1517</v>
      </c>
      <c r="BF2" s="107" t="s">
        <v>1800</v>
      </c>
      <c r="BG2" s="100" t="s">
        <v>1518</v>
      </c>
      <c r="BH2" s="100" t="s">
        <v>694</v>
      </c>
      <c r="BI2" s="106" t="s">
        <v>1801</v>
      </c>
      <c r="BJ2" s="106" t="s">
        <v>1802</v>
      </c>
      <c r="BK2" s="101" t="s">
        <v>1519</v>
      </c>
      <c r="BL2" s="101" t="s">
        <v>1520</v>
      </c>
      <c r="BM2" s="101" t="s">
        <v>1521</v>
      </c>
      <c r="BN2" s="101" t="s">
        <v>1416</v>
      </c>
      <c r="BO2" s="101" t="s">
        <v>1417</v>
      </c>
      <c r="BP2" s="101" t="s">
        <v>1418</v>
      </c>
      <c r="BQ2" s="101" t="s">
        <v>1522</v>
      </c>
      <c r="BR2" s="101" t="s">
        <v>1523</v>
      </c>
      <c r="BS2" s="107" t="s">
        <v>1524</v>
      </c>
      <c r="BT2" s="100" t="s">
        <v>1525</v>
      </c>
      <c r="BU2" s="106" t="s">
        <v>1803</v>
      </c>
      <c r="BV2" s="106" t="s">
        <v>1804</v>
      </c>
      <c r="BW2" s="101" t="s">
        <v>1526</v>
      </c>
      <c r="BX2" s="101" t="s">
        <v>1527</v>
      </c>
      <c r="BY2" s="107" t="s">
        <v>1528</v>
      </c>
      <c r="BZ2" s="101" t="s">
        <v>1529</v>
      </c>
      <c r="CA2" s="101" t="s">
        <v>1530</v>
      </c>
      <c r="CB2" s="107" t="s">
        <v>1531</v>
      </c>
      <c r="CC2" s="100" t="s">
        <v>1532</v>
      </c>
      <c r="CD2" s="106" t="s">
        <v>1906</v>
      </c>
      <c r="CE2" s="106" t="s">
        <v>1907</v>
      </c>
      <c r="CF2" s="101" t="s">
        <v>1533</v>
      </c>
      <c r="CG2" s="101" t="s">
        <v>41</v>
      </c>
      <c r="CH2" s="101" t="s">
        <v>1534</v>
      </c>
      <c r="CI2" s="101" t="s">
        <v>1535</v>
      </c>
      <c r="CJ2" s="101" t="s">
        <v>1536</v>
      </c>
      <c r="CK2" s="101" t="s">
        <v>1537</v>
      </c>
      <c r="CL2" s="101" t="s">
        <v>1538</v>
      </c>
      <c r="CM2" s="107" t="s">
        <v>175</v>
      </c>
      <c r="CN2" s="107" t="s">
        <v>72</v>
      </c>
      <c r="CO2" s="108" t="s">
        <v>695</v>
      </c>
      <c r="CP2" s="101" t="s">
        <v>1539</v>
      </c>
      <c r="CQ2" s="101" t="s">
        <v>1354</v>
      </c>
      <c r="CR2" s="106" t="s">
        <v>1355</v>
      </c>
      <c r="CS2" s="101" t="s">
        <v>1540</v>
      </c>
      <c r="CT2" s="107" t="s">
        <v>53</v>
      </c>
      <c r="CU2" s="107" t="s">
        <v>1541</v>
      </c>
      <c r="CV2" s="101" t="s">
        <v>1805</v>
      </c>
      <c r="CW2" s="101" t="s">
        <v>929</v>
      </c>
      <c r="CX2" s="101" t="s">
        <v>17</v>
      </c>
      <c r="CY2" s="107" t="s">
        <v>39</v>
      </c>
      <c r="CZ2" s="107" t="s">
        <v>14</v>
      </c>
      <c r="DA2" s="107" t="s">
        <v>61</v>
      </c>
      <c r="DB2" s="101" t="s">
        <v>1495</v>
      </c>
      <c r="DC2" s="101" t="s">
        <v>1496</v>
      </c>
      <c r="DD2" s="101" t="s">
        <v>541</v>
      </c>
      <c r="DE2" s="101" t="s">
        <v>1385</v>
      </c>
      <c r="DF2" s="101" t="s">
        <v>166</v>
      </c>
      <c r="DG2" s="101" t="s">
        <v>167</v>
      </c>
      <c r="DH2" s="101" t="s">
        <v>312</v>
      </c>
      <c r="DI2" s="101" t="s">
        <v>596</v>
      </c>
      <c r="DJ2" s="100" t="s">
        <v>1956</v>
      </c>
      <c r="DK2" s="100" t="s">
        <v>1356</v>
      </c>
      <c r="DL2" s="109" t="s">
        <v>1806</v>
      </c>
    </row>
    <row r="3" spans="1:116" s="44" customFormat="1" ht="28" customHeight="1" x14ac:dyDescent="0.15">
      <c r="A3" s="44">
        <v>371</v>
      </c>
      <c r="B3" s="90" t="s">
        <v>2060</v>
      </c>
      <c r="C3" s="44" t="s">
        <v>1598</v>
      </c>
      <c r="E3" s="44" t="s">
        <v>1571</v>
      </c>
      <c r="F3" s="44" t="s">
        <v>74</v>
      </c>
      <c r="G3" s="44" t="s">
        <v>2168</v>
      </c>
      <c r="H3" s="44" t="s">
        <v>84</v>
      </c>
      <c r="I3" s="45">
        <v>43136</v>
      </c>
      <c r="J3" s="45">
        <v>43309</v>
      </c>
      <c r="K3" s="85"/>
      <c r="L3" s="85"/>
      <c r="M3" s="45">
        <v>42369</v>
      </c>
      <c r="N3" s="45">
        <v>42853</v>
      </c>
      <c r="O3" s="45">
        <v>43134</v>
      </c>
      <c r="P3" s="44" t="s">
        <v>74</v>
      </c>
      <c r="Q3" s="44" t="s">
        <v>74</v>
      </c>
      <c r="R3" s="86" t="s">
        <v>400</v>
      </c>
      <c r="S3" s="86" t="s">
        <v>2061</v>
      </c>
      <c r="T3" s="131" t="s">
        <v>2062</v>
      </c>
      <c r="U3" s="86" t="s">
        <v>2063</v>
      </c>
      <c r="V3" s="44">
        <v>219</v>
      </c>
      <c r="W3" s="91">
        <v>67797</v>
      </c>
      <c r="X3" s="91">
        <v>40058</v>
      </c>
      <c r="Y3" s="91">
        <v>14139</v>
      </c>
      <c r="Z3" s="44">
        <v>182</v>
      </c>
      <c r="AA3" s="44">
        <v>200</v>
      </c>
      <c r="AB3" s="44">
        <v>86</v>
      </c>
      <c r="AC3" s="44">
        <v>58</v>
      </c>
      <c r="AD3" s="44">
        <v>13</v>
      </c>
      <c r="AE3" s="44">
        <v>0</v>
      </c>
      <c r="AF3" s="44">
        <v>13</v>
      </c>
      <c r="AG3" s="44">
        <v>0</v>
      </c>
      <c r="AH3" s="44">
        <v>0</v>
      </c>
      <c r="AI3" s="44">
        <v>0</v>
      </c>
      <c r="AJ3" s="44">
        <v>0</v>
      </c>
      <c r="AK3" s="44">
        <v>0</v>
      </c>
      <c r="AL3" s="44">
        <v>0</v>
      </c>
      <c r="AM3" s="113">
        <f>15.5*(AL3)</f>
        <v>0</v>
      </c>
      <c r="AN3" s="44">
        <v>0</v>
      </c>
      <c r="AO3" s="44">
        <v>0</v>
      </c>
      <c r="AP3" s="44">
        <v>0</v>
      </c>
      <c r="AQ3" s="113">
        <f>17.5*(AP3)</f>
        <v>0</v>
      </c>
      <c r="AR3" s="44">
        <v>1</v>
      </c>
      <c r="AS3" s="44">
        <v>0</v>
      </c>
      <c r="AT3" s="44">
        <v>1</v>
      </c>
      <c r="AU3" s="113">
        <f>24*(AT3)</f>
        <v>24</v>
      </c>
      <c r="AV3" s="44">
        <v>3</v>
      </c>
      <c r="AW3" s="44" t="s">
        <v>74</v>
      </c>
      <c r="AX3" s="44">
        <v>10</v>
      </c>
      <c r="AY3" s="44" t="s">
        <v>78</v>
      </c>
      <c r="AZ3" s="44" t="s">
        <v>78</v>
      </c>
      <c r="BA3" s="44">
        <v>17</v>
      </c>
      <c r="BB3" s="45">
        <v>43137</v>
      </c>
      <c r="BC3" s="44">
        <f>IF(BB3="","",DAYS360(I3,BB3))</f>
        <v>1</v>
      </c>
      <c r="BD3" s="45">
        <v>43180</v>
      </c>
      <c r="BE3" s="45">
        <v>43193</v>
      </c>
      <c r="BF3" s="44">
        <f>IF(BE3="","",DAYS360(BD3,BE3))</f>
        <v>12</v>
      </c>
      <c r="BG3" s="44" t="s">
        <v>1002</v>
      </c>
      <c r="BH3" s="44">
        <v>81</v>
      </c>
      <c r="BI3" s="113">
        <f t="shared" ref="BI3:BJ7" si="0">6.5*(Z3)</f>
        <v>1183</v>
      </c>
      <c r="BJ3" s="113">
        <f t="shared" si="0"/>
        <v>1300</v>
      </c>
      <c r="BK3" s="45">
        <v>43153</v>
      </c>
      <c r="BL3" s="45">
        <v>43167</v>
      </c>
      <c r="BM3" s="44" t="s">
        <v>80</v>
      </c>
      <c r="BN3" s="45">
        <v>43151</v>
      </c>
      <c r="BO3" s="45">
        <v>43156</v>
      </c>
      <c r="BP3" s="44" t="s">
        <v>80</v>
      </c>
      <c r="BQ3" s="45">
        <v>43195</v>
      </c>
      <c r="BR3" s="45">
        <v>43209</v>
      </c>
      <c r="BS3" s="44">
        <f>IF(BR3="","",DAYS360(BQ3,BR3))</f>
        <v>14</v>
      </c>
      <c r="BT3" s="44" t="s">
        <v>80</v>
      </c>
      <c r="BU3" s="113">
        <f t="shared" ref="BU3:BV7" si="1">10.25*(Z3)</f>
        <v>1865.5</v>
      </c>
      <c r="BV3" s="113">
        <f t="shared" si="1"/>
        <v>2050</v>
      </c>
      <c r="BW3" s="45">
        <v>43218</v>
      </c>
      <c r="BX3" s="45">
        <v>43228</v>
      </c>
      <c r="BY3" s="96">
        <f>IF(BX3="","",DAYS360(BW3,BX3))</f>
        <v>10</v>
      </c>
      <c r="BZ3" s="45">
        <v>43222</v>
      </c>
      <c r="CA3" s="45">
        <v>43231</v>
      </c>
      <c r="CB3" s="121">
        <f>IF(CA3="","",DAYS360(BZ3,CA3))</f>
        <v>9</v>
      </c>
      <c r="CC3" s="44" t="s">
        <v>1910</v>
      </c>
      <c r="CD3" s="113">
        <f t="shared" ref="CD3:CE7" si="2">3*(Z3)</f>
        <v>546</v>
      </c>
      <c r="CE3" s="113">
        <f t="shared" si="2"/>
        <v>600</v>
      </c>
      <c r="CF3" s="45">
        <v>43231</v>
      </c>
      <c r="CG3" s="45">
        <v>43235</v>
      </c>
      <c r="CH3" s="45">
        <v>43235</v>
      </c>
      <c r="CI3" s="45">
        <v>43242</v>
      </c>
      <c r="CJ3" s="45">
        <v>43266</v>
      </c>
      <c r="CK3" s="45">
        <v>43291</v>
      </c>
      <c r="CL3" s="45">
        <v>43273</v>
      </c>
      <c r="CM3" s="121">
        <f>IF(CK3="","",DAYS360(CJ3,CK3))</f>
        <v>25</v>
      </c>
      <c r="CN3" s="44">
        <f>IF(CL3="","",DAYS360(CJ3,CL3))</f>
        <v>7</v>
      </c>
      <c r="CP3" s="85"/>
      <c r="CR3" s="60"/>
      <c r="CS3" s="85"/>
      <c r="CT3" s="96" t="str">
        <f>IF(CS3="","",DAYS360(I3,CS3))</f>
        <v/>
      </c>
      <c r="CU3" s="44" t="s">
        <v>78</v>
      </c>
      <c r="CV3" s="85"/>
      <c r="CX3" s="85"/>
      <c r="CY3" s="44" t="str">
        <f>IF(CX3="","",DAYS360(M3,CX3))</f>
        <v/>
      </c>
      <c r="CZ3" s="44" t="str">
        <f>IF(CX3="","",DAYS360(N3,CX3))</f>
        <v/>
      </c>
      <c r="DA3" s="44" t="str">
        <f>IF(CX3="","",DAYS360(O3,CX3))</f>
        <v/>
      </c>
      <c r="DB3" s="96"/>
      <c r="DC3" s="71"/>
      <c r="DD3" s="85"/>
      <c r="DE3" s="85"/>
      <c r="DF3" s="71"/>
      <c r="DG3" s="85"/>
      <c r="DH3" s="71"/>
      <c r="DI3" s="85"/>
      <c r="DJ3" s="86" t="s">
        <v>2064</v>
      </c>
      <c r="DK3" s="113">
        <f>SUM(AM3+AQ3+AU3+BI3+BU3+CD3+CR3+1600)</f>
        <v>5218.5</v>
      </c>
      <c r="DL3" s="126">
        <f>SUM(AM3+AQ3+AU3+BJ3+BV3+CE3+CR3+1600)</f>
        <v>5574</v>
      </c>
    </row>
    <row r="4" spans="1:116" ht="28" customHeight="1" x14ac:dyDescent="0.15">
      <c r="A4" s="15">
        <v>373</v>
      </c>
      <c r="B4" s="35" t="s">
        <v>1816</v>
      </c>
      <c r="C4" s="15" t="s">
        <v>1598</v>
      </c>
      <c r="F4" s="15" t="s">
        <v>74</v>
      </c>
      <c r="G4" s="15" t="s">
        <v>1850</v>
      </c>
      <c r="H4" s="15" t="s">
        <v>95</v>
      </c>
      <c r="I4" s="16">
        <v>43144</v>
      </c>
      <c r="J4" s="17">
        <v>43401</v>
      </c>
      <c r="K4" s="17">
        <v>43402</v>
      </c>
      <c r="L4" s="17">
        <v>43402</v>
      </c>
      <c r="M4" s="16">
        <v>42004</v>
      </c>
      <c r="N4" s="16">
        <v>42417</v>
      </c>
      <c r="O4" s="16">
        <v>42476</v>
      </c>
      <c r="P4" s="15" t="s">
        <v>74</v>
      </c>
      <c r="Q4" s="15" t="s">
        <v>78</v>
      </c>
      <c r="R4" s="1" t="s">
        <v>216</v>
      </c>
      <c r="S4" s="1" t="s">
        <v>1769</v>
      </c>
      <c r="T4" s="133" t="s">
        <v>1273</v>
      </c>
      <c r="U4" s="1" t="s">
        <v>1771</v>
      </c>
      <c r="V4" s="15">
        <v>198</v>
      </c>
      <c r="W4" s="19">
        <v>59315</v>
      </c>
      <c r="X4" s="19">
        <v>47053</v>
      </c>
      <c r="Y4" s="15">
        <v>5146</v>
      </c>
      <c r="Z4" s="15">
        <v>166</v>
      </c>
      <c r="AA4" s="15">
        <v>170</v>
      </c>
      <c r="AB4" s="15">
        <v>104</v>
      </c>
      <c r="AC4" s="15">
        <v>24</v>
      </c>
      <c r="AD4" s="15">
        <v>30</v>
      </c>
      <c r="AE4" s="15">
        <v>0</v>
      </c>
      <c r="AF4" s="15">
        <v>30</v>
      </c>
      <c r="AG4" s="15">
        <v>8</v>
      </c>
      <c r="AH4" s="15">
        <v>0</v>
      </c>
      <c r="AI4" s="15">
        <v>8</v>
      </c>
      <c r="AJ4" s="15">
        <v>0</v>
      </c>
      <c r="AK4" s="15">
        <v>0</v>
      </c>
      <c r="AL4" s="15">
        <v>0</v>
      </c>
      <c r="AM4" s="128">
        <f>15.5*(AL4)</f>
        <v>0</v>
      </c>
      <c r="AN4" s="15">
        <v>6</v>
      </c>
      <c r="AO4" s="15">
        <v>0</v>
      </c>
      <c r="AP4" s="15">
        <v>6</v>
      </c>
      <c r="AQ4" s="128">
        <f>17.5*(AP4)</f>
        <v>105</v>
      </c>
      <c r="AR4" s="15">
        <v>1</v>
      </c>
      <c r="AS4" s="15">
        <v>0</v>
      </c>
      <c r="AT4" s="15">
        <v>1</v>
      </c>
      <c r="AU4" s="128">
        <f>24*(AT4)</f>
        <v>24</v>
      </c>
      <c r="AV4" s="15">
        <v>1</v>
      </c>
      <c r="AW4" s="15" t="s">
        <v>78</v>
      </c>
      <c r="AX4" s="15">
        <v>7</v>
      </c>
      <c r="AY4" s="15" t="s">
        <v>74</v>
      </c>
      <c r="AZ4" s="15" t="s">
        <v>78</v>
      </c>
      <c r="BA4" s="15">
        <v>3</v>
      </c>
      <c r="BB4" s="16">
        <v>43145</v>
      </c>
      <c r="BC4" s="15">
        <f>IF(BB4="","",DAYS360(I4,BB4))</f>
        <v>1</v>
      </c>
      <c r="BD4" s="16">
        <v>43180</v>
      </c>
      <c r="BE4" s="16">
        <v>43400</v>
      </c>
      <c r="BF4" s="15">
        <f>IF(BE4="","",DAYS360(BD4,BE4))</f>
        <v>216</v>
      </c>
      <c r="BG4" s="15" t="s">
        <v>1466</v>
      </c>
      <c r="BH4" s="15">
        <v>127</v>
      </c>
      <c r="BI4" s="128">
        <f t="shared" si="0"/>
        <v>1079</v>
      </c>
      <c r="BJ4" s="128">
        <f t="shared" si="0"/>
        <v>1105</v>
      </c>
      <c r="BK4" s="16">
        <v>43153</v>
      </c>
      <c r="BL4" s="16">
        <v>43167</v>
      </c>
      <c r="BM4" s="15" t="s">
        <v>80</v>
      </c>
      <c r="BN4" s="16">
        <v>43151</v>
      </c>
      <c r="BO4" s="16">
        <v>43156</v>
      </c>
      <c r="BP4" s="15" t="s">
        <v>80</v>
      </c>
      <c r="BQ4" s="16">
        <v>43400</v>
      </c>
      <c r="BR4" s="16">
        <v>43414</v>
      </c>
      <c r="BS4" s="15">
        <f>IF(BR4="","",DAYS360(BQ4,BR4))</f>
        <v>13</v>
      </c>
      <c r="BT4" s="15" t="s">
        <v>80</v>
      </c>
      <c r="BU4" s="128">
        <f t="shared" si="1"/>
        <v>1701.5</v>
      </c>
      <c r="BV4" s="128">
        <f t="shared" si="1"/>
        <v>1742.5</v>
      </c>
      <c r="BW4" s="16">
        <v>43414</v>
      </c>
      <c r="BX4" s="17">
        <v>43454</v>
      </c>
      <c r="BY4" s="127">
        <f>IF(BX4="","",DAYS360(BW4,BX4))</f>
        <v>40</v>
      </c>
      <c r="BZ4" s="140"/>
      <c r="CA4" s="17"/>
      <c r="CB4" s="134" t="str">
        <f>IF(CA4="","",DAYS360(BZ4,CA4))</f>
        <v/>
      </c>
      <c r="CD4" s="128">
        <f t="shared" si="2"/>
        <v>498</v>
      </c>
      <c r="CE4" s="128">
        <f t="shared" si="2"/>
        <v>510</v>
      </c>
      <c r="CF4" s="17">
        <v>43373</v>
      </c>
      <c r="CG4" s="17">
        <v>43374</v>
      </c>
      <c r="CH4" s="17">
        <v>43374</v>
      </c>
      <c r="CI4" s="17">
        <v>43380</v>
      </c>
      <c r="CJ4" s="17">
        <v>43380</v>
      </c>
      <c r="CK4" s="17">
        <v>43387</v>
      </c>
      <c r="CL4" s="17">
        <v>43387</v>
      </c>
      <c r="CM4" s="134">
        <f>IF(CK4="","",DAYS360(CJ4,CK4))</f>
        <v>7</v>
      </c>
      <c r="CN4" s="15">
        <f>IF(CL4="","",DAYS360(CJ4,CL4))</f>
        <v>7</v>
      </c>
      <c r="CP4" s="17">
        <v>43388</v>
      </c>
      <c r="CQ4" s="15" t="s">
        <v>74</v>
      </c>
      <c r="CS4" s="17">
        <v>43392</v>
      </c>
      <c r="CT4" s="127">
        <f>IF(CS4="","",DAYS360(I4,CS4))</f>
        <v>246</v>
      </c>
      <c r="CU4" s="15" t="s">
        <v>74</v>
      </c>
      <c r="CV4" s="17">
        <v>43401</v>
      </c>
      <c r="CX4" s="17">
        <v>43402</v>
      </c>
      <c r="CY4" s="15">
        <f>IF(CX4="","",DAYS360(M4,CX4))</f>
        <v>1379</v>
      </c>
      <c r="CZ4" s="15">
        <f>IF(CX4="","",DAYS360(N4,CX4))</f>
        <v>972</v>
      </c>
      <c r="DA4" s="15">
        <f>IF(CX4="","",DAYS360(O4,CX4))</f>
        <v>913</v>
      </c>
      <c r="DD4" s="17">
        <v>43402</v>
      </c>
      <c r="DE4" s="17">
        <v>43402</v>
      </c>
      <c r="DG4" s="17">
        <v>43402</v>
      </c>
      <c r="DI4" s="17">
        <v>43402</v>
      </c>
      <c r="DJ4" s="1" t="s">
        <v>2072</v>
      </c>
      <c r="DK4" s="113">
        <f>SUM(AM4+AQ4+AU4+BI4+BU4+CD4+CR4+1600)</f>
        <v>5007.5</v>
      </c>
      <c r="DL4" s="126">
        <f>SUM(AM4+AQ4+AU4+BJ4+BV4+CE4+CR4+1600)</f>
        <v>5086.5</v>
      </c>
    </row>
    <row r="5" spans="1:116" ht="28" customHeight="1" x14ac:dyDescent="0.15">
      <c r="A5" s="15">
        <v>381</v>
      </c>
      <c r="B5" s="35" t="s">
        <v>2104</v>
      </c>
      <c r="C5" s="15" t="s">
        <v>1902</v>
      </c>
      <c r="E5" s="20" t="s">
        <v>452</v>
      </c>
      <c r="F5" s="15" t="s">
        <v>74</v>
      </c>
      <c r="G5" s="15" t="s">
        <v>1850</v>
      </c>
      <c r="H5" s="15" t="s">
        <v>95</v>
      </c>
      <c r="I5" s="16">
        <v>43237</v>
      </c>
      <c r="J5" s="17">
        <v>43460</v>
      </c>
      <c r="K5" s="17">
        <v>43461</v>
      </c>
      <c r="L5" s="17">
        <v>43461</v>
      </c>
      <c r="M5" s="16">
        <v>42247</v>
      </c>
      <c r="N5" s="16">
        <v>43055</v>
      </c>
      <c r="O5" s="16">
        <v>43235</v>
      </c>
      <c r="P5" s="15" t="s">
        <v>78</v>
      </c>
      <c r="Q5" s="15" t="s">
        <v>78</v>
      </c>
      <c r="R5" s="15" t="s">
        <v>907</v>
      </c>
      <c r="S5" s="1" t="s">
        <v>2105</v>
      </c>
      <c r="T5" s="133" t="s">
        <v>2106</v>
      </c>
      <c r="U5" s="1" t="s">
        <v>2107</v>
      </c>
      <c r="V5" s="15">
        <v>189</v>
      </c>
      <c r="W5" s="19">
        <v>50535</v>
      </c>
      <c r="X5" s="19">
        <v>42173</v>
      </c>
      <c r="Y5" s="15">
        <v>872</v>
      </c>
      <c r="Z5" s="15">
        <v>150</v>
      </c>
      <c r="AD5" s="15">
        <v>21</v>
      </c>
      <c r="AE5" s="15">
        <v>0</v>
      </c>
      <c r="AF5" s="15">
        <v>21</v>
      </c>
      <c r="AG5" s="15">
        <v>1</v>
      </c>
      <c r="AH5" s="15">
        <v>0</v>
      </c>
      <c r="AI5" s="15">
        <v>1</v>
      </c>
      <c r="AJ5" s="15">
        <v>0</v>
      </c>
      <c r="AK5" s="15">
        <v>0</v>
      </c>
      <c r="AL5" s="15">
        <v>0</v>
      </c>
      <c r="AM5" s="128">
        <f>15.5*(AL5)</f>
        <v>0</v>
      </c>
      <c r="AN5" s="15">
        <v>4</v>
      </c>
      <c r="AO5" s="15">
        <v>0</v>
      </c>
      <c r="AP5" s="15">
        <v>4</v>
      </c>
      <c r="AQ5" s="128">
        <f>17.5*(AP5)</f>
        <v>70</v>
      </c>
      <c r="AR5" s="15">
        <v>13</v>
      </c>
      <c r="AS5" s="15">
        <v>0</v>
      </c>
      <c r="AT5" s="15">
        <v>13</v>
      </c>
      <c r="AU5" s="128">
        <f>24*(AT5)</f>
        <v>312</v>
      </c>
      <c r="AV5" s="15">
        <v>5</v>
      </c>
      <c r="AW5" s="15" t="s">
        <v>74</v>
      </c>
      <c r="AX5" s="15">
        <v>1</v>
      </c>
      <c r="AY5" s="15" t="s">
        <v>78</v>
      </c>
      <c r="AZ5" s="15" t="s">
        <v>74</v>
      </c>
      <c r="BA5" s="15">
        <v>0</v>
      </c>
      <c r="BB5" s="16">
        <v>43237</v>
      </c>
      <c r="BC5" s="15">
        <f>IF(BB5="","",DAYS360(I5,BB5))</f>
        <v>0</v>
      </c>
      <c r="BD5" s="16">
        <v>43327</v>
      </c>
      <c r="BE5" s="17">
        <v>43368</v>
      </c>
      <c r="BF5" s="15">
        <f>IF(BE5="","",DAYS360(BD5,BE5))</f>
        <v>40</v>
      </c>
      <c r="BG5" s="15" t="s">
        <v>1466</v>
      </c>
      <c r="BI5" s="128">
        <f t="shared" si="0"/>
        <v>975</v>
      </c>
      <c r="BJ5" s="128">
        <f t="shared" si="0"/>
        <v>0</v>
      </c>
      <c r="BK5" s="16">
        <v>43293</v>
      </c>
      <c r="BL5" s="16">
        <v>43309</v>
      </c>
      <c r="BM5" s="15" t="s">
        <v>80</v>
      </c>
      <c r="BN5" s="16">
        <v>43258</v>
      </c>
      <c r="BO5" s="16">
        <v>43266</v>
      </c>
      <c r="BP5" s="15" t="s">
        <v>80</v>
      </c>
      <c r="BQ5" s="17">
        <v>43370</v>
      </c>
      <c r="BR5" s="17">
        <v>43398</v>
      </c>
      <c r="BS5" s="15">
        <f>IF(BR5="","",DAYS360(BQ5,BR5))</f>
        <v>28</v>
      </c>
      <c r="BT5" s="15" t="s">
        <v>80</v>
      </c>
      <c r="BU5" s="128">
        <f t="shared" si="1"/>
        <v>1537.5</v>
      </c>
      <c r="BV5" s="128">
        <f t="shared" si="1"/>
        <v>0</v>
      </c>
      <c r="BW5" s="17">
        <v>43399</v>
      </c>
      <c r="BX5" s="17">
        <v>43427</v>
      </c>
      <c r="BY5" s="127">
        <f>IF(BX5="","",DAYS360(BW5,BX5))</f>
        <v>27</v>
      </c>
      <c r="BZ5" s="17">
        <v>43399</v>
      </c>
      <c r="CA5" s="17">
        <v>43427</v>
      </c>
      <c r="CB5" s="134">
        <f>IF(CA5="","",DAYS360(BZ5,CA5))</f>
        <v>27</v>
      </c>
      <c r="CD5" s="128">
        <f t="shared" si="2"/>
        <v>450</v>
      </c>
      <c r="CE5" s="128">
        <f t="shared" si="2"/>
        <v>0</v>
      </c>
      <c r="CF5" s="17">
        <v>43434</v>
      </c>
      <c r="CG5" s="17">
        <v>43434</v>
      </c>
      <c r="CH5" s="17">
        <v>43434</v>
      </c>
      <c r="CI5" s="17">
        <v>43448</v>
      </c>
      <c r="CJ5" s="17">
        <v>43448</v>
      </c>
      <c r="CK5" s="17">
        <v>43455</v>
      </c>
      <c r="CL5" s="17">
        <v>43455</v>
      </c>
      <c r="CM5" s="134">
        <f>IF(CK5="","",DAYS360(CJ5,CK5))</f>
        <v>7</v>
      </c>
      <c r="CN5" s="29">
        <f>IF(CL5="","",DAYS360(CJ5,CL5))</f>
        <v>7</v>
      </c>
      <c r="CP5" s="17">
        <v>43455</v>
      </c>
      <c r="CS5" s="17">
        <v>43460</v>
      </c>
      <c r="CT5" s="15">
        <f>IF(CS5="","",DAYS360(I5,CS5))</f>
        <v>219</v>
      </c>
      <c r="CU5" s="15" t="s">
        <v>74</v>
      </c>
      <c r="CV5" s="17">
        <v>43460</v>
      </c>
      <c r="CX5" s="17">
        <v>43461</v>
      </c>
      <c r="CY5" s="15">
        <f>IF(CX5="","",DAYS360(M5,CX5))</f>
        <v>1197</v>
      </c>
      <c r="CZ5" s="15">
        <f>IF(CX5="","",DAYS360(N5,CX5))</f>
        <v>401</v>
      </c>
      <c r="DA5" s="15">
        <f>IF(CX5="","",DAYS360(O5,CX5))</f>
        <v>222</v>
      </c>
      <c r="DD5" s="17">
        <v>43461</v>
      </c>
      <c r="DE5" s="17">
        <v>43461</v>
      </c>
      <c r="DG5" s="17">
        <v>43461</v>
      </c>
      <c r="DI5" s="17">
        <v>43461</v>
      </c>
      <c r="DJ5" s="1" t="s">
        <v>2108</v>
      </c>
      <c r="DK5" s="113">
        <f>SUM(AM5+AQ5+AU5+BI5+BU5+CD5+CR5+1600)</f>
        <v>4944.5</v>
      </c>
      <c r="DL5" s="126">
        <f>SUM(AM5+AQ5+AU5+BJ5+BV5+CE5+CR5+1600)</f>
        <v>1982</v>
      </c>
    </row>
    <row r="6" spans="1:116" ht="28" customHeight="1" x14ac:dyDescent="0.15">
      <c r="A6" s="15">
        <v>387</v>
      </c>
      <c r="B6" s="35" t="s">
        <v>2134</v>
      </c>
      <c r="C6" s="15" t="s">
        <v>1902</v>
      </c>
      <c r="E6" s="20" t="s">
        <v>1571</v>
      </c>
      <c r="F6" s="15" t="s">
        <v>74</v>
      </c>
      <c r="G6" s="15" t="s">
        <v>2163</v>
      </c>
      <c r="H6" s="15" t="s">
        <v>95</v>
      </c>
      <c r="I6" s="16">
        <v>43274</v>
      </c>
      <c r="J6" s="17">
        <v>43460</v>
      </c>
      <c r="K6" s="17">
        <v>43461</v>
      </c>
      <c r="L6" s="17">
        <v>43461</v>
      </c>
      <c r="M6" s="16">
        <v>40633</v>
      </c>
      <c r="N6" s="16">
        <v>43006</v>
      </c>
      <c r="O6" s="16">
        <v>43274</v>
      </c>
      <c r="P6" s="15" t="s">
        <v>74</v>
      </c>
      <c r="Q6" s="15" t="s">
        <v>78</v>
      </c>
      <c r="R6" s="15" t="s">
        <v>400</v>
      </c>
      <c r="S6" s="1" t="s">
        <v>2135</v>
      </c>
      <c r="T6" s="133" t="s">
        <v>2136</v>
      </c>
      <c r="U6" s="1" t="s">
        <v>2137</v>
      </c>
      <c r="V6" s="15">
        <v>282</v>
      </c>
      <c r="W6" s="19">
        <v>96707</v>
      </c>
      <c r="X6" s="19">
        <v>63714</v>
      </c>
      <c r="Y6" s="19">
        <v>23425</v>
      </c>
      <c r="Z6" s="15">
        <v>234</v>
      </c>
      <c r="AA6" s="15">
        <v>246</v>
      </c>
      <c r="AB6" s="15">
        <v>130</v>
      </c>
      <c r="AC6" s="15">
        <v>65</v>
      </c>
      <c r="AD6" s="15">
        <v>44</v>
      </c>
      <c r="AE6" s="15">
        <v>29</v>
      </c>
      <c r="AF6" s="15">
        <v>73</v>
      </c>
      <c r="AG6" s="15">
        <v>0</v>
      </c>
      <c r="AH6" s="15">
        <v>0</v>
      </c>
      <c r="AI6" s="15">
        <v>0</v>
      </c>
      <c r="AJ6" s="15">
        <v>0</v>
      </c>
      <c r="AK6" s="15">
        <v>0</v>
      </c>
      <c r="AL6" s="15">
        <v>0</v>
      </c>
      <c r="AM6" s="128">
        <f>15.5*(AL6)</f>
        <v>0</v>
      </c>
      <c r="AN6" s="15">
        <v>10</v>
      </c>
      <c r="AO6" s="15">
        <v>0</v>
      </c>
      <c r="AP6" s="15">
        <v>10</v>
      </c>
      <c r="AQ6" s="128">
        <f>17.5*(AP6)</f>
        <v>175</v>
      </c>
      <c r="AR6" s="15">
        <v>0</v>
      </c>
      <c r="AS6" s="15">
        <v>0</v>
      </c>
      <c r="AT6" s="15">
        <v>0</v>
      </c>
      <c r="AU6" s="128">
        <f>24*(AT6)</f>
        <v>0</v>
      </c>
      <c r="AV6" s="15">
        <v>0</v>
      </c>
      <c r="AW6" s="15" t="s">
        <v>74</v>
      </c>
      <c r="AX6" s="15">
        <v>12</v>
      </c>
      <c r="AY6" s="15" t="s">
        <v>78</v>
      </c>
      <c r="AZ6" s="15" t="s">
        <v>78</v>
      </c>
      <c r="BA6" s="15">
        <v>13</v>
      </c>
      <c r="BB6" s="16">
        <v>43278</v>
      </c>
      <c r="BC6" s="29">
        <f>IF(BB6="","",DAYS360(I6,BB6))</f>
        <v>4</v>
      </c>
      <c r="BD6" s="16">
        <v>43343</v>
      </c>
      <c r="BE6" s="16">
        <v>43383</v>
      </c>
      <c r="BF6" s="29">
        <f>IF(BE6="","",DAYS360(BD6,BE6))</f>
        <v>40</v>
      </c>
      <c r="BG6" s="15" t="s">
        <v>1173</v>
      </c>
      <c r="BH6" s="15">
        <v>131</v>
      </c>
      <c r="BI6" s="128">
        <f t="shared" si="0"/>
        <v>1521</v>
      </c>
      <c r="BJ6" s="128">
        <f t="shared" si="0"/>
        <v>1599</v>
      </c>
      <c r="BK6" s="16">
        <v>43335</v>
      </c>
      <c r="BL6" s="16">
        <v>43384</v>
      </c>
      <c r="BM6" s="29" t="s">
        <v>80</v>
      </c>
      <c r="BN6" s="16">
        <v>43286</v>
      </c>
      <c r="BO6" s="16">
        <v>43292</v>
      </c>
      <c r="BP6" s="15" t="s">
        <v>80</v>
      </c>
      <c r="BQ6" s="16">
        <v>43384</v>
      </c>
      <c r="BR6" s="16">
        <v>43398</v>
      </c>
      <c r="BS6" s="29">
        <f>IF(BR6="","",DAYS360(BQ6,BR6))</f>
        <v>14</v>
      </c>
      <c r="BT6" s="15" t="s">
        <v>80</v>
      </c>
      <c r="BU6" s="128">
        <f t="shared" si="1"/>
        <v>2398.5</v>
      </c>
      <c r="BV6" s="128">
        <f t="shared" si="1"/>
        <v>2521.5</v>
      </c>
      <c r="BW6" s="16">
        <v>43398</v>
      </c>
      <c r="BX6" s="17">
        <v>43427</v>
      </c>
      <c r="BY6" s="127">
        <f>IF(BX6="","",DAYS360(BW6,BX6))</f>
        <v>28</v>
      </c>
      <c r="BZ6" s="17">
        <v>43399</v>
      </c>
      <c r="CA6" s="17">
        <v>43427</v>
      </c>
      <c r="CB6" s="134">
        <f>IF(CA6="","",DAYS360(BZ6,CA6))</f>
        <v>27</v>
      </c>
      <c r="CD6" s="128">
        <f t="shared" si="2"/>
        <v>702</v>
      </c>
      <c r="CE6" s="128">
        <f t="shared" si="2"/>
        <v>738</v>
      </c>
      <c r="CF6" s="17">
        <v>43434</v>
      </c>
      <c r="CG6" s="17">
        <v>43434</v>
      </c>
      <c r="CH6" s="17">
        <v>43434</v>
      </c>
      <c r="CI6" s="17">
        <v>43448</v>
      </c>
      <c r="CJ6" s="17">
        <v>43448</v>
      </c>
      <c r="CK6" s="17">
        <v>43455</v>
      </c>
      <c r="CL6" s="17">
        <v>43455</v>
      </c>
      <c r="CM6" s="134">
        <f>IF(CK6="","",DAYS360(CJ6,CK6))</f>
        <v>7</v>
      </c>
      <c r="CN6" s="29">
        <f>IF(CL6="","",DAYS360(CJ6,CL6))</f>
        <v>7</v>
      </c>
      <c r="CP6" s="17">
        <v>43455</v>
      </c>
      <c r="CS6" s="17">
        <v>43460</v>
      </c>
      <c r="CT6" s="15">
        <f>IF(CS6="","",DAYS360(I6,CS6))</f>
        <v>183</v>
      </c>
      <c r="CU6" s="15" t="s">
        <v>74</v>
      </c>
      <c r="CV6" s="17">
        <v>43460</v>
      </c>
      <c r="CX6" s="17">
        <v>43461</v>
      </c>
      <c r="CY6" s="15">
        <f>IF(CX6="","",DAYS360(M6,CX6))</f>
        <v>2787</v>
      </c>
      <c r="CZ6" s="15">
        <f>IF(CX6="","",DAYS360(N6,CX6))</f>
        <v>449</v>
      </c>
      <c r="DA6" s="15">
        <f>IF(CX6="","",DAYS360(O6,CX6))</f>
        <v>184</v>
      </c>
      <c r="DD6" s="17">
        <v>43461</v>
      </c>
      <c r="DE6" s="17">
        <v>43461</v>
      </c>
      <c r="DG6" s="17">
        <v>43461</v>
      </c>
      <c r="DI6" s="17">
        <v>43461</v>
      </c>
      <c r="DJ6" s="1" t="s">
        <v>2138</v>
      </c>
      <c r="DK6" s="113">
        <f>SUM(AM6+AQ6+AU6+BI6+BU6+CD6+CR6+1600)</f>
        <v>6396.5</v>
      </c>
      <c r="DL6" s="126">
        <f>SUM(AM6+AQ6+AU6+BJ6+BV6+CE6+CR6+1600)</f>
        <v>6633.5</v>
      </c>
    </row>
    <row r="7" spans="1:116" ht="28" customHeight="1" x14ac:dyDescent="0.15">
      <c r="A7" s="15">
        <v>390</v>
      </c>
      <c r="B7" s="35" t="s">
        <v>2150</v>
      </c>
      <c r="C7" s="15" t="s">
        <v>1598</v>
      </c>
      <c r="E7" s="20" t="s">
        <v>2151</v>
      </c>
      <c r="F7" s="15" t="s">
        <v>74</v>
      </c>
      <c r="G7" s="15" t="s">
        <v>2163</v>
      </c>
      <c r="H7" s="15" t="s">
        <v>95</v>
      </c>
      <c r="I7" s="16">
        <v>43279</v>
      </c>
      <c r="J7" s="17">
        <v>43446</v>
      </c>
      <c r="K7" s="17">
        <v>43446</v>
      </c>
      <c r="L7" s="17">
        <v>43447</v>
      </c>
      <c r="M7" s="16">
        <v>40786</v>
      </c>
      <c r="N7" s="16">
        <v>43140</v>
      </c>
      <c r="O7" s="16">
        <v>43273</v>
      </c>
      <c r="P7" s="15" t="s">
        <v>74</v>
      </c>
      <c r="Q7" s="15" t="s">
        <v>78</v>
      </c>
      <c r="R7" s="15" t="s">
        <v>622</v>
      </c>
      <c r="S7" s="1" t="s">
        <v>808</v>
      </c>
      <c r="T7" s="142" t="s">
        <v>2152</v>
      </c>
      <c r="U7" s="1" t="s">
        <v>2153</v>
      </c>
      <c r="V7" s="15">
        <v>335</v>
      </c>
      <c r="W7" s="19">
        <v>83224</v>
      </c>
      <c r="X7" s="19">
        <v>49496</v>
      </c>
      <c r="Y7" s="19">
        <v>24339</v>
      </c>
      <c r="Z7" s="15">
        <v>268</v>
      </c>
      <c r="AA7" s="15">
        <v>316</v>
      </c>
      <c r="AB7" s="15">
        <v>138</v>
      </c>
      <c r="AC7" s="15">
        <v>134</v>
      </c>
      <c r="AD7" s="15">
        <v>23</v>
      </c>
      <c r="AE7" s="15">
        <v>36</v>
      </c>
      <c r="AF7" s="15">
        <v>59</v>
      </c>
      <c r="AG7" s="15">
        <v>0</v>
      </c>
      <c r="AH7" s="15">
        <v>0</v>
      </c>
      <c r="AI7" s="15">
        <v>0</v>
      </c>
      <c r="AJ7" s="15">
        <v>0</v>
      </c>
      <c r="AK7" s="15">
        <v>0</v>
      </c>
      <c r="AL7" s="15">
        <v>0</v>
      </c>
      <c r="AM7" s="128">
        <f>15.5*(AL7)</f>
        <v>0</v>
      </c>
      <c r="AN7" s="15">
        <v>23</v>
      </c>
      <c r="AO7" s="15">
        <v>0</v>
      </c>
      <c r="AP7" s="15">
        <v>23</v>
      </c>
      <c r="AQ7" s="128">
        <f>17.5*(AP7)</f>
        <v>402.5</v>
      </c>
      <c r="AR7" s="15">
        <v>203</v>
      </c>
      <c r="AS7" s="15">
        <v>0</v>
      </c>
      <c r="AT7" s="15">
        <v>203</v>
      </c>
      <c r="AU7" s="128">
        <f>24*(AT7)</f>
        <v>4872</v>
      </c>
      <c r="AV7" s="15">
        <v>0</v>
      </c>
      <c r="AW7" s="15" t="s">
        <v>78</v>
      </c>
      <c r="AX7" s="15">
        <v>10</v>
      </c>
      <c r="AY7" s="15" t="s">
        <v>74</v>
      </c>
      <c r="AZ7" s="15" t="s">
        <v>74</v>
      </c>
      <c r="BA7" s="15">
        <v>0</v>
      </c>
      <c r="BC7" s="15" t="str">
        <f>IF(BB7="","",DAYS360(I7,BB7))</f>
        <v/>
      </c>
      <c r="BD7" s="16">
        <v>43418</v>
      </c>
      <c r="BE7" s="16">
        <v>43438</v>
      </c>
      <c r="BF7" s="15">
        <f>IF(BE7="","",DAYS360(BD7,BE7))</f>
        <v>20</v>
      </c>
      <c r="BG7" s="15" t="s">
        <v>1002</v>
      </c>
      <c r="BH7" s="15">
        <v>98</v>
      </c>
      <c r="BI7" s="128">
        <f t="shared" si="0"/>
        <v>1742</v>
      </c>
      <c r="BJ7" s="128">
        <f t="shared" si="0"/>
        <v>2054</v>
      </c>
      <c r="BK7" s="17">
        <v>43341</v>
      </c>
      <c r="BL7" s="17">
        <v>43356</v>
      </c>
      <c r="BM7" s="29" t="s">
        <v>80</v>
      </c>
      <c r="BN7" s="16">
        <v>43354</v>
      </c>
      <c r="BO7" s="16">
        <v>43362</v>
      </c>
      <c r="BP7" s="15" t="s">
        <v>80</v>
      </c>
      <c r="BQ7" s="16">
        <v>43439</v>
      </c>
      <c r="BR7" s="16">
        <v>43453</v>
      </c>
      <c r="BS7" s="29">
        <f>IF(BR7="","",DAYS360(BQ7,BR7))</f>
        <v>14</v>
      </c>
      <c r="BT7" s="15" t="s">
        <v>80</v>
      </c>
      <c r="BU7" s="128">
        <f t="shared" si="1"/>
        <v>2747</v>
      </c>
      <c r="BV7" s="128">
        <f t="shared" si="1"/>
        <v>3239</v>
      </c>
      <c r="BW7" s="17">
        <v>43414</v>
      </c>
      <c r="BX7" s="17">
        <v>43421</v>
      </c>
      <c r="BY7" s="15">
        <f>IF(BX7="","",DAYS360(BW7,BX7))</f>
        <v>7</v>
      </c>
      <c r="BZ7" s="17">
        <v>43414</v>
      </c>
      <c r="CA7" s="17">
        <v>43421</v>
      </c>
      <c r="CB7" s="134">
        <f>IF(CA7="","",DAYS360(BZ7,CA7))</f>
        <v>7</v>
      </c>
      <c r="CD7" s="128">
        <f t="shared" si="2"/>
        <v>804</v>
      </c>
      <c r="CE7" s="128">
        <f t="shared" si="2"/>
        <v>948</v>
      </c>
      <c r="CF7" s="17">
        <v>43421</v>
      </c>
      <c r="CG7" s="17">
        <v>43421</v>
      </c>
      <c r="CH7" s="17">
        <v>43421</v>
      </c>
      <c r="CI7" s="17">
        <v>43428</v>
      </c>
      <c r="CJ7" s="17">
        <v>43433</v>
      </c>
      <c r="CK7" s="17">
        <v>43440</v>
      </c>
      <c r="CL7" s="17">
        <v>43440</v>
      </c>
      <c r="CM7" s="134">
        <f>IF(CK7="","",DAYS360(CJ7,CK7))</f>
        <v>7</v>
      </c>
      <c r="CN7" s="29">
        <f>IF(CL7="","",DAYS360(CJ7,CL7))</f>
        <v>7</v>
      </c>
      <c r="CP7" s="17">
        <v>43440</v>
      </c>
      <c r="CS7" s="17">
        <v>43445</v>
      </c>
      <c r="CT7" s="15">
        <f>IF(CS7="","",DAYS360(I7,CS7))</f>
        <v>163</v>
      </c>
      <c r="CU7" s="15" t="s">
        <v>74</v>
      </c>
      <c r="CV7" s="17">
        <v>43445</v>
      </c>
      <c r="CX7" s="17">
        <v>43446</v>
      </c>
      <c r="CY7" s="15">
        <f>IF(CX7="","",DAYS360(M7,CX7))</f>
        <v>2622</v>
      </c>
      <c r="CZ7" s="15">
        <f>IF(CX7="","",DAYS360(N7,CX7))</f>
        <v>303</v>
      </c>
      <c r="DA7" s="15">
        <f>IF(CX7="","",DAYS360(O7,CX7))</f>
        <v>170</v>
      </c>
      <c r="DD7" s="17">
        <v>43446</v>
      </c>
      <c r="DE7" s="17">
        <v>43446</v>
      </c>
      <c r="DG7" s="17">
        <v>43446</v>
      </c>
      <c r="DI7" s="17">
        <v>43446</v>
      </c>
      <c r="DJ7" s="1" t="s">
        <v>2154</v>
      </c>
      <c r="DK7" s="113">
        <f>SUM(AM7+AQ7+AU7+BI7+BU7+CD7+CR7+1600)</f>
        <v>12167.5</v>
      </c>
      <c r="DL7" s="126">
        <f>SUM(AM7+AQ7+AU7+BJ7+BV7+CE7+CR7+1600)</f>
        <v>13115.5</v>
      </c>
    </row>
    <row r="8" spans="1:116" ht="28" customHeight="1" x14ac:dyDescent="0.15">
      <c r="A8" s="15">
        <v>388</v>
      </c>
      <c r="B8" s="35" t="s">
        <v>2140</v>
      </c>
      <c r="C8" s="15" t="s">
        <v>1598</v>
      </c>
      <c r="E8" s="20" t="s">
        <v>251</v>
      </c>
      <c r="F8" s="15" t="s">
        <v>74</v>
      </c>
      <c r="G8" s="15" t="s">
        <v>1850</v>
      </c>
      <c r="H8" s="15" t="s">
        <v>95</v>
      </c>
      <c r="I8" s="16">
        <v>43278</v>
      </c>
      <c r="J8" s="17">
        <v>43445</v>
      </c>
      <c r="K8" s="17">
        <v>43445</v>
      </c>
      <c r="L8" s="17">
        <v>43446</v>
      </c>
      <c r="M8" s="16">
        <v>41943</v>
      </c>
      <c r="N8" s="16">
        <v>43084</v>
      </c>
      <c r="P8" s="15" t="s">
        <v>74</v>
      </c>
      <c r="Q8" s="15" t="s">
        <v>74</v>
      </c>
      <c r="R8" s="15" t="s">
        <v>1729</v>
      </c>
      <c r="S8" s="1" t="s">
        <v>2141</v>
      </c>
      <c r="T8" s="26" t="s">
        <v>2142</v>
      </c>
      <c r="U8" s="1" t="s">
        <v>2143</v>
      </c>
      <c r="V8" s="15">
        <v>201</v>
      </c>
      <c r="W8" s="19">
        <v>77531</v>
      </c>
      <c r="X8" s="19">
        <v>53045</v>
      </c>
      <c r="Y8" s="19">
        <v>14227</v>
      </c>
      <c r="Z8" s="15">
        <v>168</v>
      </c>
      <c r="AD8" s="15">
        <v>13</v>
      </c>
      <c r="AE8" s="15">
        <v>3</v>
      </c>
      <c r="AF8" s="15">
        <v>16</v>
      </c>
      <c r="AG8" s="15">
        <v>2</v>
      </c>
      <c r="AH8" s="15">
        <v>9</v>
      </c>
      <c r="AI8" s="15">
        <v>11</v>
      </c>
      <c r="AJ8" s="15">
        <v>1</v>
      </c>
      <c r="AK8" s="15">
        <v>0</v>
      </c>
      <c r="AL8" s="15">
        <v>1</v>
      </c>
      <c r="AM8" s="128">
        <f>15.5*(AL8)</f>
        <v>15.5</v>
      </c>
      <c r="AN8" s="15">
        <v>3</v>
      </c>
      <c r="AO8" s="15">
        <v>0</v>
      </c>
      <c r="AP8" s="15">
        <v>3</v>
      </c>
      <c r="AQ8" s="128">
        <f>17.5*(AP8)</f>
        <v>52.5</v>
      </c>
      <c r="AR8" s="15">
        <v>2</v>
      </c>
      <c r="AS8" s="15">
        <v>0</v>
      </c>
      <c r="AT8" s="15">
        <v>2</v>
      </c>
      <c r="AU8" s="128">
        <f>24*(AT8)</f>
        <v>48</v>
      </c>
      <c r="AV8" s="15">
        <v>2</v>
      </c>
      <c r="AW8" s="15" t="s">
        <v>74</v>
      </c>
      <c r="AX8" s="15">
        <v>3</v>
      </c>
      <c r="AY8" s="15" t="s">
        <v>74</v>
      </c>
      <c r="AZ8" s="15" t="s">
        <v>74</v>
      </c>
      <c r="BA8" s="15">
        <v>0</v>
      </c>
      <c r="BB8" s="16">
        <v>43308</v>
      </c>
      <c r="BC8" s="29">
        <f>IF(BB8="","",DAYS360(I8,BB8))</f>
        <v>30</v>
      </c>
      <c r="BD8" s="17">
        <v>43358</v>
      </c>
      <c r="BE8" s="17">
        <v>43381</v>
      </c>
      <c r="BF8" s="29">
        <f>IF(BE8="","",DAYS360(BD8,BE8))</f>
        <v>23</v>
      </c>
      <c r="BI8" s="128">
        <f>6.5*(Z8)</f>
        <v>1092</v>
      </c>
      <c r="BJ8" s="128">
        <f>6.5*(AA8)</f>
        <v>0</v>
      </c>
      <c r="BK8" s="16">
        <v>43349</v>
      </c>
      <c r="BL8" s="17">
        <v>43356</v>
      </c>
      <c r="BM8" s="29" t="s">
        <v>80</v>
      </c>
      <c r="BN8" s="16">
        <v>43349</v>
      </c>
      <c r="BO8" s="16">
        <v>43356</v>
      </c>
      <c r="BP8" s="15" t="s">
        <v>80</v>
      </c>
      <c r="BQ8" s="17">
        <v>43385</v>
      </c>
      <c r="BR8" s="17">
        <v>43414</v>
      </c>
      <c r="BS8" s="29">
        <f>IF(BR8="","",DAYS360(BQ8,BR8))</f>
        <v>28</v>
      </c>
      <c r="BT8" s="15" t="s">
        <v>80</v>
      </c>
      <c r="BU8" s="128">
        <f>10.25*(Z8)</f>
        <v>1722</v>
      </c>
      <c r="BV8" s="128">
        <f>10.25*(AA8)</f>
        <v>0</v>
      </c>
      <c r="BW8" s="17">
        <v>43414</v>
      </c>
      <c r="BX8" s="17">
        <v>43421</v>
      </c>
      <c r="BY8" s="15">
        <f>IF(BX8="","",DAYS360(BW8,BX8))</f>
        <v>7</v>
      </c>
      <c r="BZ8" s="17">
        <v>43414</v>
      </c>
      <c r="CA8" s="17">
        <v>43421</v>
      </c>
      <c r="CB8" s="134">
        <f>IF(CA8="","",DAYS360(BZ8,CA8))</f>
        <v>7</v>
      </c>
      <c r="CD8" s="128">
        <f>3*(Z8)</f>
        <v>504</v>
      </c>
      <c r="CE8" s="128">
        <f>3*(AA8)</f>
        <v>0</v>
      </c>
      <c r="CF8" s="17">
        <v>43421</v>
      </c>
      <c r="CG8" s="17">
        <v>43421</v>
      </c>
      <c r="CH8" s="17">
        <v>43421</v>
      </c>
      <c r="CI8" s="17">
        <v>43428</v>
      </c>
      <c r="CJ8" s="17">
        <v>43433</v>
      </c>
      <c r="CK8" s="17">
        <v>43440</v>
      </c>
      <c r="CL8" s="17">
        <v>43440</v>
      </c>
      <c r="CM8" s="134">
        <f>IF(CK8="","",DAYS360(CJ8,CK8))</f>
        <v>7</v>
      </c>
      <c r="CN8" s="29">
        <f>IF(CL8="","",DAYS360(CJ8,CL8))</f>
        <v>7</v>
      </c>
      <c r="CP8" s="17">
        <v>43440</v>
      </c>
      <c r="CS8" s="17">
        <v>43445</v>
      </c>
      <c r="CT8" s="15">
        <f>IF(CS8="","",DAYS360(I8,CS8))</f>
        <v>164</v>
      </c>
      <c r="CU8" s="15" t="s">
        <v>74</v>
      </c>
      <c r="CV8" s="17">
        <v>43445</v>
      </c>
      <c r="CW8" s="17"/>
      <c r="CX8" s="17">
        <v>43446</v>
      </c>
      <c r="CY8" s="15">
        <f>IF(CX8="","",DAYS360(M8,CX8))</f>
        <v>1482</v>
      </c>
      <c r="CZ8" s="15">
        <f>IF(CX8="","",DAYS360(N8,CX8))</f>
        <v>357</v>
      </c>
      <c r="DA8" s="15">
        <f>IF(CX8="","",DAYS360(O8,CX8))</f>
        <v>42822</v>
      </c>
      <c r="DD8" s="17">
        <v>43446</v>
      </c>
      <c r="DE8" s="17">
        <v>43446</v>
      </c>
      <c r="DG8" s="17">
        <v>43446</v>
      </c>
      <c r="DI8" s="17">
        <v>43446</v>
      </c>
      <c r="DJ8" s="1" t="s">
        <v>2144</v>
      </c>
      <c r="DK8" s="113">
        <f>SUM(AM8+AQ8+AU8+BI8+BU8+CD8+CR8+1600)</f>
        <v>5034</v>
      </c>
      <c r="DL8" s="126">
        <f>SUM(AM8+AQ8+AU8+BJ8+BV8+CE8+CR8+1600)</f>
        <v>1716</v>
      </c>
    </row>
    <row r="9" spans="1:116" ht="28" customHeight="1" x14ac:dyDescent="0.15">
      <c r="A9" s="15">
        <v>389</v>
      </c>
      <c r="B9" s="35" t="s">
        <v>2145</v>
      </c>
      <c r="C9" s="15" t="s">
        <v>1902</v>
      </c>
      <c r="E9" s="20" t="s">
        <v>251</v>
      </c>
      <c r="F9" s="15" t="s">
        <v>74</v>
      </c>
      <c r="G9" s="15" t="s">
        <v>1850</v>
      </c>
      <c r="H9" s="15" t="s">
        <v>84</v>
      </c>
      <c r="I9" s="16">
        <v>43279</v>
      </c>
      <c r="J9" s="17">
        <v>43460</v>
      </c>
      <c r="K9" s="17">
        <v>43461</v>
      </c>
      <c r="L9" s="17">
        <v>43461</v>
      </c>
      <c r="M9" s="16">
        <v>42277</v>
      </c>
      <c r="N9" s="16">
        <v>43032</v>
      </c>
      <c r="O9" s="16">
        <v>43278</v>
      </c>
      <c r="P9" s="15" t="s">
        <v>74</v>
      </c>
      <c r="Q9" s="15" t="s">
        <v>78</v>
      </c>
      <c r="R9" s="15" t="s">
        <v>622</v>
      </c>
      <c r="S9" s="1" t="s">
        <v>2146</v>
      </c>
      <c r="T9" s="133" t="s">
        <v>2147</v>
      </c>
      <c r="U9" s="1" t="s">
        <v>2148</v>
      </c>
      <c r="V9" s="15">
        <v>197</v>
      </c>
      <c r="W9" s="19">
        <v>52803</v>
      </c>
      <c r="X9" s="19">
        <v>41560</v>
      </c>
      <c r="Y9" s="15">
        <v>2603</v>
      </c>
      <c r="Z9" s="15">
        <v>164</v>
      </c>
      <c r="AD9" s="15">
        <v>11</v>
      </c>
      <c r="AE9" s="15">
        <v>3</v>
      </c>
      <c r="AF9" s="15">
        <v>14</v>
      </c>
      <c r="AG9" s="15">
        <v>2</v>
      </c>
      <c r="AH9" s="15">
        <v>0</v>
      </c>
      <c r="AI9" s="15">
        <v>2</v>
      </c>
      <c r="AJ9" s="15">
        <v>0</v>
      </c>
      <c r="AK9" s="15">
        <v>0</v>
      </c>
      <c r="AL9" s="15">
        <v>0</v>
      </c>
      <c r="AM9" s="128">
        <f>15.5*(AL9)</f>
        <v>0</v>
      </c>
      <c r="AN9" s="15">
        <v>11</v>
      </c>
      <c r="AO9" s="15">
        <v>0</v>
      </c>
      <c r="AP9" s="15">
        <v>11</v>
      </c>
      <c r="AQ9" s="128">
        <f>17.5*(AP9)</f>
        <v>192.5</v>
      </c>
      <c r="AR9" s="15">
        <v>6</v>
      </c>
      <c r="AS9" s="15">
        <v>0</v>
      </c>
      <c r="AT9" s="15">
        <v>6</v>
      </c>
      <c r="AU9" s="128">
        <f>24*(AT9)</f>
        <v>144</v>
      </c>
      <c r="AV9" s="15">
        <v>0</v>
      </c>
      <c r="AW9" s="15" t="s">
        <v>74</v>
      </c>
      <c r="AX9" s="15">
        <v>4</v>
      </c>
      <c r="AY9" s="15" t="s">
        <v>74</v>
      </c>
      <c r="AZ9" s="15" t="s">
        <v>78</v>
      </c>
      <c r="BA9" s="15">
        <v>1</v>
      </c>
      <c r="BB9" s="16">
        <v>43298</v>
      </c>
      <c r="BC9" s="15">
        <f>IF(BB9="","",DAYS360(I9,BB9))</f>
        <v>19</v>
      </c>
      <c r="BD9" s="16">
        <v>43412</v>
      </c>
      <c r="BE9" s="17">
        <v>43429</v>
      </c>
      <c r="BF9" s="15">
        <f>IF(BE9="","",DAYS360(BD9,BE9))</f>
        <v>17</v>
      </c>
      <c r="BG9" s="15" t="s">
        <v>1002</v>
      </c>
      <c r="BI9" s="128">
        <f>6.5*(Z9)</f>
        <v>1066</v>
      </c>
      <c r="BJ9" s="128">
        <f>6.5*(AA9)</f>
        <v>0</v>
      </c>
      <c r="BK9" s="16">
        <v>43340</v>
      </c>
      <c r="BL9" s="16">
        <v>43357</v>
      </c>
      <c r="BM9" s="29" t="s">
        <v>80</v>
      </c>
      <c r="BN9" s="16">
        <v>43298</v>
      </c>
      <c r="BO9" s="16">
        <v>43306</v>
      </c>
      <c r="BP9" s="15" t="s">
        <v>80</v>
      </c>
      <c r="BQ9" s="17">
        <v>43370</v>
      </c>
      <c r="BR9" s="17">
        <v>43398</v>
      </c>
      <c r="BS9" s="29">
        <f>IF(BR9="","",DAYS360(BQ9,BR9))</f>
        <v>28</v>
      </c>
      <c r="BT9" s="15" t="s">
        <v>80</v>
      </c>
      <c r="BU9" s="128">
        <f>10.25*(Z9)</f>
        <v>1681</v>
      </c>
      <c r="BV9" s="128">
        <f>10.25*(AA9)</f>
        <v>0</v>
      </c>
      <c r="BW9" s="17">
        <v>43399</v>
      </c>
      <c r="BX9" s="17">
        <v>43427</v>
      </c>
      <c r="BY9" s="15">
        <f>IF(BX9="","",DAYS360(BW9,BX9))</f>
        <v>27</v>
      </c>
      <c r="BZ9" s="17">
        <v>43399</v>
      </c>
      <c r="CA9" s="17">
        <v>43427</v>
      </c>
      <c r="CB9" s="134">
        <f>IF(CA9="","",DAYS360(BZ9,CA9))</f>
        <v>27</v>
      </c>
      <c r="CD9" s="128">
        <f>3*(Z9)</f>
        <v>492</v>
      </c>
      <c r="CE9" s="128">
        <f>3*(AA9)</f>
        <v>0</v>
      </c>
      <c r="CF9" s="17">
        <v>43434</v>
      </c>
      <c r="CG9" s="17">
        <v>43434</v>
      </c>
      <c r="CH9" s="17">
        <v>43434</v>
      </c>
      <c r="CI9" s="17">
        <v>43448</v>
      </c>
      <c r="CJ9" s="17">
        <v>43448</v>
      </c>
      <c r="CK9" s="17">
        <v>43455</v>
      </c>
      <c r="CL9" s="17">
        <v>43455</v>
      </c>
      <c r="CM9" s="134">
        <f>IF(CK9="","",DAYS360(CJ9,CK9))</f>
        <v>7</v>
      </c>
      <c r="CN9" s="29">
        <f>IF(CL9="","",DAYS360(CJ9,CL9))</f>
        <v>7</v>
      </c>
      <c r="CP9" s="17">
        <v>43455</v>
      </c>
      <c r="CS9" s="17">
        <v>43460</v>
      </c>
      <c r="CT9" s="15">
        <f>IF(CS9="","",DAYS360(I9,CS9))</f>
        <v>178</v>
      </c>
      <c r="CU9" s="15" t="s">
        <v>74</v>
      </c>
      <c r="CV9" s="17">
        <v>43460</v>
      </c>
      <c r="CX9" s="17">
        <v>43461</v>
      </c>
      <c r="CY9" s="15">
        <f>IF(CX9="","",DAYS360(M9,CX9))</f>
        <v>1167</v>
      </c>
      <c r="CZ9" s="15">
        <f>IF(CX9="","",DAYS360(N9,CX9))</f>
        <v>423</v>
      </c>
      <c r="DA9" s="15">
        <f>IF(CX9="","",DAYS360(O9,CX9))</f>
        <v>180</v>
      </c>
      <c r="DD9" s="17">
        <v>43461</v>
      </c>
      <c r="DE9" s="17">
        <v>43461</v>
      </c>
      <c r="DG9" s="17">
        <v>43461</v>
      </c>
      <c r="DI9" s="17">
        <v>43461</v>
      </c>
      <c r="DJ9" s="1" t="s">
        <v>2149</v>
      </c>
      <c r="DK9" s="113">
        <f>SUM(AM9+AQ9+AU9+BI9+BU9+CD9+CR9+1600)</f>
        <v>5175.5</v>
      </c>
      <c r="DL9" s="126">
        <f>SUM(AM9+AQ9+AU9+BJ9+BV9+CE9+CR9+1600)</f>
        <v>1936.5</v>
      </c>
    </row>
    <row r="10" spans="1:116" ht="28" customHeight="1" x14ac:dyDescent="0.15">
      <c r="A10" s="44">
        <v>385</v>
      </c>
      <c r="B10" s="90" t="s">
        <v>2123</v>
      </c>
      <c r="C10" s="44" t="s">
        <v>1902</v>
      </c>
      <c r="D10" s="44" t="s">
        <v>1210</v>
      </c>
      <c r="E10" s="20" t="s">
        <v>251</v>
      </c>
      <c r="F10" s="44" t="s">
        <v>74</v>
      </c>
      <c r="G10" s="44" t="s">
        <v>1850</v>
      </c>
      <c r="H10" s="44" t="s">
        <v>84</v>
      </c>
      <c r="I10" s="45">
        <v>43264</v>
      </c>
      <c r="J10" s="85">
        <v>43431</v>
      </c>
      <c r="K10" s="85"/>
      <c r="L10" s="85"/>
      <c r="M10" s="45">
        <v>42247</v>
      </c>
      <c r="N10" s="45">
        <v>43039</v>
      </c>
      <c r="O10" s="45">
        <v>43263</v>
      </c>
      <c r="P10" s="44" t="s">
        <v>74</v>
      </c>
      <c r="Q10" s="44" t="s">
        <v>78</v>
      </c>
      <c r="R10" s="44" t="s">
        <v>400</v>
      </c>
      <c r="S10" s="86" t="s">
        <v>2124</v>
      </c>
      <c r="T10" s="131" t="s">
        <v>2125</v>
      </c>
      <c r="U10" s="86" t="s">
        <v>2126</v>
      </c>
      <c r="V10" s="44">
        <v>223</v>
      </c>
      <c r="W10" s="91">
        <v>75511</v>
      </c>
      <c r="X10" s="91">
        <v>51651</v>
      </c>
      <c r="Y10" s="91">
        <v>19848</v>
      </c>
      <c r="Z10" s="44">
        <v>186</v>
      </c>
      <c r="AA10" s="44"/>
      <c r="AB10" s="44"/>
      <c r="AC10" s="44"/>
      <c r="AD10" s="44">
        <v>10</v>
      </c>
      <c r="AE10" s="44">
        <v>12</v>
      </c>
      <c r="AF10" s="44">
        <v>22</v>
      </c>
      <c r="AG10" s="44">
        <v>7</v>
      </c>
      <c r="AH10" s="44">
        <v>0</v>
      </c>
      <c r="AI10" s="44">
        <v>7</v>
      </c>
      <c r="AJ10" s="44">
        <v>0</v>
      </c>
      <c r="AK10" s="44">
        <v>0</v>
      </c>
      <c r="AL10" s="44">
        <v>0</v>
      </c>
      <c r="AM10" s="113">
        <f>15.5*(AL10)</f>
        <v>0</v>
      </c>
      <c r="AN10" s="44">
        <v>9</v>
      </c>
      <c r="AO10" s="44">
        <v>0</v>
      </c>
      <c r="AP10" s="44">
        <v>9</v>
      </c>
      <c r="AQ10" s="113">
        <f>17.5*(AP10)</f>
        <v>157.5</v>
      </c>
      <c r="AR10" s="44">
        <v>0</v>
      </c>
      <c r="AS10" s="44">
        <v>0</v>
      </c>
      <c r="AT10" s="44">
        <v>0</v>
      </c>
      <c r="AU10" s="113">
        <f>24*(AT10)</f>
        <v>0</v>
      </c>
      <c r="AV10" s="44">
        <v>1</v>
      </c>
      <c r="AW10" s="44" t="s">
        <v>74</v>
      </c>
      <c r="AX10" s="44">
        <v>6</v>
      </c>
      <c r="AY10" s="44" t="s">
        <v>78</v>
      </c>
      <c r="AZ10" s="44" t="s">
        <v>78</v>
      </c>
      <c r="BA10" s="44">
        <v>5</v>
      </c>
      <c r="BB10" s="45">
        <v>43265</v>
      </c>
      <c r="BC10" s="44">
        <f>IF(BB10="","",DAYS360(I10,BB10))</f>
        <v>1</v>
      </c>
      <c r="BD10" s="45">
        <v>43341</v>
      </c>
      <c r="BE10" s="45"/>
      <c r="BF10" s="44" t="str" cm="1">
        <f t="array" ref="BF10">IF(BE10="","",DAY+BF10:BF35S360(BD10,BE10))</f>
        <v/>
      </c>
      <c r="BG10" s="44" t="s">
        <v>1173</v>
      </c>
      <c r="BH10" s="44"/>
      <c r="BI10" s="113">
        <f>6.5*(Z10)</f>
        <v>1209</v>
      </c>
      <c r="BJ10" s="113">
        <f>6.5*(AA10)</f>
        <v>0</v>
      </c>
      <c r="BK10" s="45">
        <v>43309</v>
      </c>
      <c r="BL10" s="45">
        <v>43315</v>
      </c>
      <c r="BM10" s="44" t="s">
        <v>80</v>
      </c>
      <c r="BN10" s="45">
        <v>43270</v>
      </c>
      <c r="BO10" s="45">
        <v>43273</v>
      </c>
      <c r="BP10" s="44" t="s">
        <v>80</v>
      </c>
      <c r="BQ10" s="45"/>
      <c r="BR10" s="45"/>
      <c r="BS10" s="44" t="str">
        <f>IF(BR10="","",DAYS360(BQ10,BR10))</f>
        <v/>
      </c>
      <c r="BT10" s="44"/>
      <c r="BU10" s="113">
        <f>10.25*(Z10)</f>
        <v>1906.5</v>
      </c>
      <c r="BV10" s="113">
        <f>10.25*(AA10)</f>
        <v>0</v>
      </c>
      <c r="BW10" s="45"/>
      <c r="BX10" s="45"/>
      <c r="BY10" s="96" t="str">
        <f>IF(BX10="","",DAYS360(BW10,BX10))</f>
        <v/>
      </c>
      <c r="BZ10" s="45"/>
      <c r="CA10" s="45"/>
      <c r="CB10" s="121" t="str">
        <f>IF(CA10="","",DAYS360(BZ10,CA10))</f>
        <v/>
      </c>
      <c r="CC10" s="44"/>
      <c r="CD10" s="113">
        <f>3*(Z10)</f>
        <v>558</v>
      </c>
      <c r="CE10" s="113">
        <f>3*(AA10)</f>
        <v>0</v>
      </c>
      <c r="CF10" s="45"/>
      <c r="CG10" s="45"/>
      <c r="CH10" s="45"/>
      <c r="CI10" s="45"/>
      <c r="CJ10" s="45"/>
      <c r="CK10" s="45"/>
      <c r="CL10" s="45"/>
      <c r="CM10" s="121" t="str">
        <f>IF(CK10="","",DAYS360(CJ10,CK10))</f>
        <v/>
      </c>
      <c r="CN10" s="44" t="str">
        <f>IF(CL10="","",DAYS360(CJ10,CL10))</f>
        <v/>
      </c>
      <c r="CO10" s="44"/>
      <c r="CP10" s="45"/>
      <c r="CQ10" s="44"/>
      <c r="CR10" s="60"/>
      <c r="CS10" s="45"/>
      <c r="CT10" s="44" t="str">
        <f>IF(CS10="","",DAYS360(I10,CS10))</f>
        <v/>
      </c>
      <c r="CU10" s="44" t="s">
        <v>78</v>
      </c>
      <c r="CV10" s="45"/>
      <c r="CW10" s="44"/>
      <c r="CX10" s="45"/>
      <c r="CY10" s="44" t="str">
        <f>IF(CX10="","",DAYS360(M10,CX10))</f>
        <v/>
      </c>
      <c r="CZ10" s="44" t="str">
        <f>IF(CX10="","",DAYS360(N10,CX10))</f>
        <v/>
      </c>
      <c r="DA10" s="44" t="str">
        <f>IF(CX10="","",DAYS360(O10,CX10))</f>
        <v/>
      </c>
      <c r="DB10" s="96"/>
      <c r="DC10" s="71"/>
      <c r="DD10" s="45"/>
      <c r="DE10" s="45"/>
      <c r="DF10" s="71"/>
      <c r="DG10" s="45"/>
      <c r="DH10" s="71"/>
      <c r="DI10" s="45"/>
      <c r="DJ10" s="86" t="s">
        <v>2127</v>
      </c>
      <c r="DK10" s="113">
        <f>SUM(AM10+AQ10+AU10+BI10+BU10+CD10+CR10+1600)</f>
        <v>5431</v>
      </c>
      <c r="DL10" s="126">
        <f>SUM(AM10+AQ10+AU10+BJ10+BV10+CE10+CR10+1600)</f>
        <v>1757.5</v>
      </c>
    </row>
  </sheetData>
  <autoFilter ref="A2:DJ7" xr:uid="{00000000-0009-0000-0000-000000000000}"/>
  <mergeCells count="3">
    <mergeCell ref="A1:B1"/>
    <mergeCell ref="W1:Y1"/>
    <mergeCell ref="Z1:AC1"/>
  </mergeCells>
  <phoneticPr fontId="1" type="noConversion"/>
  <conditionalFormatting sqref="CN5:CV5 CX5:DJ5 A11:XFD1048576 CA4 CB3:CC4 BV7:CC7 CN6:DJ7 AV3:BT7 CN3:DJ4 BZ3:CA3 CE3:CL7 A3:AL7 BV3:BX6 AN3:AP7 AR3:AT7 DM3:XFD7 BZ5:CC6">
    <cfRule type="containsBlanks" priority="2556">
      <formula>LEN(TRIM(A3))=0</formula>
    </cfRule>
    <cfRule type="expression" dxfId="14294" priority="2563">
      <formula>AND(_xlfn.ISFORMULA(A3),MOD(ROW(),2))</formula>
    </cfRule>
    <cfRule type="expression" dxfId="14293" priority="2564">
      <formula>AND(_xlfn.ISFORMULA(A3),MOD(ROW()+1,2))</formula>
    </cfRule>
    <cfRule type="expression" dxfId="14292" priority="2566">
      <formula>MOD(ROW(),2)</formula>
    </cfRule>
  </conditionalFormatting>
  <conditionalFormatting sqref="BH3:BL7 V3:AV7 BA3:BF7 I3:O7 AX3:AX7 BN3:BO7 BN11:BO1048576 AX11:AX1048576 I11:O1048576 BA11:BF1048576 V11:AV1048576 BH11:BL1048576">
    <cfRule type="expression" dxfId="14291" priority="2565">
      <formula>AND(NOT(ISNUMBER(I3)),NOT(ISBLANK(I3)))</formula>
    </cfRule>
  </conditionalFormatting>
  <conditionalFormatting sqref="AR3:AT7 AN3:AP7 AD3:AL7 AD11:AL1048576 AN11:AP1048576 AR11:AT1048576">
    <cfRule type="expression" dxfId="14290" priority="2561">
      <formula>AND(OR(ISNUMBER(SEARCH("+",AD3)),ISNUMBER(SEARCH("–",AD3))),MOD(ROW()+1,2))</formula>
    </cfRule>
    <cfRule type="expression" dxfId="14289" priority="2562" stopIfTrue="1">
      <formula>AND(OR(ISNUMBER(SEARCH("+",AD3)),ISNUMBER(SEARCH("–",AD3))),MOD(ROW(),2))</formula>
    </cfRule>
  </conditionalFormatting>
  <conditionalFormatting sqref="DK11:DL1048576 BS3:BS7 BF3:BF7 CY3:DA7 CM3:CN7 DL3:DL7 CT3:CT7 CD3:CE7 CB3:CB7 BY3:BY7 BU3:BV7 BI3:BJ7 AU3:AU7 AQ3:AQ7 AM3:AM7 BC3:BC7 BC11:BC1048576 AM11:AM1048576 AQ11:AQ1048576 AU11:AU1048576 BI11:BJ1048576 BU11:BV1048576 BY11:BY1048576 CB11:CB1048576 CD11:CE1048576 CT11:CT1048576 CM11:CN1048576 CY11:DA1048576 BF11:BF1048576 BS11:BS1048576">
    <cfRule type="expression" dxfId="14288" priority="2560">
      <formula>OR(AND(NOT(_xlfn.ISFORMULA(AM3)),NOT(ISBLANK(AM3))),ISERROR(AM3))</formula>
    </cfRule>
  </conditionalFormatting>
  <conditionalFormatting sqref="DL3:DL7 DL11:DL1048576">
    <cfRule type="expression" dxfId="14287" priority="2557">
      <formula>AND(NOT(ISBLANK(A3)),ISBLANK(DL3))</formula>
    </cfRule>
  </conditionalFormatting>
  <conditionalFormatting sqref="DF3:DF7 DH3:DH7 DB3:DC7 DB11:DC1048576 DH11:DH1048576 DF11:DF1048576">
    <cfRule type="containsBlanks" dxfId="14286" priority="2555">
      <formula>LEN(TRIM(DB3))=0</formula>
    </cfRule>
  </conditionalFormatting>
  <conditionalFormatting sqref="A2:XFD2 DL3:DL7 AM3:AM7">
    <cfRule type="containsBlanks" priority="2241">
      <formula>LEN(TRIM(A2))=0</formula>
    </cfRule>
  </conditionalFormatting>
  <conditionalFormatting sqref="CT3:CT4 CM3:CM7 DL3:DL7 CD3:CE7 CB3:CB7 BY3:BY6 BU3:BV7 BI3:BJ7 AU3:AU7 AQ3:AQ7 AM3:AM7">
    <cfRule type="expression" dxfId="14285" priority="1226">
      <formula>AND(_xlfn.ISFORMULA(AM3),MOD(ROW(),2))</formula>
    </cfRule>
    <cfRule type="expression" dxfId="14284" priority="1227">
      <formula>AND(_xlfn.ISFORMULA(AM3),MOD(ROW()+1,2))</formula>
    </cfRule>
    <cfRule type="expression" dxfId="14283" priority="1229">
      <formula>MOD(ROW(),2)</formula>
    </cfRule>
  </conditionalFormatting>
  <conditionalFormatting sqref="DK3:DK7">
    <cfRule type="containsBlanks" priority="817">
      <formula>LEN(TRIM(DK3))=0</formula>
    </cfRule>
  </conditionalFormatting>
  <conditionalFormatting sqref="DK3:DK7">
    <cfRule type="expression" dxfId="14282" priority="818">
      <formula>OR(AND(NOT(_xlfn.ISFORMULA(DK3)),NOT(ISBLANK(DK3))),ISERROR(DK3))</formula>
    </cfRule>
  </conditionalFormatting>
  <conditionalFormatting sqref="DK3:DK7">
    <cfRule type="expression" dxfId="14281" priority="819">
      <formula>AND(_xlfn.ISFORMULA(DK3),MOD(ROW(),2))</formula>
    </cfRule>
    <cfRule type="expression" dxfId="14280" priority="820">
      <formula>AND(_xlfn.ISFORMULA(DK3),MOD(ROW()+1,2))</formula>
    </cfRule>
    <cfRule type="expression" dxfId="14279" priority="821">
      <formula>MOD(ROW(),2)</formula>
    </cfRule>
  </conditionalFormatting>
  <conditionalFormatting sqref="DL3:DL7">
    <cfRule type="containsBlanks" priority="811">
      <formula>LEN(TRIM(DL3))=0</formula>
    </cfRule>
  </conditionalFormatting>
  <conditionalFormatting sqref="DL3:DL7">
    <cfRule type="expression" dxfId="14278" priority="813">
      <formula>OR(AND(NOT(_xlfn.ISFORMULA(DL3)),NOT(ISBLANK(DL3))),ISERROR(DL3))</formula>
    </cfRule>
  </conditionalFormatting>
  <conditionalFormatting sqref="DL3:DL7">
    <cfRule type="expression" dxfId="14277" priority="814">
      <formula>AND(_xlfn.ISFORMULA(DL3),MOD(ROW(),2))</formula>
    </cfRule>
    <cfRule type="expression" dxfId="14276" priority="815">
      <formula>AND(_xlfn.ISFORMULA(DL3),MOD(ROW()+1,2))</formula>
    </cfRule>
    <cfRule type="expression" dxfId="14275" priority="816">
      <formula>MOD(ROW(),2)</formula>
    </cfRule>
  </conditionalFormatting>
  <conditionalFormatting sqref="BQ4">
    <cfRule type="expression" dxfId="14274" priority="86">
      <formula>AND(NOT(ISNUMBER(BQ4)),NOT(ISBLANK(BQ4)))</formula>
    </cfRule>
  </conditionalFormatting>
  <conditionalFormatting sqref="A8:F8 CN8:DJ8 CE8:CL8 AV8:BT8 AN8:AP8 AR8:AT8 BV8:CC8 DM8:XFD8 H8:AL8">
    <cfRule type="containsBlanks" priority="76">
      <formula>LEN(TRIM(A8))=0</formula>
    </cfRule>
    <cfRule type="expression" dxfId="14273" priority="81">
      <formula>AND(_xlfn.ISFORMULA(A8),MOD(ROW(),2))</formula>
    </cfRule>
    <cfRule type="expression" dxfId="14272" priority="82">
      <formula>AND(_xlfn.ISFORMULA(A8),MOD(ROW()+1,2))</formula>
    </cfRule>
    <cfRule type="expression" dxfId="14271" priority="84">
      <formula>MOD(ROW(),2)</formula>
    </cfRule>
  </conditionalFormatting>
  <conditionalFormatting sqref="BH8:BL8 I8:O8 AX8 BN8:BO8 V8:AV8 BA8:BF8">
    <cfRule type="expression" dxfId="14270" priority="83">
      <formula>AND(NOT(ISNUMBER(I8)),NOT(ISBLANK(I8)))</formula>
    </cfRule>
  </conditionalFormatting>
  <conditionalFormatting sqref="AR8:AT8 AN8:AP8 AD8:AL8">
    <cfRule type="expression" dxfId="14269" priority="79">
      <formula>AND(OR(ISNUMBER(SEARCH("+",AD8)),ISNUMBER(SEARCH("–",AD8))),MOD(ROW()+1,2))</formula>
    </cfRule>
    <cfRule type="expression" dxfId="14268" priority="80" stopIfTrue="1">
      <formula>AND(OR(ISNUMBER(SEARCH("+",AD8)),ISNUMBER(SEARCH("–",AD8))),MOD(ROW(),2))</formula>
    </cfRule>
  </conditionalFormatting>
  <conditionalFormatting sqref="DL8 CM8:CN8 CT8 CD8:CE8 CB8 BY8 BU8:BV8 BI8:BJ8 AU8 AQ8 AM8 CY8:DA8 BC8 BF8 BS8">
    <cfRule type="expression" dxfId="14267" priority="78">
      <formula>OR(AND(NOT(_xlfn.ISFORMULA(AM8)),NOT(ISBLANK(AM8))),ISERROR(AM8))</formula>
    </cfRule>
  </conditionalFormatting>
  <conditionalFormatting sqref="DL8">
    <cfRule type="expression" dxfId="14266" priority="77">
      <formula>AND(NOT(ISBLANK(A8)),ISBLANK(DL8))</formula>
    </cfRule>
  </conditionalFormatting>
  <conditionalFormatting sqref="DF8 DH8 DB8:DC8">
    <cfRule type="containsBlanks" dxfId="14265" priority="75">
      <formula>LEN(TRIM(DB8))=0</formula>
    </cfRule>
  </conditionalFormatting>
  <conditionalFormatting sqref="DL8 AM8">
    <cfRule type="containsBlanks" priority="74">
      <formula>LEN(TRIM(AM8))=0</formula>
    </cfRule>
  </conditionalFormatting>
  <conditionalFormatting sqref="DL8 CM8 CD8:CE8 CB8 BU8:BV8 BI8:BJ8 AU8 AQ8 AM8">
    <cfRule type="expression" dxfId="14264" priority="71">
      <formula>AND(_xlfn.ISFORMULA(AM8),MOD(ROW(),2))</formula>
    </cfRule>
    <cfRule type="expression" dxfId="14263" priority="72">
      <formula>AND(_xlfn.ISFORMULA(AM8),MOD(ROW()+1,2))</formula>
    </cfRule>
    <cfRule type="expression" dxfId="14262" priority="73">
      <formula>MOD(ROW(),2)</formula>
    </cfRule>
  </conditionalFormatting>
  <conditionalFormatting sqref="DK8">
    <cfRule type="containsBlanks" priority="66">
      <formula>LEN(TRIM(DK8))=0</formula>
    </cfRule>
  </conditionalFormatting>
  <conditionalFormatting sqref="DK8">
    <cfRule type="expression" dxfId="14261" priority="67">
      <formula>OR(AND(NOT(_xlfn.ISFORMULA(DK8)),NOT(ISBLANK(DK8))),ISERROR(DK8))</formula>
    </cfRule>
  </conditionalFormatting>
  <conditionalFormatting sqref="DK8">
    <cfRule type="expression" dxfId="14260" priority="68">
      <formula>AND(_xlfn.ISFORMULA(DK8),MOD(ROW(),2))</formula>
    </cfRule>
    <cfRule type="expression" dxfId="14259" priority="69">
      <formula>AND(_xlfn.ISFORMULA(DK8),MOD(ROW()+1,2))</formula>
    </cfRule>
    <cfRule type="expression" dxfId="14258" priority="70">
      <formula>MOD(ROW(),2)</formula>
    </cfRule>
  </conditionalFormatting>
  <conditionalFormatting sqref="DL8">
    <cfRule type="containsBlanks" priority="61">
      <formula>LEN(TRIM(DL8))=0</formula>
    </cfRule>
  </conditionalFormatting>
  <conditionalFormatting sqref="DL8">
    <cfRule type="expression" dxfId="14257" priority="62">
      <formula>OR(AND(NOT(_xlfn.ISFORMULA(DL8)),NOT(ISBLANK(DL8))),ISERROR(DL8))</formula>
    </cfRule>
  </conditionalFormatting>
  <conditionalFormatting sqref="DL8">
    <cfRule type="expression" dxfId="14256" priority="63">
      <formula>AND(_xlfn.ISFORMULA(DL8),MOD(ROW(),2))</formula>
    </cfRule>
    <cfRule type="expression" dxfId="14255" priority="64">
      <formula>AND(_xlfn.ISFORMULA(DL8),MOD(ROW()+1,2))</formula>
    </cfRule>
    <cfRule type="expression" dxfId="14254" priority="65">
      <formula>MOD(ROW(),2)</formula>
    </cfRule>
  </conditionalFormatting>
  <conditionalFormatting sqref="DM9:XFD9 AR9:AT9 AN9:AP9 BV9:CC9 CE9:CL9 CN9:DJ9 AV9:BT9 A9:D9 F9:AL9">
    <cfRule type="containsBlanks" priority="52">
      <formula>LEN(TRIM(A9))=0</formula>
    </cfRule>
    <cfRule type="expression" dxfId="14253" priority="57">
      <formula>AND(_xlfn.ISFORMULA(A9),MOD(ROW(),2))</formula>
    </cfRule>
    <cfRule type="expression" dxfId="14252" priority="58">
      <formula>AND(_xlfn.ISFORMULA(A9),MOD(ROW()+1,2))</formula>
    </cfRule>
    <cfRule type="expression" dxfId="14251" priority="60">
      <formula>MOD(ROW(),2)</formula>
    </cfRule>
  </conditionalFormatting>
  <conditionalFormatting sqref="BA9:BF9 V9:AV9 BN9:BO9 AX9 I9:O9 BH9:BL9">
    <cfRule type="expression" dxfId="14250" priority="59">
      <formula>AND(NOT(ISNUMBER(I9)),NOT(ISBLANK(I9)))</formula>
    </cfRule>
  </conditionalFormatting>
  <conditionalFormatting sqref="AD9:AL9 AN9:AP9 AR9:AT9">
    <cfRule type="expression" dxfId="14249" priority="55">
      <formula>AND(OR(ISNUMBER(SEARCH("+",AD9)),ISNUMBER(SEARCH("–",AD9))),MOD(ROW()+1,2))</formula>
    </cfRule>
    <cfRule type="expression" dxfId="14248" priority="56" stopIfTrue="1">
      <formula>AND(OR(ISNUMBER(SEARCH("+",AD9)),ISNUMBER(SEARCH("–",AD9))),MOD(ROW(),2))</formula>
    </cfRule>
  </conditionalFormatting>
  <conditionalFormatting sqref="BS9 BF9 BC9 CY9:DA9 AM9 AQ9 AU9 BI9:BJ9 BU9:BV9 BY9 CB9 CD9:CE9 CT9 CM9:CN9 DL9">
    <cfRule type="expression" dxfId="14247" priority="54">
      <formula>OR(AND(NOT(_xlfn.ISFORMULA(AM9)),NOT(ISBLANK(AM9))),ISERROR(AM9))</formula>
    </cfRule>
  </conditionalFormatting>
  <conditionalFormatting sqref="DL9">
    <cfRule type="expression" dxfId="14246" priority="53">
      <formula>AND(NOT(ISBLANK(A9)),ISBLANK(DL9))</formula>
    </cfRule>
  </conditionalFormatting>
  <conditionalFormatting sqref="DB9:DC9 DH9 DF9">
    <cfRule type="containsBlanks" dxfId="14245" priority="51">
      <formula>LEN(TRIM(DB9))=0</formula>
    </cfRule>
  </conditionalFormatting>
  <conditionalFormatting sqref="AM9 DL9">
    <cfRule type="containsBlanks" priority="50">
      <formula>LEN(TRIM(AM9))=0</formula>
    </cfRule>
  </conditionalFormatting>
  <conditionalFormatting sqref="AM9 AQ9 AU9 BI9:BJ9 BU9:BV9 CB9 CD9:CE9 CM9 DL9">
    <cfRule type="expression" dxfId="14244" priority="47">
      <formula>AND(_xlfn.ISFORMULA(AM9),MOD(ROW(),2))</formula>
    </cfRule>
    <cfRule type="expression" dxfId="14243" priority="48">
      <formula>AND(_xlfn.ISFORMULA(AM9),MOD(ROW()+1,2))</formula>
    </cfRule>
    <cfRule type="expression" dxfId="14242" priority="49">
      <formula>MOD(ROW(),2)</formula>
    </cfRule>
  </conditionalFormatting>
  <conditionalFormatting sqref="DK9">
    <cfRule type="containsBlanks" priority="42">
      <formula>LEN(TRIM(DK9))=0</formula>
    </cfRule>
  </conditionalFormatting>
  <conditionalFormatting sqref="DK9">
    <cfRule type="expression" dxfId="14241" priority="43">
      <formula>OR(AND(NOT(_xlfn.ISFORMULA(DK9)),NOT(ISBLANK(DK9))),ISERROR(DK9))</formula>
    </cfRule>
  </conditionalFormatting>
  <conditionalFormatting sqref="DK9">
    <cfRule type="expression" dxfId="14240" priority="44">
      <formula>AND(_xlfn.ISFORMULA(DK9),MOD(ROW(),2))</formula>
    </cfRule>
    <cfRule type="expression" dxfId="14239" priority="45">
      <formula>AND(_xlfn.ISFORMULA(DK9),MOD(ROW()+1,2))</formula>
    </cfRule>
    <cfRule type="expression" dxfId="14238" priority="46">
      <formula>MOD(ROW(),2)</formula>
    </cfRule>
  </conditionalFormatting>
  <conditionalFormatting sqref="DL9">
    <cfRule type="containsBlanks" priority="37">
      <formula>LEN(TRIM(DL9))=0</formula>
    </cfRule>
  </conditionalFormatting>
  <conditionalFormatting sqref="DL9">
    <cfRule type="expression" dxfId="14237" priority="38">
      <formula>OR(AND(NOT(_xlfn.ISFORMULA(DL9)),NOT(ISBLANK(DL9))),ISERROR(DL9))</formula>
    </cfRule>
  </conditionalFormatting>
  <conditionalFormatting sqref="DL9">
    <cfRule type="expression" dxfId="14236" priority="39">
      <formula>AND(_xlfn.ISFORMULA(DL9),MOD(ROW(),2))</formula>
    </cfRule>
    <cfRule type="expression" dxfId="14235" priority="40">
      <formula>AND(_xlfn.ISFORMULA(DL9),MOD(ROW()+1,2))</formula>
    </cfRule>
    <cfRule type="expression" dxfId="14234" priority="41">
      <formula>MOD(ROW(),2)</formula>
    </cfRule>
  </conditionalFormatting>
  <conditionalFormatting sqref="A10:D10 CN10:DJ10 CE10:CL10 BV10:BX10 AV10:BT10 AN10:AP10 AR10:AT10 BZ10:CC10 DM10:XFD10 F10:AL10">
    <cfRule type="containsBlanks" priority="28">
      <formula>LEN(TRIM(A10))=0</formula>
    </cfRule>
    <cfRule type="expression" dxfId="14233" priority="33">
      <formula>AND(_xlfn.ISFORMULA(A10),MOD(ROW(),2))</formula>
    </cfRule>
    <cfRule type="expression" dxfId="14232" priority="34">
      <formula>AND(_xlfn.ISFORMULA(A10),MOD(ROW()+1,2))</formula>
    </cfRule>
    <cfRule type="expression" dxfId="14231" priority="36">
      <formula>MOD(ROW(),2)</formula>
    </cfRule>
  </conditionalFormatting>
  <conditionalFormatting sqref="BH10:BL10 I10:O10 AX10 BN10:BO10 V10:AV10 BA10:BF10">
    <cfRule type="expression" dxfId="14230" priority="35">
      <formula>AND(NOT(ISNUMBER(I10)),NOT(ISBLANK(I10)))</formula>
    </cfRule>
  </conditionalFormatting>
  <conditionalFormatting sqref="AR10:AT10 AN10:AP10 AD10:AL10">
    <cfRule type="expression" dxfId="14229" priority="31">
      <formula>AND(OR(ISNUMBER(SEARCH("+",AD10)),ISNUMBER(SEARCH("–",AD10))),MOD(ROW()+1,2))</formula>
    </cfRule>
    <cfRule type="expression" dxfId="14228" priority="32" stopIfTrue="1">
      <formula>AND(OR(ISNUMBER(SEARCH("+",AD10)),ISNUMBER(SEARCH("–",AD10))),MOD(ROW(),2))</formula>
    </cfRule>
  </conditionalFormatting>
  <conditionalFormatting sqref="DL10 CM10:CN10 CT10 CD10:CE10 CB10 BY10 BU10:BV10 BI10:BJ10 AU10 AQ10 AM10 CY10:DA10 BC10 BF10 BS10">
    <cfRule type="expression" dxfId="14227" priority="30">
      <formula>OR(AND(NOT(_xlfn.ISFORMULA(AM10)),NOT(ISBLANK(AM10))),ISERROR(AM10))</formula>
    </cfRule>
  </conditionalFormatting>
  <conditionalFormatting sqref="DL10">
    <cfRule type="expression" dxfId="14226" priority="29">
      <formula>AND(NOT(ISBLANK(A10)),ISBLANK(DL10))</formula>
    </cfRule>
  </conditionalFormatting>
  <conditionalFormatting sqref="DF10 DH10 DB10:DC10">
    <cfRule type="containsBlanks" dxfId="14225" priority="27">
      <formula>LEN(TRIM(DB10))=0</formula>
    </cfRule>
  </conditionalFormatting>
  <conditionalFormatting sqref="DL10 AM10">
    <cfRule type="containsBlanks" priority="26">
      <formula>LEN(TRIM(AM10))=0</formula>
    </cfRule>
  </conditionalFormatting>
  <conditionalFormatting sqref="DL10 CM10 CD10:CE10 CB10 BY10 BU10:BV10 BI10:BJ10 AU10 AQ10 AM10">
    <cfRule type="expression" dxfId="14224" priority="23">
      <formula>AND(_xlfn.ISFORMULA(AM10),MOD(ROW(),2))</formula>
    </cfRule>
    <cfRule type="expression" dxfId="14223" priority="24">
      <formula>AND(_xlfn.ISFORMULA(AM10),MOD(ROW()+1,2))</formula>
    </cfRule>
    <cfRule type="expression" dxfId="14222" priority="25">
      <formula>MOD(ROW(),2)</formula>
    </cfRule>
  </conditionalFormatting>
  <conditionalFormatting sqref="DK10">
    <cfRule type="containsBlanks" priority="18">
      <formula>LEN(TRIM(DK10))=0</formula>
    </cfRule>
  </conditionalFormatting>
  <conditionalFormatting sqref="DK10">
    <cfRule type="expression" dxfId="14221" priority="19">
      <formula>OR(AND(NOT(_xlfn.ISFORMULA(DK10)),NOT(ISBLANK(DK10))),ISERROR(DK10))</formula>
    </cfRule>
  </conditionalFormatting>
  <conditionalFormatting sqref="DK10">
    <cfRule type="expression" dxfId="14220" priority="20">
      <formula>AND(_xlfn.ISFORMULA(DK10),MOD(ROW(),2))</formula>
    </cfRule>
    <cfRule type="expression" dxfId="14219" priority="21">
      <formula>AND(_xlfn.ISFORMULA(DK10),MOD(ROW()+1,2))</formula>
    </cfRule>
    <cfRule type="expression" dxfId="14218" priority="22">
      <formula>MOD(ROW(),2)</formula>
    </cfRule>
  </conditionalFormatting>
  <conditionalFormatting sqref="DL10">
    <cfRule type="containsBlanks" priority="13">
      <formula>LEN(TRIM(DL10))=0</formula>
    </cfRule>
  </conditionalFormatting>
  <conditionalFormatting sqref="DL10">
    <cfRule type="expression" dxfId="14217" priority="14">
      <formula>OR(AND(NOT(_xlfn.ISFORMULA(DL10)),NOT(ISBLANK(DL10))),ISERROR(DL10))</formula>
    </cfRule>
  </conditionalFormatting>
  <conditionalFormatting sqref="DL10">
    <cfRule type="expression" dxfId="14216" priority="15">
      <formula>AND(_xlfn.ISFORMULA(DL10),MOD(ROW(),2))</formula>
    </cfRule>
    <cfRule type="expression" dxfId="14215" priority="16">
      <formula>AND(_xlfn.ISFORMULA(DL10),MOD(ROW()+1,2))</formula>
    </cfRule>
    <cfRule type="expression" dxfId="14214" priority="17">
      <formula>MOD(ROW(),2)</formula>
    </cfRule>
  </conditionalFormatting>
  <conditionalFormatting sqref="E9">
    <cfRule type="containsBlanks" priority="9">
      <formula>LEN(TRIM(E9))=0</formula>
    </cfRule>
    <cfRule type="expression" dxfId="14213" priority="10">
      <formula>AND(_xlfn.ISFORMULA(E9),MOD(ROW(),2))</formula>
    </cfRule>
    <cfRule type="expression" dxfId="14212" priority="11">
      <formula>AND(_xlfn.ISFORMULA(E9),MOD(ROW()+1,2))</formula>
    </cfRule>
    <cfRule type="expression" dxfId="14211" priority="12">
      <formula>MOD(ROW(),2)</formula>
    </cfRule>
  </conditionalFormatting>
  <conditionalFormatting sqref="E10">
    <cfRule type="containsBlanks" priority="5">
      <formula>LEN(TRIM(E10))=0</formula>
    </cfRule>
    <cfRule type="expression" dxfId="14210" priority="6">
      <formula>AND(_xlfn.ISFORMULA(E10),MOD(ROW(),2))</formula>
    </cfRule>
    <cfRule type="expression" dxfId="14209" priority="7">
      <formula>AND(_xlfn.ISFORMULA(E10),MOD(ROW()+1,2))</formula>
    </cfRule>
    <cfRule type="expression" dxfId="14208" priority="8">
      <formula>MOD(ROW(),2)</formula>
    </cfRule>
  </conditionalFormatting>
  <conditionalFormatting sqref="G8">
    <cfRule type="containsBlanks" priority="1">
      <formula>LEN(TRIM(G8))=0</formula>
    </cfRule>
    <cfRule type="expression" dxfId="14207" priority="2">
      <formula>AND(_xlfn.ISFORMULA(G8),MOD(ROW(),2))</formula>
    </cfRule>
    <cfRule type="expression" dxfId="14206" priority="3">
      <formula>AND(_xlfn.ISFORMULA(G8),MOD(ROW()+1,2))</formula>
    </cfRule>
    <cfRule type="expression" dxfId="14205" priority="4">
      <formula>MOD(ROW(),2)</formula>
    </cfRule>
  </conditionalFormatting>
  <dataValidations count="2">
    <dataValidation type="list" allowBlank="1" showInputMessage="1" showErrorMessage="1" sqref="CQ3:CQ1048576 F3:F1048576 P3:Q1048576 CU3:CU1048576" xr:uid="{D7EF8F39-1F39-CB4E-840A-490AC5EEB54B}">
      <formula1>"Yes,No"</formula1>
    </dataValidation>
    <dataValidation type="list" allowBlank="1" showInputMessage="1" showErrorMessage="1" sqref="G3" xr:uid="{081494F6-C1C3-9C4E-B3AA-1499760662B3}">
      <formula1>"Preparation, Copy-editing, Typesetting, First proofs, Corrections, Revised proofs, Pre-final, Final checks, Held at end of production, Production complete"</formula1>
    </dataValidation>
  </dataValidations>
  <hyperlinks>
    <hyperlink ref="T7" r:id="rId1" xr:uid="{E9419C59-8D74-5440-9040-70003B0F6A6D}"/>
  </hyperlinks>
  <pageMargins left="0.75196850393700787" right="0.75196850393700787" top="1" bottom="1" header="0.5" footer="0.5"/>
  <pageSetup paperSize="9" scale="10"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autoPageBreaks="0" fitToPage="1"/>
  </sheetPr>
  <dimension ref="A2:DJ58"/>
  <sheetViews>
    <sheetView workbookViewId="0">
      <pane xSplit="3" ySplit="2" topLeftCell="BK39" activePane="bottomRight" state="frozenSplit"/>
      <selection pane="topRight" activeCell="C1" sqref="C1"/>
      <selection pane="bottomLeft" activeCell="A2" sqref="A2"/>
      <selection pane="bottomRight" activeCell="BS58" sqref="BS58"/>
    </sheetView>
  </sheetViews>
  <sheetFormatPr baseColWidth="10" defaultColWidth="10.5" defaultRowHeight="28" customHeight="1" x14ac:dyDescent="0.15"/>
  <cols>
    <col min="1" max="1" width="7.5" style="15" bestFit="1" customWidth="1"/>
    <col min="2" max="2" width="10.6640625" style="15" customWidth="1"/>
    <col min="3" max="3" width="9.5" style="15" customWidth="1"/>
    <col min="4" max="4" width="10.6640625" style="15" customWidth="1"/>
    <col min="5" max="7" width="11.6640625" style="15" customWidth="1"/>
    <col min="8" max="8" width="18" style="15" customWidth="1"/>
    <col min="9" max="9" width="10.83203125" style="15" bestFit="1" customWidth="1"/>
    <col min="10"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47" width="12.6640625" style="15" customWidth="1"/>
    <col min="48" max="49" width="10.5" style="15"/>
    <col min="50" max="50" width="12.6640625" style="15" customWidth="1"/>
    <col min="51" max="51" width="7.33203125" style="15" customWidth="1"/>
    <col min="52" max="52" width="8" style="15" customWidth="1"/>
    <col min="53" max="53" width="8.5" style="15" customWidth="1"/>
    <col min="54" max="54" width="15.6640625" style="16" customWidth="1"/>
    <col min="55" max="55" width="11.6640625" style="15" customWidth="1"/>
    <col min="56" max="56" width="16.83203125" style="15" customWidth="1"/>
    <col min="57" max="58" width="14.83203125" style="15" customWidth="1"/>
    <col min="59" max="68" width="16.83203125" style="15" customWidth="1"/>
    <col min="69" max="74" width="12.33203125" style="15" customWidth="1"/>
    <col min="75" max="84" width="14.5" style="15" customWidth="1"/>
    <col min="85" max="85" width="14.5" style="16" customWidth="1"/>
    <col min="86" max="89" width="14.5" style="15" customWidth="1"/>
    <col min="90" max="91" width="17" style="16" customWidth="1"/>
    <col min="92" max="93" width="15" style="15" customWidth="1"/>
    <col min="94" max="96" width="22.5" style="15" customWidth="1"/>
    <col min="97" max="97" width="14.5" style="16" customWidth="1"/>
    <col min="98" max="99" width="14.5" style="15" customWidth="1"/>
    <col min="100" max="101" width="10.5" style="15"/>
    <col min="102" max="105" width="19.5" style="15" customWidth="1"/>
    <col min="106" max="106" width="16.6640625" style="16" customWidth="1"/>
    <col min="107" max="107" width="19.5" style="15" customWidth="1"/>
    <col min="108" max="108" width="14.6640625" style="16" customWidth="1"/>
    <col min="109" max="111" width="16.6640625" style="16" customWidth="1"/>
    <col min="112" max="112" width="14.6640625" style="16" customWidth="1"/>
    <col min="113" max="113" width="16.6640625" style="16" customWidth="1"/>
    <col min="114" max="114" width="83" style="15" customWidth="1"/>
    <col min="115" max="16384" width="10.5" style="15"/>
  </cols>
  <sheetData>
    <row r="2" spans="1:114" s="10" customFormat="1" ht="57" customHeight="1" x14ac:dyDescent="0.15">
      <c r="A2" s="8" t="s">
        <v>27</v>
      </c>
      <c r="B2" s="9" t="s">
        <v>18</v>
      </c>
      <c r="C2" s="10" t="s">
        <v>42</v>
      </c>
      <c r="D2" s="10" t="s">
        <v>15</v>
      </c>
      <c r="E2" s="10" t="s">
        <v>30</v>
      </c>
      <c r="H2" s="10" t="s">
        <v>1</v>
      </c>
      <c r="I2" s="11" t="s">
        <v>58</v>
      </c>
      <c r="J2" s="12" t="s">
        <v>69</v>
      </c>
      <c r="K2" s="12" t="s">
        <v>205</v>
      </c>
      <c r="L2" s="12"/>
      <c r="M2" s="11" t="s">
        <v>24</v>
      </c>
      <c r="N2" s="11" t="s">
        <v>59</v>
      </c>
      <c r="O2" s="11" t="s">
        <v>6</v>
      </c>
      <c r="P2" s="11" t="s">
        <v>49</v>
      </c>
      <c r="Q2" s="11" t="s">
        <v>44</v>
      </c>
      <c r="R2" s="10" t="s">
        <v>28</v>
      </c>
      <c r="S2" s="13" t="s">
        <v>19</v>
      </c>
      <c r="T2" s="13" t="s">
        <v>13</v>
      </c>
      <c r="U2" s="13" t="s">
        <v>40</v>
      </c>
      <c r="V2" s="10" t="s">
        <v>25</v>
      </c>
      <c r="W2" s="10" t="s">
        <v>47</v>
      </c>
      <c r="Z2" s="10" t="s">
        <v>70</v>
      </c>
      <c r="AA2" s="10" t="s">
        <v>35</v>
      </c>
      <c r="AC2" s="10" t="s">
        <v>0</v>
      </c>
      <c r="AD2" s="10" t="s">
        <v>12</v>
      </c>
      <c r="AF2" s="10" t="s">
        <v>4</v>
      </c>
      <c r="AJ2" s="10" t="s">
        <v>82</v>
      </c>
      <c r="AN2" s="10" t="s">
        <v>126</v>
      </c>
      <c r="AR2" s="10" t="s">
        <v>81</v>
      </c>
      <c r="AV2" s="10" t="s">
        <v>9</v>
      </c>
      <c r="AW2" s="10" t="s">
        <v>71</v>
      </c>
      <c r="AX2" s="10" t="s">
        <v>23</v>
      </c>
      <c r="AY2" s="10" t="s">
        <v>29</v>
      </c>
      <c r="AZ2" s="10" t="s">
        <v>335</v>
      </c>
      <c r="BA2" s="10" t="s">
        <v>26</v>
      </c>
      <c r="BB2" s="11" t="s">
        <v>8</v>
      </c>
      <c r="BC2" s="14" t="s">
        <v>22</v>
      </c>
      <c r="BD2" s="11" t="s">
        <v>33</v>
      </c>
      <c r="BE2" s="11" t="s">
        <v>55</v>
      </c>
      <c r="BF2" s="14" t="s">
        <v>67</v>
      </c>
      <c r="BG2" s="10" t="s">
        <v>51</v>
      </c>
      <c r="BH2" s="22" t="s">
        <v>694</v>
      </c>
      <c r="BI2" s="22"/>
      <c r="BJ2" s="22"/>
      <c r="BK2" s="11" t="s">
        <v>45</v>
      </c>
      <c r="BL2" s="11" t="s">
        <v>66</v>
      </c>
      <c r="BM2" s="11" t="s">
        <v>36</v>
      </c>
      <c r="BN2" s="11"/>
      <c r="BO2" s="11"/>
      <c r="BP2" s="11"/>
      <c r="BQ2" s="11" t="s">
        <v>54</v>
      </c>
      <c r="BR2" s="11" t="s">
        <v>3</v>
      </c>
      <c r="BS2" s="14" t="s">
        <v>57</v>
      </c>
      <c r="BT2" s="10" t="s">
        <v>34</v>
      </c>
      <c r="BW2" s="11" t="s">
        <v>52</v>
      </c>
      <c r="BX2" s="11" t="s">
        <v>64</v>
      </c>
      <c r="BY2" s="14" t="s">
        <v>50</v>
      </c>
      <c r="BZ2" s="11" t="s">
        <v>20</v>
      </c>
      <c r="CA2" s="11" t="s">
        <v>46</v>
      </c>
      <c r="CB2" s="14" t="s">
        <v>37</v>
      </c>
      <c r="CC2" s="10" t="s">
        <v>48</v>
      </c>
      <c r="CF2" s="11" t="s">
        <v>38</v>
      </c>
      <c r="CG2" s="11" t="s">
        <v>41</v>
      </c>
      <c r="CH2" s="11" t="s">
        <v>60</v>
      </c>
      <c r="CI2" s="11" t="s">
        <v>11</v>
      </c>
      <c r="CJ2" s="11" t="s">
        <v>62</v>
      </c>
      <c r="CK2" s="11" t="s">
        <v>63</v>
      </c>
      <c r="CL2" s="11" t="s">
        <v>10</v>
      </c>
      <c r="CM2" s="14" t="s">
        <v>175</v>
      </c>
      <c r="CN2" s="14" t="s">
        <v>72</v>
      </c>
      <c r="CO2" s="30" t="s">
        <v>695</v>
      </c>
      <c r="CP2" s="11" t="s">
        <v>56</v>
      </c>
      <c r="CQ2" s="11"/>
      <c r="CR2" s="11"/>
      <c r="CS2" s="11" t="s">
        <v>32</v>
      </c>
      <c r="CT2" s="14" t="s">
        <v>53</v>
      </c>
      <c r="CU2" s="14"/>
      <c r="CV2" s="11" t="s">
        <v>157</v>
      </c>
      <c r="CW2" s="11"/>
      <c r="CX2" s="11" t="s">
        <v>17</v>
      </c>
      <c r="CY2" s="14" t="s">
        <v>39</v>
      </c>
      <c r="CZ2" s="14" t="s">
        <v>14</v>
      </c>
      <c r="DA2" s="14" t="s">
        <v>61</v>
      </c>
      <c r="DB2" s="22" t="s">
        <v>168</v>
      </c>
      <c r="DC2" s="14"/>
      <c r="DD2" s="11" t="s">
        <v>541</v>
      </c>
      <c r="DE2" s="11" t="s">
        <v>2</v>
      </c>
      <c r="DF2" s="11"/>
      <c r="DG2" s="22" t="s">
        <v>167</v>
      </c>
      <c r="DH2" s="11" t="s">
        <v>312</v>
      </c>
      <c r="DI2" s="22" t="s">
        <v>596</v>
      </c>
      <c r="DJ2" s="10" t="s">
        <v>68</v>
      </c>
    </row>
    <row r="3" spans="1:114" ht="28" customHeight="1" x14ac:dyDescent="0.15">
      <c r="A3" s="15">
        <v>67</v>
      </c>
      <c r="B3" s="15" t="s">
        <v>443</v>
      </c>
      <c r="C3" s="15" t="s">
        <v>102</v>
      </c>
      <c r="D3" s="21">
        <v>0.12222222222222223</v>
      </c>
      <c r="E3" s="15" t="s">
        <v>291</v>
      </c>
      <c r="H3" s="15" t="s">
        <v>95</v>
      </c>
      <c r="I3" s="16">
        <v>40333</v>
      </c>
      <c r="J3" s="16">
        <v>40534</v>
      </c>
      <c r="K3" s="16">
        <v>40535</v>
      </c>
      <c r="L3" s="16"/>
      <c r="M3" s="16">
        <v>39568</v>
      </c>
      <c r="N3" s="16">
        <v>40145</v>
      </c>
      <c r="O3" s="16">
        <v>40309</v>
      </c>
      <c r="P3" s="15" t="s">
        <v>74</v>
      </c>
      <c r="Q3" s="15" t="s">
        <v>74</v>
      </c>
      <c r="R3" s="1" t="s">
        <v>216</v>
      </c>
      <c r="S3" s="1" t="s">
        <v>448</v>
      </c>
      <c r="T3" s="1" t="s">
        <v>449</v>
      </c>
      <c r="U3" s="1" t="s">
        <v>450</v>
      </c>
      <c r="V3" s="15">
        <v>212</v>
      </c>
      <c r="W3" s="19">
        <v>65915</v>
      </c>
      <c r="X3" s="19"/>
      <c r="Y3" s="19"/>
      <c r="Z3" s="15">
        <v>178</v>
      </c>
      <c r="AA3" s="15">
        <v>170</v>
      </c>
      <c r="AC3" s="15">
        <v>38</v>
      </c>
      <c r="AD3" s="15">
        <v>8</v>
      </c>
      <c r="AF3" s="15">
        <v>9</v>
      </c>
      <c r="AJ3" s="15">
        <v>0</v>
      </c>
      <c r="AN3" s="15">
        <v>1</v>
      </c>
      <c r="AR3" s="15">
        <v>0</v>
      </c>
      <c r="AV3" s="15">
        <v>0</v>
      </c>
      <c r="AW3" s="15" t="s">
        <v>74</v>
      </c>
      <c r="AX3" s="15">
        <v>17</v>
      </c>
      <c r="AY3" s="15" t="s">
        <v>78</v>
      </c>
      <c r="AZ3" s="15" t="s">
        <v>78</v>
      </c>
      <c r="BA3" s="15" t="s">
        <v>74</v>
      </c>
      <c r="BB3" s="16">
        <v>40337</v>
      </c>
      <c r="BC3" s="18">
        <f>IF(BB3="","Not done",DAYS360(I3,BB3))</f>
        <v>4</v>
      </c>
      <c r="BD3" s="16">
        <v>40421</v>
      </c>
      <c r="BE3" s="16">
        <v>40480</v>
      </c>
      <c r="BF3" s="18">
        <f t="shared" ref="BF3:BF18" si="0">IF(BE3="","Not complete",DAYS360(BD3,BE3))</f>
        <v>59</v>
      </c>
      <c r="BG3" s="15" t="s">
        <v>79</v>
      </c>
      <c r="BH3" s="15">
        <v>104</v>
      </c>
      <c r="BK3" s="16">
        <v>40337</v>
      </c>
      <c r="BL3" s="16">
        <v>40341</v>
      </c>
      <c r="BM3" s="15" t="s">
        <v>80</v>
      </c>
      <c r="BQ3" s="16">
        <v>40480</v>
      </c>
      <c r="BR3" s="16">
        <v>40491</v>
      </c>
      <c r="BS3" s="18">
        <f t="shared" ref="BS3:BS18" si="1">IF(BR3="","Not complete",DAYS360(BQ3,BR3))</f>
        <v>10</v>
      </c>
      <c r="BT3" s="15" t="s">
        <v>80</v>
      </c>
      <c r="BW3" s="16">
        <v>40491</v>
      </c>
      <c r="BX3" s="16">
        <v>40505</v>
      </c>
      <c r="BY3" s="18">
        <f t="shared" ref="BY3:BY18" si="2">IF(BX3="","Not complete",DAYS360(BW3,BX3))</f>
        <v>14</v>
      </c>
      <c r="BZ3" s="16">
        <v>40495</v>
      </c>
      <c r="CA3" s="16">
        <v>40505</v>
      </c>
      <c r="CB3" s="18">
        <f t="shared" ref="CB3:CB18" si="3">IF(CA3="","Not complete",DAYS360(BZ3,CA3))</f>
        <v>10</v>
      </c>
      <c r="CC3" s="15" t="s">
        <v>589</v>
      </c>
      <c r="CF3" s="16">
        <v>40505</v>
      </c>
      <c r="CG3" s="16">
        <v>40505</v>
      </c>
      <c r="CH3" s="16">
        <v>40505</v>
      </c>
      <c r="CI3" s="16">
        <v>40514</v>
      </c>
      <c r="CJ3" s="16">
        <v>40514</v>
      </c>
      <c r="CK3" s="16">
        <v>40528</v>
      </c>
      <c r="CL3" s="16">
        <v>40528</v>
      </c>
      <c r="CM3" s="18">
        <f t="shared" ref="CM3:CM17" si="4">IF(CK3="","Not complete",DAYS360(CJ3,CK3))</f>
        <v>14</v>
      </c>
      <c r="CN3" s="18">
        <f t="shared" ref="CN3:CN18" si="5">IF(CL3="","Not complete",DAYS360(CJ3,CL3))</f>
        <v>14</v>
      </c>
      <c r="CO3" s="31">
        <v>2</v>
      </c>
      <c r="CP3" s="16">
        <v>40528</v>
      </c>
      <c r="CQ3" s="16"/>
      <c r="CR3" s="16"/>
      <c r="CS3" s="16">
        <v>40534</v>
      </c>
      <c r="CT3" s="18">
        <f t="shared" ref="CT3:CT34" si="6">IF(CS3="","Not complete",DAYS360(I3,CS3))</f>
        <v>198</v>
      </c>
      <c r="CU3" s="18"/>
      <c r="CV3" s="16">
        <v>40534</v>
      </c>
      <c r="CW3" s="16"/>
      <c r="CX3" s="16">
        <v>40535</v>
      </c>
      <c r="CY3" s="18">
        <f t="shared" ref="CY3:CY34" si="7">IF(CX3="","Not complete",DAYS360(M3,CX3))</f>
        <v>953</v>
      </c>
      <c r="CZ3" s="18">
        <f t="shared" ref="CZ3:CZ34" si="8">IF(CX3="","Not complete",DAYS360(N3,CX3))</f>
        <v>385</v>
      </c>
      <c r="DA3" s="18">
        <f t="shared" ref="DA3:DA34" si="9">IF(CX3="","Not complete",DAYS360(O3,CX3))</f>
        <v>222</v>
      </c>
      <c r="DB3" s="16" t="s">
        <v>5</v>
      </c>
      <c r="DC3" s="18"/>
      <c r="DD3" s="16">
        <v>40535</v>
      </c>
      <c r="DE3" s="16" t="s">
        <v>5</v>
      </c>
      <c r="DG3" s="16">
        <v>40534</v>
      </c>
      <c r="DH3" s="16" t="s">
        <v>5</v>
      </c>
      <c r="DI3" s="16">
        <v>40534</v>
      </c>
      <c r="DJ3" s="1"/>
    </row>
    <row r="4" spans="1:114" ht="28" customHeight="1" x14ac:dyDescent="0.15">
      <c r="A4" s="15">
        <v>64</v>
      </c>
      <c r="B4" s="15" t="s">
        <v>425</v>
      </c>
      <c r="C4" s="15" t="s">
        <v>423</v>
      </c>
      <c r="D4" s="21">
        <v>0.12152777777777778</v>
      </c>
      <c r="E4" s="15" t="s">
        <v>291</v>
      </c>
      <c r="H4" s="15" t="s">
        <v>84</v>
      </c>
      <c r="I4" s="16">
        <v>40299</v>
      </c>
      <c r="J4" s="16">
        <v>40534</v>
      </c>
      <c r="K4" s="16">
        <v>40535</v>
      </c>
      <c r="L4" s="16"/>
      <c r="M4" s="16">
        <v>39691</v>
      </c>
      <c r="N4" s="16">
        <v>40100</v>
      </c>
      <c r="O4" s="16">
        <v>40218</v>
      </c>
      <c r="P4" s="15" t="s">
        <v>74</v>
      </c>
      <c r="Q4" s="15" t="s">
        <v>74</v>
      </c>
      <c r="R4" s="1" t="s">
        <v>216</v>
      </c>
      <c r="S4" s="1" t="s">
        <v>419</v>
      </c>
      <c r="T4" s="1" t="s">
        <v>420</v>
      </c>
      <c r="U4" s="1" t="s">
        <v>431</v>
      </c>
      <c r="V4" s="15">
        <v>216</v>
      </c>
      <c r="W4" s="19">
        <v>48677</v>
      </c>
      <c r="X4" s="19"/>
      <c r="Y4" s="19"/>
      <c r="Z4" s="15">
        <v>180</v>
      </c>
      <c r="AA4" s="15">
        <v>158</v>
      </c>
      <c r="AC4" s="15">
        <v>69</v>
      </c>
      <c r="AD4" s="15">
        <v>9</v>
      </c>
      <c r="AF4" s="15">
        <v>11</v>
      </c>
      <c r="AJ4" s="15">
        <v>0</v>
      </c>
      <c r="AN4" s="15">
        <v>5</v>
      </c>
      <c r="AR4" s="15">
        <v>0</v>
      </c>
      <c r="AV4" s="15">
        <v>0</v>
      </c>
      <c r="AW4" s="15" t="s">
        <v>74</v>
      </c>
      <c r="AX4" s="15">
        <v>4</v>
      </c>
      <c r="AY4" s="15" t="s">
        <v>74</v>
      </c>
      <c r="AZ4" s="15" t="s">
        <v>78</v>
      </c>
      <c r="BA4" s="15" t="s">
        <v>74</v>
      </c>
      <c r="BB4" s="16">
        <v>40299</v>
      </c>
      <c r="BC4" s="18">
        <f>IF(BB4="","Not done",DAYS360(I4,BB4))</f>
        <v>0</v>
      </c>
      <c r="BD4" s="16">
        <v>40401</v>
      </c>
      <c r="BE4" s="16">
        <v>40453</v>
      </c>
      <c r="BF4" s="18">
        <f t="shared" si="0"/>
        <v>51</v>
      </c>
      <c r="BG4" s="15" t="s">
        <v>146</v>
      </c>
      <c r="BH4" s="15">
        <v>200</v>
      </c>
      <c r="BK4" s="16">
        <v>40303</v>
      </c>
      <c r="BL4" s="16">
        <v>40319</v>
      </c>
      <c r="BM4" s="15" t="s">
        <v>80</v>
      </c>
      <c r="BQ4" s="16">
        <v>40456</v>
      </c>
      <c r="BR4" s="16">
        <v>40467</v>
      </c>
      <c r="BS4" s="18">
        <f t="shared" si="1"/>
        <v>11</v>
      </c>
      <c r="BT4" s="15" t="s">
        <v>80</v>
      </c>
      <c r="BW4" s="16">
        <v>40467</v>
      </c>
      <c r="BX4" s="16">
        <v>40505</v>
      </c>
      <c r="BY4" s="18">
        <f t="shared" si="2"/>
        <v>37</v>
      </c>
      <c r="BZ4" s="16">
        <v>40479</v>
      </c>
      <c r="CA4" s="16">
        <v>40481</v>
      </c>
      <c r="CB4" s="18">
        <f t="shared" si="3"/>
        <v>2</v>
      </c>
      <c r="CC4" s="15" t="s">
        <v>224</v>
      </c>
      <c r="CF4" s="16">
        <v>40506</v>
      </c>
      <c r="CG4" s="16">
        <v>40506</v>
      </c>
      <c r="CH4" s="16">
        <v>40506</v>
      </c>
      <c r="CI4" s="16">
        <v>40514</v>
      </c>
      <c r="CJ4" s="16">
        <v>40514</v>
      </c>
      <c r="CK4" s="16">
        <v>40526</v>
      </c>
      <c r="CL4" s="16">
        <v>40528</v>
      </c>
      <c r="CM4" s="18">
        <f t="shared" si="4"/>
        <v>12</v>
      </c>
      <c r="CN4" s="18">
        <f t="shared" si="5"/>
        <v>14</v>
      </c>
      <c r="CO4" s="31">
        <v>2</v>
      </c>
      <c r="CP4" s="16">
        <v>40530</v>
      </c>
      <c r="CQ4" s="16"/>
      <c r="CR4" s="16"/>
      <c r="CS4" s="16">
        <v>40534</v>
      </c>
      <c r="CT4" s="18">
        <f t="shared" si="6"/>
        <v>231</v>
      </c>
      <c r="CU4" s="18"/>
      <c r="CV4" s="16">
        <v>40534</v>
      </c>
      <c r="CW4" s="16"/>
      <c r="CX4" s="16">
        <v>40535</v>
      </c>
      <c r="CY4" s="18">
        <f t="shared" si="7"/>
        <v>833</v>
      </c>
      <c r="CZ4" s="18">
        <f t="shared" si="8"/>
        <v>429</v>
      </c>
      <c r="DA4" s="18">
        <f t="shared" si="9"/>
        <v>314</v>
      </c>
      <c r="DB4" s="16" t="s">
        <v>5</v>
      </c>
      <c r="DC4" s="18"/>
      <c r="DD4" s="16">
        <v>40535</v>
      </c>
      <c r="DE4" s="16" t="s">
        <v>5</v>
      </c>
      <c r="DG4" s="16">
        <v>40534</v>
      </c>
      <c r="DH4" s="16" t="s">
        <v>5</v>
      </c>
      <c r="DI4" s="16">
        <v>40534</v>
      </c>
    </row>
    <row r="5" spans="1:114" ht="28" customHeight="1" x14ac:dyDescent="0.15">
      <c r="A5" s="15">
        <v>53</v>
      </c>
      <c r="B5" s="15" t="s">
        <v>368</v>
      </c>
      <c r="C5" s="15" t="s">
        <v>212</v>
      </c>
      <c r="D5" s="21">
        <v>0.12083333333333333</v>
      </c>
      <c r="E5" s="15" t="s">
        <v>291</v>
      </c>
      <c r="H5" s="15" t="s">
        <v>84</v>
      </c>
      <c r="I5" s="16">
        <v>40260</v>
      </c>
      <c r="J5" s="16">
        <v>40529</v>
      </c>
      <c r="K5" s="16">
        <v>40534</v>
      </c>
      <c r="L5" s="16"/>
      <c r="M5" s="16">
        <v>39538</v>
      </c>
      <c r="N5" s="16">
        <v>39984</v>
      </c>
      <c r="O5" s="16">
        <v>40213</v>
      </c>
      <c r="P5" s="15" t="s">
        <v>74</v>
      </c>
      <c r="Q5" s="15" t="s">
        <v>74</v>
      </c>
      <c r="R5" s="1" t="s">
        <v>117</v>
      </c>
      <c r="S5" s="1" t="s">
        <v>370</v>
      </c>
      <c r="T5" s="1" t="s">
        <v>371</v>
      </c>
      <c r="U5" s="1" t="s">
        <v>372</v>
      </c>
      <c r="V5" s="15">
        <v>256</v>
      </c>
      <c r="W5" s="19">
        <v>52502</v>
      </c>
      <c r="X5" s="19"/>
      <c r="Y5" s="19"/>
      <c r="Z5" s="15">
        <v>212</v>
      </c>
      <c r="AA5" s="15">
        <v>228</v>
      </c>
      <c r="AC5" s="15">
        <v>100</v>
      </c>
      <c r="AD5" s="15">
        <v>8</v>
      </c>
      <c r="AF5" s="15">
        <v>24</v>
      </c>
      <c r="AJ5" s="15">
        <v>0</v>
      </c>
      <c r="AN5" s="15">
        <v>6</v>
      </c>
      <c r="AR5" s="15" t="s">
        <v>503</v>
      </c>
      <c r="AV5" s="15">
        <v>0</v>
      </c>
      <c r="AW5" s="15" t="s">
        <v>74</v>
      </c>
      <c r="AX5" s="15">
        <v>8</v>
      </c>
      <c r="AY5" s="15" t="s">
        <v>74</v>
      </c>
      <c r="AZ5" s="15" t="s">
        <v>78</v>
      </c>
      <c r="BA5" s="15" t="s">
        <v>74</v>
      </c>
      <c r="BB5" s="16">
        <v>40261</v>
      </c>
      <c r="BC5" s="18">
        <f>IF(BB5="","Not done",DAYS360(I5,BB5))</f>
        <v>1</v>
      </c>
      <c r="BD5" s="16">
        <v>40351</v>
      </c>
      <c r="BE5" s="16">
        <v>40423</v>
      </c>
      <c r="BF5" s="18">
        <f t="shared" si="0"/>
        <v>70</v>
      </c>
      <c r="BG5" s="15" t="s">
        <v>505</v>
      </c>
      <c r="BH5" s="15">
        <v>292</v>
      </c>
      <c r="BK5" s="16">
        <v>40302</v>
      </c>
      <c r="BL5" s="16">
        <v>40324</v>
      </c>
      <c r="BM5" s="15" t="s">
        <v>80</v>
      </c>
      <c r="BQ5" s="16">
        <v>40423</v>
      </c>
      <c r="BR5" s="16">
        <v>40442</v>
      </c>
      <c r="BS5" s="18">
        <f t="shared" si="1"/>
        <v>19</v>
      </c>
      <c r="BT5" s="15" t="s">
        <v>80</v>
      </c>
      <c r="BW5" s="16">
        <v>40444</v>
      </c>
      <c r="BX5" s="16">
        <v>40466</v>
      </c>
      <c r="BY5" s="18">
        <f t="shared" si="2"/>
        <v>22</v>
      </c>
      <c r="BZ5" s="16">
        <v>40465</v>
      </c>
      <c r="CA5" s="16">
        <v>40471</v>
      </c>
      <c r="CB5" s="18">
        <f t="shared" si="3"/>
        <v>6</v>
      </c>
      <c r="CC5" s="15" t="s">
        <v>494</v>
      </c>
      <c r="CF5" s="16">
        <v>40472</v>
      </c>
      <c r="CG5" s="16">
        <v>40472</v>
      </c>
      <c r="CH5" s="16">
        <v>40472</v>
      </c>
      <c r="CI5" s="16">
        <v>40480</v>
      </c>
      <c r="CJ5" s="16">
        <v>40481</v>
      </c>
      <c r="CK5" s="16">
        <v>40500</v>
      </c>
      <c r="CL5" s="16">
        <v>40495</v>
      </c>
      <c r="CM5" s="18">
        <f t="shared" si="4"/>
        <v>19</v>
      </c>
      <c r="CN5" s="18">
        <f t="shared" si="5"/>
        <v>14</v>
      </c>
      <c r="CO5" s="31">
        <v>2</v>
      </c>
      <c r="CP5" s="16">
        <v>40519</v>
      </c>
      <c r="CQ5" s="16"/>
      <c r="CR5" s="16"/>
      <c r="CS5" s="16">
        <v>40529</v>
      </c>
      <c r="CT5" s="18">
        <f t="shared" si="6"/>
        <v>264</v>
      </c>
      <c r="CU5" s="18"/>
      <c r="CV5" s="16">
        <v>40529</v>
      </c>
      <c r="CW5" s="16"/>
      <c r="CX5" s="16">
        <v>40534</v>
      </c>
      <c r="CY5" s="18">
        <f t="shared" si="7"/>
        <v>982</v>
      </c>
      <c r="CZ5" s="18">
        <f t="shared" si="8"/>
        <v>542</v>
      </c>
      <c r="DA5" s="18">
        <f t="shared" si="9"/>
        <v>318</v>
      </c>
      <c r="DB5" s="16" t="s">
        <v>5</v>
      </c>
      <c r="DC5" s="18"/>
      <c r="DD5" s="16">
        <v>40534</v>
      </c>
      <c r="DE5" s="16" t="s">
        <v>5</v>
      </c>
      <c r="DG5" s="16">
        <v>40529</v>
      </c>
      <c r="DH5" s="16" t="s">
        <v>5</v>
      </c>
      <c r="DI5" s="16">
        <v>40529</v>
      </c>
      <c r="DJ5" s="1" t="s">
        <v>369</v>
      </c>
    </row>
    <row r="6" spans="1:114" ht="28" customHeight="1" x14ac:dyDescent="0.15">
      <c r="A6" s="15">
        <v>49</v>
      </c>
      <c r="B6" s="15" t="s">
        <v>347</v>
      </c>
      <c r="C6" s="15" t="s">
        <v>7</v>
      </c>
      <c r="D6" s="21">
        <v>0.12013888888888889</v>
      </c>
      <c r="E6" s="15" t="s">
        <v>291</v>
      </c>
      <c r="H6" s="15" t="s">
        <v>84</v>
      </c>
      <c r="I6" s="16">
        <v>40319</v>
      </c>
      <c r="J6" s="16">
        <v>40529</v>
      </c>
      <c r="K6" s="16">
        <v>40534</v>
      </c>
      <c r="L6" s="16"/>
      <c r="M6" s="16">
        <v>39538</v>
      </c>
      <c r="N6" s="16">
        <v>39982</v>
      </c>
      <c r="O6" s="16">
        <v>40148</v>
      </c>
      <c r="P6" s="15" t="s">
        <v>74</v>
      </c>
      <c r="Q6" s="15" t="s">
        <v>74</v>
      </c>
      <c r="R6" s="1" t="s">
        <v>117</v>
      </c>
      <c r="S6" s="1" t="s">
        <v>348</v>
      </c>
      <c r="T6" s="1" t="s">
        <v>349</v>
      </c>
      <c r="U6" s="1" t="s">
        <v>350</v>
      </c>
      <c r="V6" s="15">
        <v>878</v>
      </c>
      <c r="W6" s="19">
        <v>204352</v>
      </c>
      <c r="X6" s="19"/>
      <c r="Y6" s="19"/>
      <c r="Z6" s="15">
        <v>718</v>
      </c>
      <c r="AA6" s="15">
        <v>622</v>
      </c>
      <c r="AC6" s="15">
        <v>130</v>
      </c>
      <c r="AD6" s="15">
        <v>126</v>
      </c>
      <c r="AF6" s="15">
        <v>150</v>
      </c>
      <c r="AJ6" s="15">
        <v>0</v>
      </c>
      <c r="AN6" s="15">
        <v>26</v>
      </c>
      <c r="AR6" s="15">
        <v>26</v>
      </c>
      <c r="AV6" s="15">
        <v>0</v>
      </c>
      <c r="AW6" s="15" t="s">
        <v>74</v>
      </c>
      <c r="AX6" s="15">
        <v>26</v>
      </c>
      <c r="AY6" s="15" t="s">
        <v>78</v>
      </c>
      <c r="AZ6" s="15" t="s">
        <v>78</v>
      </c>
      <c r="BA6" s="15" t="s">
        <v>78</v>
      </c>
      <c r="BB6" s="16">
        <v>40227</v>
      </c>
      <c r="BC6" s="18">
        <v>0</v>
      </c>
      <c r="BD6" s="16">
        <v>40354</v>
      </c>
      <c r="BE6" s="16">
        <v>40451</v>
      </c>
      <c r="BF6" s="18">
        <f t="shared" si="0"/>
        <v>95</v>
      </c>
      <c r="BG6" s="15" t="s">
        <v>188</v>
      </c>
      <c r="BH6" s="15">
        <v>422</v>
      </c>
      <c r="BK6" s="16">
        <v>40319</v>
      </c>
      <c r="BL6" s="16">
        <v>40337</v>
      </c>
      <c r="BM6" s="15" t="s">
        <v>80</v>
      </c>
      <c r="BQ6" s="16">
        <v>40451</v>
      </c>
      <c r="BR6" s="16">
        <v>40470</v>
      </c>
      <c r="BS6" s="18">
        <f t="shared" si="1"/>
        <v>19</v>
      </c>
      <c r="BT6" s="15" t="s">
        <v>80</v>
      </c>
      <c r="BW6" s="16">
        <v>40470</v>
      </c>
      <c r="BX6" s="16">
        <v>40502</v>
      </c>
      <c r="BY6" s="18">
        <f t="shared" si="2"/>
        <v>31</v>
      </c>
      <c r="BZ6" s="16">
        <v>40471</v>
      </c>
      <c r="CA6" s="16">
        <v>40505</v>
      </c>
      <c r="CB6" s="18">
        <f t="shared" si="3"/>
        <v>33</v>
      </c>
      <c r="CC6" s="15" t="s">
        <v>224</v>
      </c>
      <c r="CF6" s="16">
        <v>40505</v>
      </c>
      <c r="CG6" s="16">
        <v>40505</v>
      </c>
      <c r="CH6" s="16">
        <v>40506</v>
      </c>
      <c r="CI6" s="16">
        <v>40513</v>
      </c>
      <c r="CJ6" s="16">
        <v>40513</v>
      </c>
      <c r="CK6" s="16">
        <v>40519</v>
      </c>
      <c r="CL6" s="16">
        <v>40519</v>
      </c>
      <c r="CM6" s="18">
        <f t="shared" si="4"/>
        <v>6</v>
      </c>
      <c r="CN6" s="18">
        <f t="shared" si="5"/>
        <v>6</v>
      </c>
      <c r="CO6" s="31">
        <v>1</v>
      </c>
      <c r="CP6" s="16">
        <v>40519</v>
      </c>
      <c r="CQ6" s="16"/>
      <c r="CR6" s="16"/>
      <c r="CS6" s="16">
        <v>40528</v>
      </c>
      <c r="CT6" s="18">
        <f t="shared" si="6"/>
        <v>205</v>
      </c>
      <c r="CU6" s="18"/>
      <c r="CV6" s="16">
        <v>40528</v>
      </c>
      <c r="CW6" s="16"/>
      <c r="CX6" s="24">
        <v>40534</v>
      </c>
      <c r="CY6" s="18">
        <f t="shared" si="7"/>
        <v>982</v>
      </c>
      <c r="CZ6" s="18">
        <f t="shared" si="8"/>
        <v>544</v>
      </c>
      <c r="DA6" s="18">
        <f t="shared" si="9"/>
        <v>381</v>
      </c>
      <c r="DB6" s="16" t="s">
        <v>5</v>
      </c>
      <c r="DC6" s="18"/>
      <c r="DD6" s="16">
        <v>40534</v>
      </c>
      <c r="DE6" s="16" t="s">
        <v>5</v>
      </c>
      <c r="DG6" s="16">
        <v>40529</v>
      </c>
      <c r="DH6" s="16" t="s">
        <v>5</v>
      </c>
      <c r="DI6" s="16">
        <v>40529</v>
      </c>
      <c r="DJ6" s="1" t="s">
        <v>377</v>
      </c>
    </row>
    <row r="7" spans="1:114" ht="28" customHeight="1" x14ac:dyDescent="0.15">
      <c r="A7" s="15">
        <v>62</v>
      </c>
      <c r="B7" s="15" t="s">
        <v>418</v>
      </c>
      <c r="C7" s="15" t="s">
        <v>102</v>
      </c>
      <c r="D7" s="21">
        <v>0.11944444444444445</v>
      </c>
      <c r="E7" s="15" t="s">
        <v>291</v>
      </c>
      <c r="H7" s="15" t="s">
        <v>84</v>
      </c>
      <c r="I7" s="16">
        <v>40282</v>
      </c>
      <c r="J7" s="16">
        <v>40523</v>
      </c>
      <c r="K7" s="16">
        <v>40527</v>
      </c>
      <c r="L7" s="16"/>
      <c r="M7" s="16">
        <v>39721</v>
      </c>
      <c r="N7" s="16">
        <v>40026</v>
      </c>
      <c r="O7" s="16">
        <v>40234</v>
      </c>
      <c r="P7" s="15" t="s">
        <v>74</v>
      </c>
      <c r="Q7" s="15" t="s">
        <v>74</v>
      </c>
      <c r="R7" s="1" t="s">
        <v>85</v>
      </c>
      <c r="S7" s="1" t="s">
        <v>419</v>
      </c>
      <c r="T7" s="1" t="s">
        <v>420</v>
      </c>
      <c r="U7" s="1" t="s">
        <v>421</v>
      </c>
      <c r="V7" s="15">
        <v>206</v>
      </c>
      <c r="W7" s="19">
        <v>78778</v>
      </c>
      <c r="X7" s="19"/>
      <c r="Y7" s="19"/>
      <c r="Z7" s="15">
        <v>166</v>
      </c>
      <c r="AA7" s="15">
        <v>204</v>
      </c>
      <c r="AC7" s="15">
        <v>106</v>
      </c>
      <c r="AD7" s="15">
        <v>2</v>
      </c>
      <c r="AF7" s="15">
        <v>7</v>
      </c>
      <c r="AJ7" s="15">
        <v>0</v>
      </c>
      <c r="AN7" s="15">
        <v>5</v>
      </c>
      <c r="AR7" s="15">
        <v>0</v>
      </c>
      <c r="AV7" s="15">
        <v>0</v>
      </c>
      <c r="AW7" s="15" t="s">
        <v>74</v>
      </c>
      <c r="AX7" s="15">
        <v>5</v>
      </c>
      <c r="AY7" s="15" t="s">
        <v>74</v>
      </c>
      <c r="AZ7" s="15" t="s">
        <v>78</v>
      </c>
      <c r="BA7" s="15" t="s">
        <v>74</v>
      </c>
      <c r="BB7" s="16">
        <v>40283</v>
      </c>
      <c r="BC7" s="18">
        <f t="shared" ref="BC7:BC18" si="10">IF(BB7="","Not done",DAYS360(I7,BB7))</f>
        <v>1</v>
      </c>
      <c r="BD7" s="16">
        <v>40382</v>
      </c>
      <c r="BE7" s="16">
        <v>40444</v>
      </c>
      <c r="BF7" s="18">
        <f t="shared" si="0"/>
        <v>60</v>
      </c>
      <c r="BG7" s="15" t="s">
        <v>146</v>
      </c>
      <c r="BH7" s="15">
        <v>246</v>
      </c>
      <c r="BK7" s="16">
        <v>40283</v>
      </c>
      <c r="BL7" s="16">
        <v>40309</v>
      </c>
      <c r="BM7" s="15" t="s">
        <v>80</v>
      </c>
      <c r="BQ7" s="16">
        <v>40444</v>
      </c>
      <c r="BR7" s="16">
        <v>40456</v>
      </c>
      <c r="BS7" s="18">
        <f t="shared" si="1"/>
        <v>12</v>
      </c>
      <c r="BT7" s="15" t="s">
        <v>80</v>
      </c>
      <c r="BW7" s="16">
        <v>40456</v>
      </c>
      <c r="BX7" s="16">
        <v>40463</v>
      </c>
      <c r="BY7" s="18">
        <f t="shared" si="2"/>
        <v>7</v>
      </c>
      <c r="BZ7" s="16">
        <v>40473</v>
      </c>
      <c r="CA7" s="16">
        <v>40486</v>
      </c>
      <c r="CB7" s="18">
        <f t="shared" si="3"/>
        <v>12</v>
      </c>
      <c r="CC7" s="15" t="s">
        <v>282</v>
      </c>
      <c r="CF7" s="16">
        <v>40486</v>
      </c>
      <c r="CG7" s="16">
        <v>40486</v>
      </c>
      <c r="CH7" s="16">
        <v>40486</v>
      </c>
      <c r="CI7" s="16">
        <v>40499</v>
      </c>
      <c r="CJ7" s="16">
        <v>40499</v>
      </c>
      <c r="CK7" s="16">
        <v>40514</v>
      </c>
      <c r="CL7" s="16">
        <v>40514</v>
      </c>
      <c r="CM7" s="18">
        <f t="shared" si="4"/>
        <v>15</v>
      </c>
      <c r="CN7" s="18">
        <f t="shared" si="5"/>
        <v>15</v>
      </c>
      <c r="CO7" s="31">
        <v>4</v>
      </c>
      <c r="CP7" s="16">
        <v>40514</v>
      </c>
      <c r="CQ7" s="16"/>
      <c r="CR7" s="16"/>
      <c r="CS7" s="16">
        <v>40523</v>
      </c>
      <c r="CT7" s="18">
        <f t="shared" si="6"/>
        <v>237</v>
      </c>
      <c r="CU7" s="18"/>
      <c r="CV7" s="16">
        <v>40523</v>
      </c>
      <c r="CW7" s="16"/>
      <c r="CX7" s="16">
        <v>40527</v>
      </c>
      <c r="CY7" s="18">
        <f t="shared" si="7"/>
        <v>795</v>
      </c>
      <c r="CZ7" s="18">
        <f t="shared" si="8"/>
        <v>494</v>
      </c>
      <c r="DA7" s="18">
        <f t="shared" si="9"/>
        <v>290</v>
      </c>
      <c r="DB7" s="16" t="s">
        <v>5</v>
      </c>
      <c r="DC7" s="18"/>
      <c r="DD7" s="16">
        <v>40527</v>
      </c>
      <c r="DE7" s="16" t="s">
        <v>5</v>
      </c>
      <c r="DG7" s="16">
        <v>40523</v>
      </c>
      <c r="DH7" s="16" t="s">
        <v>5</v>
      </c>
      <c r="DI7" s="16">
        <v>40523</v>
      </c>
      <c r="DJ7" s="1" t="s">
        <v>422</v>
      </c>
    </row>
    <row r="8" spans="1:114" ht="28" customHeight="1" x14ac:dyDescent="0.15">
      <c r="A8" s="15">
        <v>50</v>
      </c>
      <c r="B8" s="15" t="s">
        <v>353</v>
      </c>
      <c r="C8" s="15" t="s">
        <v>268</v>
      </c>
      <c r="D8" s="21">
        <v>0.11875000000000001</v>
      </c>
      <c r="E8" s="15" t="s">
        <v>291</v>
      </c>
      <c r="H8" s="15" t="s">
        <v>95</v>
      </c>
      <c r="I8" s="16">
        <v>40248</v>
      </c>
      <c r="J8" s="16">
        <v>40491</v>
      </c>
      <c r="K8" s="16">
        <v>40492</v>
      </c>
      <c r="L8" s="16"/>
      <c r="M8" s="16">
        <v>38595</v>
      </c>
      <c r="N8" s="16">
        <v>39801</v>
      </c>
      <c r="O8" s="16">
        <v>40185</v>
      </c>
      <c r="P8" s="15" t="s">
        <v>74</v>
      </c>
      <c r="Q8" s="15" t="s">
        <v>78</v>
      </c>
      <c r="R8" s="1" t="s">
        <v>117</v>
      </c>
      <c r="S8" s="1" t="s">
        <v>356</v>
      </c>
      <c r="T8" s="1" t="s">
        <v>357</v>
      </c>
      <c r="U8" s="1" t="s">
        <v>358</v>
      </c>
      <c r="V8" s="15">
        <v>352</v>
      </c>
      <c r="W8" s="19">
        <v>81482</v>
      </c>
      <c r="X8" s="19"/>
      <c r="Y8" s="19"/>
      <c r="Z8" s="15">
        <v>290</v>
      </c>
      <c r="AA8" s="15">
        <v>410</v>
      </c>
      <c r="AC8" s="15">
        <v>338</v>
      </c>
      <c r="AD8" s="15">
        <v>32</v>
      </c>
      <c r="AF8" s="15">
        <v>106</v>
      </c>
      <c r="AJ8" s="15">
        <v>0</v>
      </c>
      <c r="AN8" s="15">
        <v>35</v>
      </c>
      <c r="AR8" s="15">
        <v>1</v>
      </c>
      <c r="AV8" s="15">
        <v>0</v>
      </c>
      <c r="AW8" s="15" t="s">
        <v>74</v>
      </c>
      <c r="AX8" s="15">
        <v>25</v>
      </c>
      <c r="AY8" s="15" t="s">
        <v>74</v>
      </c>
      <c r="AZ8" s="15" t="s">
        <v>78</v>
      </c>
      <c r="BA8" s="15" t="s">
        <v>78</v>
      </c>
      <c r="BB8" s="16">
        <v>40249</v>
      </c>
      <c r="BC8" s="18">
        <f t="shared" si="10"/>
        <v>1</v>
      </c>
      <c r="BD8" s="16">
        <v>40330</v>
      </c>
      <c r="BE8" s="16">
        <v>40367</v>
      </c>
      <c r="BF8" s="18">
        <f t="shared" si="0"/>
        <v>37</v>
      </c>
      <c r="BG8" s="15" t="s">
        <v>125</v>
      </c>
      <c r="BH8" s="15">
        <v>182</v>
      </c>
      <c r="BK8" s="16">
        <v>40262</v>
      </c>
      <c r="BL8" s="16">
        <v>40291</v>
      </c>
      <c r="BM8" s="15" t="s">
        <v>80</v>
      </c>
      <c r="BQ8" s="16">
        <v>40369</v>
      </c>
      <c r="BR8" s="16">
        <v>40394</v>
      </c>
      <c r="BS8" s="18">
        <f t="shared" si="1"/>
        <v>24</v>
      </c>
      <c r="BT8" s="15" t="s">
        <v>80</v>
      </c>
      <c r="BW8" s="16">
        <v>40402</v>
      </c>
      <c r="BX8" s="16">
        <v>40445</v>
      </c>
      <c r="BY8" s="18">
        <f t="shared" si="2"/>
        <v>42</v>
      </c>
      <c r="BZ8" s="16">
        <v>40421</v>
      </c>
      <c r="CA8" s="16">
        <v>40449</v>
      </c>
      <c r="CB8" s="18">
        <f t="shared" si="3"/>
        <v>28</v>
      </c>
      <c r="CC8" s="15" t="s">
        <v>495</v>
      </c>
      <c r="CF8" s="16">
        <v>40449</v>
      </c>
      <c r="CG8" s="16">
        <v>38990</v>
      </c>
      <c r="CH8" s="16">
        <v>38990</v>
      </c>
      <c r="CI8" s="16">
        <v>40471</v>
      </c>
      <c r="CJ8" s="16">
        <v>40471</v>
      </c>
      <c r="CK8" s="16">
        <v>40501</v>
      </c>
      <c r="CL8" s="16">
        <v>40474</v>
      </c>
      <c r="CM8" s="18">
        <f t="shared" si="4"/>
        <v>29</v>
      </c>
      <c r="CN8" s="18">
        <f t="shared" si="5"/>
        <v>3</v>
      </c>
      <c r="CO8" s="31">
        <v>1</v>
      </c>
      <c r="CP8" s="16">
        <v>40515</v>
      </c>
      <c r="CQ8" s="16"/>
      <c r="CR8" s="16"/>
      <c r="CS8" s="16">
        <v>40521</v>
      </c>
      <c r="CT8" s="18">
        <f t="shared" si="6"/>
        <v>268</v>
      </c>
      <c r="CU8" s="18"/>
      <c r="CV8" s="16">
        <v>40521</v>
      </c>
      <c r="CW8" s="16"/>
      <c r="CX8" s="16">
        <v>40522</v>
      </c>
      <c r="CY8" s="18">
        <f t="shared" si="7"/>
        <v>1900</v>
      </c>
      <c r="CZ8" s="18">
        <f t="shared" si="8"/>
        <v>711</v>
      </c>
      <c r="DA8" s="18">
        <f t="shared" si="9"/>
        <v>333</v>
      </c>
      <c r="DB8" s="16" t="s">
        <v>5</v>
      </c>
      <c r="DC8" s="18"/>
      <c r="DD8" s="16">
        <v>40522</v>
      </c>
      <c r="DE8" s="16" t="s">
        <v>5</v>
      </c>
      <c r="DG8" s="16">
        <v>40521</v>
      </c>
      <c r="DH8" s="16" t="s">
        <v>5</v>
      </c>
      <c r="DI8" s="16">
        <v>40521</v>
      </c>
      <c r="DJ8" s="1" t="s">
        <v>124</v>
      </c>
    </row>
    <row r="9" spans="1:114" ht="28" customHeight="1" x14ac:dyDescent="0.15">
      <c r="A9" s="15">
        <v>45</v>
      </c>
      <c r="B9" s="15" t="s">
        <v>318</v>
      </c>
      <c r="C9" s="15" t="s">
        <v>212</v>
      </c>
      <c r="D9" s="21">
        <v>0.11805555555555557</v>
      </c>
      <c r="E9" s="15" t="s">
        <v>291</v>
      </c>
      <c r="H9" s="15" t="s">
        <v>84</v>
      </c>
      <c r="I9" s="16">
        <v>40187</v>
      </c>
      <c r="J9" s="16">
        <v>40514</v>
      </c>
      <c r="K9" s="16">
        <v>40516</v>
      </c>
      <c r="L9" s="16"/>
      <c r="M9" s="16">
        <v>39447</v>
      </c>
      <c r="N9" s="16">
        <v>40009</v>
      </c>
      <c r="O9" s="16">
        <v>40159</v>
      </c>
      <c r="P9" s="15" t="s">
        <v>74</v>
      </c>
      <c r="Q9" s="15" t="s">
        <v>74</v>
      </c>
      <c r="R9" s="1" t="s">
        <v>216</v>
      </c>
      <c r="S9" s="1" t="s">
        <v>319</v>
      </c>
      <c r="T9" s="1" t="s">
        <v>320</v>
      </c>
      <c r="U9" s="1" t="s">
        <v>321</v>
      </c>
      <c r="V9" s="15">
        <v>558</v>
      </c>
      <c r="W9" s="19">
        <v>122518</v>
      </c>
      <c r="X9" s="19"/>
      <c r="Y9" s="19"/>
      <c r="Z9" s="15">
        <v>458</v>
      </c>
      <c r="AA9" s="15">
        <v>340</v>
      </c>
      <c r="AC9" s="15">
        <v>192</v>
      </c>
      <c r="AD9" s="15">
        <v>20</v>
      </c>
      <c r="AF9" s="15">
        <v>63</v>
      </c>
      <c r="AJ9" s="15">
        <v>0</v>
      </c>
      <c r="AN9" s="15">
        <v>0</v>
      </c>
      <c r="AR9" s="15">
        <v>1</v>
      </c>
      <c r="AV9" s="15">
        <v>0</v>
      </c>
      <c r="AW9" s="15" t="s">
        <v>74</v>
      </c>
      <c r="AX9" s="15">
        <v>7</v>
      </c>
      <c r="AY9" s="15" t="s">
        <v>78</v>
      </c>
      <c r="AZ9" s="15" t="s">
        <v>78</v>
      </c>
      <c r="BA9" s="15" t="s">
        <v>74</v>
      </c>
      <c r="BB9" s="16">
        <v>40191</v>
      </c>
      <c r="BC9" s="18">
        <f t="shared" si="10"/>
        <v>4</v>
      </c>
      <c r="BD9" s="16">
        <v>40327</v>
      </c>
      <c r="BE9" s="16">
        <v>40366</v>
      </c>
      <c r="BF9" s="18">
        <f t="shared" si="0"/>
        <v>38</v>
      </c>
      <c r="BG9" s="15" t="s">
        <v>176</v>
      </c>
      <c r="BH9" s="15">
        <v>346</v>
      </c>
      <c r="BK9" s="16">
        <v>40201</v>
      </c>
      <c r="BL9" s="16">
        <v>40226</v>
      </c>
      <c r="BM9" s="15" t="s">
        <v>80</v>
      </c>
      <c r="BQ9" s="16">
        <v>40374</v>
      </c>
      <c r="BR9" s="16">
        <v>40388</v>
      </c>
      <c r="BS9" s="18">
        <f t="shared" si="1"/>
        <v>14</v>
      </c>
      <c r="BT9" s="15" t="s">
        <v>80</v>
      </c>
      <c r="BW9" s="16">
        <v>40389</v>
      </c>
      <c r="BX9" s="16">
        <v>40408</v>
      </c>
      <c r="BY9" s="18">
        <f t="shared" si="2"/>
        <v>19</v>
      </c>
      <c r="BZ9" s="16">
        <v>40389</v>
      </c>
      <c r="CA9" s="16">
        <v>40460</v>
      </c>
      <c r="CB9" s="18">
        <f t="shared" si="3"/>
        <v>70</v>
      </c>
      <c r="CC9" s="15" t="s">
        <v>282</v>
      </c>
      <c r="CF9" s="16">
        <v>40464</v>
      </c>
      <c r="CG9" s="16">
        <v>40464</v>
      </c>
      <c r="CH9" s="16">
        <v>40464</v>
      </c>
      <c r="CI9" s="16">
        <v>40478</v>
      </c>
      <c r="CJ9" s="16">
        <v>40478</v>
      </c>
      <c r="CK9" s="16">
        <v>40509</v>
      </c>
      <c r="CL9" s="16">
        <v>40488</v>
      </c>
      <c r="CM9" s="18">
        <f t="shared" si="4"/>
        <v>30</v>
      </c>
      <c r="CN9" s="18">
        <f t="shared" si="5"/>
        <v>9</v>
      </c>
      <c r="CO9" s="31">
        <v>3</v>
      </c>
      <c r="CP9" s="16">
        <v>40509</v>
      </c>
      <c r="CQ9" s="16"/>
      <c r="CR9" s="16"/>
      <c r="CS9" s="16">
        <v>40514</v>
      </c>
      <c r="CT9" s="18">
        <f t="shared" si="6"/>
        <v>323</v>
      </c>
      <c r="CU9" s="18"/>
      <c r="CV9" s="16">
        <v>40514</v>
      </c>
      <c r="CW9" s="16"/>
      <c r="CX9" s="16">
        <v>40516</v>
      </c>
      <c r="CY9" s="18">
        <f t="shared" si="7"/>
        <v>1054</v>
      </c>
      <c r="CZ9" s="18">
        <f t="shared" si="8"/>
        <v>499</v>
      </c>
      <c r="DA9" s="18">
        <f t="shared" si="9"/>
        <v>352</v>
      </c>
      <c r="DB9" s="16" t="s">
        <v>5</v>
      </c>
      <c r="DC9" s="18"/>
      <c r="DD9" s="16">
        <v>40516</v>
      </c>
      <c r="DE9" s="16" t="s">
        <v>5</v>
      </c>
      <c r="DG9" s="16">
        <v>40514</v>
      </c>
      <c r="DH9" s="16" t="s">
        <v>5</v>
      </c>
      <c r="DI9" s="16">
        <v>40514</v>
      </c>
      <c r="DJ9" s="1" t="s">
        <v>616</v>
      </c>
    </row>
    <row r="10" spans="1:114" ht="28" customHeight="1" x14ac:dyDescent="0.15">
      <c r="A10" s="15">
        <v>79</v>
      </c>
      <c r="B10" s="15" t="s">
        <v>507</v>
      </c>
      <c r="C10" s="15" t="s">
        <v>102</v>
      </c>
      <c r="D10" s="21">
        <v>0.1173611111111111</v>
      </c>
      <c r="E10" s="15" t="s">
        <v>291</v>
      </c>
      <c r="H10" s="15" t="s">
        <v>84</v>
      </c>
      <c r="I10" s="16">
        <v>40393</v>
      </c>
      <c r="J10" s="16">
        <v>40514</v>
      </c>
      <c r="K10" s="16">
        <v>40516</v>
      </c>
      <c r="L10" s="16"/>
      <c r="M10" s="16">
        <v>39507</v>
      </c>
      <c r="N10" s="16">
        <v>40080</v>
      </c>
      <c r="O10" s="16">
        <v>40382</v>
      </c>
      <c r="P10" s="15" t="s">
        <v>74</v>
      </c>
      <c r="Q10" s="15" t="s">
        <v>74</v>
      </c>
      <c r="R10" s="1" t="s">
        <v>400</v>
      </c>
      <c r="S10" s="1" t="s">
        <v>510</v>
      </c>
      <c r="T10" s="1" t="s">
        <v>511</v>
      </c>
      <c r="U10" s="1" t="s">
        <v>512</v>
      </c>
      <c r="V10" s="15">
        <v>142</v>
      </c>
      <c r="W10" s="19">
        <v>46949</v>
      </c>
      <c r="X10" s="19"/>
      <c r="Y10" s="19"/>
      <c r="Z10" s="15">
        <v>115</v>
      </c>
      <c r="AA10" s="15">
        <v>116</v>
      </c>
      <c r="AC10" s="15">
        <v>30</v>
      </c>
      <c r="AD10" s="15">
        <v>8</v>
      </c>
      <c r="AF10" s="15">
        <v>9</v>
      </c>
      <c r="AJ10" s="15">
        <v>0</v>
      </c>
      <c r="AN10" s="15">
        <v>3</v>
      </c>
      <c r="AR10" s="15">
        <v>2</v>
      </c>
      <c r="AV10" s="15">
        <v>0</v>
      </c>
      <c r="AW10" s="15" t="s">
        <v>74</v>
      </c>
      <c r="AX10" s="15">
        <v>2</v>
      </c>
      <c r="AY10" s="15" t="s">
        <v>78</v>
      </c>
      <c r="AZ10" s="15" t="s">
        <v>78</v>
      </c>
      <c r="BA10" s="15" t="s">
        <v>78</v>
      </c>
      <c r="BB10" s="16">
        <v>40394</v>
      </c>
      <c r="BC10" s="18">
        <f t="shared" si="10"/>
        <v>1</v>
      </c>
      <c r="BD10" s="16">
        <v>40439</v>
      </c>
      <c r="BE10" s="16">
        <v>40458</v>
      </c>
      <c r="BF10" s="18">
        <f t="shared" si="0"/>
        <v>19</v>
      </c>
      <c r="BG10" s="15" t="s">
        <v>438</v>
      </c>
      <c r="BH10" s="15">
        <v>66</v>
      </c>
      <c r="BK10" s="16">
        <v>40394</v>
      </c>
      <c r="BL10" s="16">
        <v>40402</v>
      </c>
      <c r="BM10" s="15" t="s">
        <v>80</v>
      </c>
      <c r="BQ10" s="16">
        <v>40459</v>
      </c>
      <c r="BR10" s="16">
        <v>40472</v>
      </c>
      <c r="BS10" s="18">
        <f t="shared" si="1"/>
        <v>13</v>
      </c>
      <c r="BT10" s="15" t="s">
        <v>80</v>
      </c>
      <c r="BW10" s="16">
        <v>40472</v>
      </c>
      <c r="BX10" s="16">
        <v>40481</v>
      </c>
      <c r="BY10" s="18">
        <f t="shared" si="2"/>
        <v>9</v>
      </c>
      <c r="BZ10" s="16">
        <v>40480</v>
      </c>
      <c r="CA10" s="16">
        <v>40486</v>
      </c>
      <c r="CB10" s="18">
        <f t="shared" si="3"/>
        <v>5</v>
      </c>
      <c r="CC10" s="15" t="s">
        <v>224</v>
      </c>
      <c r="CF10" s="16">
        <v>40486</v>
      </c>
      <c r="CG10" s="16">
        <v>40486</v>
      </c>
      <c r="CH10" s="16">
        <v>40486</v>
      </c>
      <c r="CI10" s="16">
        <v>40498</v>
      </c>
      <c r="CJ10" s="16">
        <v>40498</v>
      </c>
      <c r="CK10" s="16">
        <v>40507</v>
      </c>
      <c r="CL10" s="16">
        <v>40499</v>
      </c>
      <c r="CM10" s="18">
        <f t="shared" si="4"/>
        <v>9</v>
      </c>
      <c r="CN10" s="18">
        <f t="shared" si="5"/>
        <v>1</v>
      </c>
      <c r="CO10" s="31">
        <v>5</v>
      </c>
      <c r="CP10" s="16">
        <v>40872</v>
      </c>
      <c r="CQ10" s="16"/>
      <c r="CR10" s="16"/>
      <c r="CS10" s="16">
        <v>40514</v>
      </c>
      <c r="CT10" s="18">
        <f t="shared" si="6"/>
        <v>119</v>
      </c>
      <c r="CU10" s="18"/>
      <c r="CV10" s="16">
        <v>40514</v>
      </c>
      <c r="CW10" s="16"/>
      <c r="CX10" s="16">
        <v>40516</v>
      </c>
      <c r="CY10" s="18">
        <f t="shared" si="7"/>
        <v>994</v>
      </c>
      <c r="CZ10" s="18">
        <f t="shared" si="8"/>
        <v>430</v>
      </c>
      <c r="DA10" s="18">
        <f t="shared" si="9"/>
        <v>131</v>
      </c>
      <c r="DB10" s="16" t="s">
        <v>5</v>
      </c>
      <c r="DC10" s="18"/>
      <c r="DD10" s="16">
        <v>40516</v>
      </c>
      <c r="DE10" s="16" t="s">
        <v>5</v>
      </c>
      <c r="DG10" s="16">
        <v>40514</v>
      </c>
      <c r="DH10" s="16" t="s">
        <v>5</v>
      </c>
      <c r="DI10" s="16">
        <v>40514</v>
      </c>
      <c r="DJ10" s="1" t="s">
        <v>513</v>
      </c>
    </row>
    <row r="11" spans="1:114" ht="28" customHeight="1" x14ac:dyDescent="0.15">
      <c r="A11" s="15">
        <v>82</v>
      </c>
      <c r="B11" s="15" t="s">
        <v>518</v>
      </c>
      <c r="C11" s="15" t="s">
        <v>423</v>
      </c>
      <c r="D11" s="21">
        <v>0.11666666666666665</v>
      </c>
      <c r="E11" s="15" t="s">
        <v>291</v>
      </c>
      <c r="H11" s="15" t="s">
        <v>95</v>
      </c>
      <c r="I11" s="16">
        <v>40395</v>
      </c>
      <c r="J11" s="16">
        <v>40512</v>
      </c>
      <c r="K11" s="16">
        <v>40513</v>
      </c>
      <c r="L11" s="16"/>
      <c r="M11" s="16">
        <v>39315</v>
      </c>
      <c r="N11" s="16">
        <v>40222</v>
      </c>
      <c r="O11" s="16">
        <v>40387</v>
      </c>
      <c r="P11" s="15" t="s">
        <v>74</v>
      </c>
      <c r="Q11" s="15" t="s">
        <v>74</v>
      </c>
      <c r="R11" s="1" t="s">
        <v>498</v>
      </c>
      <c r="S11" s="1" t="s">
        <v>522</v>
      </c>
      <c r="T11" s="1" t="s">
        <v>523</v>
      </c>
      <c r="U11" s="1" t="s">
        <v>524</v>
      </c>
      <c r="V11" s="15">
        <v>216</v>
      </c>
      <c r="W11" s="19">
        <v>57701</v>
      </c>
      <c r="X11" s="19"/>
      <c r="Y11" s="19"/>
      <c r="Z11" s="15">
        <v>175</v>
      </c>
      <c r="AA11" s="15">
        <v>158</v>
      </c>
      <c r="AC11" s="15">
        <v>33</v>
      </c>
      <c r="AD11" s="15">
        <v>37</v>
      </c>
      <c r="AF11" s="15">
        <v>37</v>
      </c>
      <c r="AJ11" s="15">
        <v>0</v>
      </c>
      <c r="AN11" s="15">
        <v>16</v>
      </c>
      <c r="AR11" s="15">
        <v>4</v>
      </c>
      <c r="AV11" s="15">
        <v>0</v>
      </c>
      <c r="AW11" s="15" t="s">
        <v>74</v>
      </c>
      <c r="AX11" s="15">
        <v>3</v>
      </c>
      <c r="AY11" s="15" t="s">
        <v>74</v>
      </c>
      <c r="AZ11" s="15" t="s">
        <v>78</v>
      </c>
      <c r="BA11" s="15" t="s">
        <v>78</v>
      </c>
      <c r="BB11" s="16">
        <v>40396</v>
      </c>
      <c r="BC11" s="18">
        <f t="shared" si="10"/>
        <v>1</v>
      </c>
      <c r="BD11" s="16">
        <v>40452</v>
      </c>
      <c r="BE11" s="16">
        <v>40467</v>
      </c>
      <c r="BF11" s="18">
        <f t="shared" si="0"/>
        <v>15</v>
      </c>
      <c r="BG11" s="15" t="s">
        <v>438</v>
      </c>
      <c r="BH11" s="15">
        <v>190</v>
      </c>
      <c r="BK11" s="16">
        <v>40396</v>
      </c>
      <c r="BL11" s="16">
        <v>40437</v>
      </c>
      <c r="BM11" s="15" t="s">
        <v>80</v>
      </c>
      <c r="BQ11" s="16">
        <v>40467</v>
      </c>
      <c r="BR11" s="16">
        <v>40479</v>
      </c>
      <c r="BS11" s="18">
        <f t="shared" si="1"/>
        <v>12</v>
      </c>
      <c r="BT11" s="15" t="s">
        <v>80</v>
      </c>
      <c r="BW11" s="16">
        <v>40479</v>
      </c>
      <c r="BX11" s="16">
        <v>40491</v>
      </c>
      <c r="BY11" s="18">
        <f t="shared" si="2"/>
        <v>11</v>
      </c>
      <c r="BZ11" s="16">
        <v>40486</v>
      </c>
      <c r="CA11" s="16">
        <v>40491</v>
      </c>
      <c r="CB11" s="18">
        <f t="shared" si="3"/>
        <v>5</v>
      </c>
      <c r="CC11" s="15" t="s">
        <v>224</v>
      </c>
      <c r="CF11" s="16">
        <v>40492</v>
      </c>
      <c r="CG11" s="16">
        <v>40492</v>
      </c>
      <c r="CH11" s="16">
        <v>40492</v>
      </c>
      <c r="CI11" s="16">
        <v>40500</v>
      </c>
      <c r="CJ11" s="16">
        <v>40500</v>
      </c>
      <c r="CK11" s="16">
        <v>40500</v>
      </c>
      <c r="CL11" s="16">
        <v>40507</v>
      </c>
      <c r="CM11" s="18">
        <f t="shared" si="4"/>
        <v>0</v>
      </c>
      <c r="CN11" s="18">
        <f t="shared" si="5"/>
        <v>7</v>
      </c>
      <c r="CO11" s="31">
        <v>2</v>
      </c>
      <c r="CP11" s="16">
        <v>40507</v>
      </c>
      <c r="CQ11" s="16"/>
      <c r="CR11" s="16"/>
      <c r="CS11" s="16">
        <v>40512</v>
      </c>
      <c r="CT11" s="18">
        <f t="shared" si="6"/>
        <v>115</v>
      </c>
      <c r="CU11" s="18"/>
      <c r="CV11" s="16">
        <v>40512</v>
      </c>
      <c r="CW11" s="16"/>
      <c r="CX11" s="16">
        <v>40513</v>
      </c>
      <c r="CY11" s="18">
        <f t="shared" si="7"/>
        <v>1180</v>
      </c>
      <c r="CZ11" s="18">
        <f t="shared" si="8"/>
        <v>288</v>
      </c>
      <c r="DA11" s="18">
        <f t="shared" si="9"/>
        <v>123</v>
      </c>
      <c r="DB11" s="16" t="s">
        <v>5</v>
      </c>
      <c r="DC11" s="18"/>
      <c r="DD11" s="16">
        <v>40516</v>
      </c>
      <c r="DE11" s="16" t="s">
        <v>5</v>
      </c>
      <c r="DG11" s="16">
        <v>40512</v>
      </c>
      <c r="DH11" s="16" t="s">
        <v>5</v>
      </c>
      <c r="DI11" s="16">
        <v>40512</v>
      </c>
      <c r="DJ11" s="1" t="s">
        <v>301</v>
      </c>
    </row>
    <row r="12" spans="1:114" ht="28" customHeight="1" x14ac:dyDescent="0.15">
      <c r="A12" s="15">
        <v>52</v>
      </c>
      <c r="B12" s="15" t="s">
        <v>355</v>
      </c>
      <c r="C12" s="15" t="s">
        <v>212</v>
      </c>
      <c r="D12" s="21">
        <v>0.11597222222222221</v>
      </c>
      <c r="E12" s="15" t="s">
        <v>251</v>
      </c>
      <c r="H12" s="15" t="s">
        <v>95</v>
      </c>
      <c r="I12" s="16">
        <v>40248</v>
      </c>
      <c r="J12" s="16">
        <v>40508</v>
      </c>
      <c r="K12" s="16">
        <v>40516</v>
      </c>
      <c r="L12" s="16"/>
      <c r="M12" s="16">
        <v>38686</v>
      </c>
      <c r="N12" s="16">
        <v>39996</v>
      </c>
      <c r="O12" s="16">
        <v>40220</v>
      </c>
      <c r="P12" s="15" t="s">
        <v>74</v>
      </c>
      <c r="Q12" s="15" t="s">
        <v>74</v>
      </c>
      <c r="R12" s="1" t="s">
        <v>150</v>
      </c>
      <c r="S12" s="1" t="s">
        <v>363</v>
      </c>
      <c r="T12" s="1" t="s">
        <v>364</v>
      </c>
      <c r="U12" s="1" t="s">
        <v>365</v>
      </c>
      <c r="V12" s="15">
        <v>316</v>
      </c>
      <c r="W12" s="19">
        <v>87125</v>
      </c>
      <c r="X12" s="19"/>
      <c r="Y12" s="19"/>
      <c r="Z12" s="15">
        <v>231</v>
      </c>
      <c r="AA12" s="15">
        <v>218</v>
      </c>
      <c r="AC12" s="15">
        <v>24</v>
      </c>
      <c r="AD12" s="15">
        <v>27</v>
      </c>
      <c r="AF12" s="15">
        <v>37</v>
      </c>
      <c r="AJ12" s="15">
        <v>0</v>
      </c>
      <c r="AN12" s="15" t="s">
        <v>554</v>
      </c>
      <c r="AR12" s="15">
        <v>6</v>
      </c>
      <c r="AV12" s="15">
        <v>5</v>
      </c>
      <c r="AW12" s="15" t="s">
        <v>74</v>
      </c>
      <c r="AX12" s="15">
        <v>5</v>
      </c>
      <c r="AY12" s="15" t="s">
        <v>74</v>
      </c>
      <c r="AZ12" s="15" t="s">
        <v>78</v>
      </c>
      <c r="BA12" s="15" t="s">
        <v>78</v>
      </c>
      <c r="BB12" s="16">
        <v>40249</v>
      </c>
      <c r="BC12" s="18">
        <f t="shared" si="10"/>
        <v>1</v>
      </c>
      <c r="BD12" s="16">
        <v>40341</v>
      </c>
      <c r="BE12" s="16">
        <v>40449</v>
      </c>
      <c r="BF12" s="18">
        <f t="shared" si="0"/>
        <v>106</v>
      </c>
      <c r="BG12" s="15" t="s">
        <v>146</v>
      </c>
      <c r="BH12" s="15">
        <v>348</v>
      </c>
      <c r="BK12" s="16">
        <v>40255</v>
      </c>
      <c r="BL12" s="16">
        <v>40283</v>
      </c>
      <c r="BM12" s="15" t="s">
        <v>80</v>
      </c>
      <c r="BQ12" s="16">
        <v>40452</v>
      </c>
      <c r="BR12" s="16">
        <v>40465</v>
      </c>
      <c r="BS12" s="18">
        <f t="shared" si="1"/>
        <v>13</v>
      </c>
      <c r="BT12" s="15" t="s">
        <v>80</v>
      </c>
      <c r="BW12" s="16">
        <v>40466</v>
      </c>
      <c r="BX12" s="16">
        <v>40478</v>
      </c>
      <c r="BY12" s="18">
        <f t="shared" si="2"/>
        <v>12</v>
      </c>
      <c r="BZ12" s="16">
        <v>40467</v>
      </c>
      <c r="CA12" s="16">
        <v>40473</v>
      </c>
      <c r="CB12" s="18">
        <f t="shared" si="3"/>
        <v>6</v>
      </c>
      <c r="CC12" s="15" t="s">
        <v>221</v>
      </c>
      <c r="CF12" s="16">
        <v>40479</v>
      </c>
      <c r="CG12" s="16">
        <v>40479</v>
      </c>
      <c r="CH12" s="16">
        <v>40479</v>
      </c>
      <c r="CI12" s="16">
        <v>40486</v>
      </c>
      <c r="CJ12" s="16">
        <v>40486</v>
      </c>
      <c r="CK12" s="16">
        <v>40500</v>
      </c>
      <c r="CL12" s="16">
        <v>40500</v>
      </c>
      <c r="CM12" s="18">
        <f t="shared" si="4"/>
        <v>14</v>
      </c>
      <c r="CN12" s="18">
        <f t="shared" si="5"/>
        <v>14</v>
      </c>
      <c r="CO12" s="31">
        <v>6</v>
      </c>
      <c r="CP12" s="16">
        <v>40500</v>
      </c>
      <c r="CQ12" s="16"/>
      <c r="CR12" s="16"/>
      <c r="CS12" s="16">
        <v>40506</v>
      </c>
      <c r="CT12" s="18">
        <f t="shared" si="6"/>
        <v>253</v>
      </c>
      <c r="CU12" s="18"/>
      <c r="CV12" s="16">
        <v>40508</v>
      </c>
      <c r="CW12" s="16"/>
      <c r="CX12" s="16">
        <v>40516</v>
      </c>
      <c r="CY12" s="18">
        <f t="shared" si="7"/>
        <v>1804</v>
      </c>
      <c r="CZ12" s="18">
        <f t="shared" si="8"/>
        <v>512</v>
      </c>
      <c r="DA12" s="18">
        <f t="shared" si="9"/>
        <v>293</v>
      </c>
      <c r="DB12" s="16" t="s">
        <v>5</v>
      </c>
      <c r="DC12" s="18"/>
      <c r="DD12" s="16">
        <v>40516</v>
      </c>
      <c r="DE12" s="16" t="s">
        <v>5</v>
      </c>
      <c r="DG12" s="16">
        <v>40508</v>
      </c>
      <c r="DH12" s="16" t="s">
        <v>5</v>
      </c>
      <c r="DI12" s="16" t="s">
        <v>5</v>
      </c>
      <c r="DJ12" s="1" t="s">
        <v>366</v>
      </c>
    </row>
    <row r="13" spans="1:114" ht="28" customHeight="1" x14ac:dyDescent="0.15">
      <c r="A13" s="15">
        <v>59</v>
      </c>
      <c r="B13" s="15" t="s">
        <v>404</v>
      </c>
      <c r="C13" s="15" t="s">
        <v>268</v>
      </c>
      <c r="D13" s="21">
        <v>0.11527777777777777</v>
      </c>
      <c r="E13" s="15" t="s">
        <v>251</v>
      </c>
      <c r="H13" s="15" t="s">
        <v>95</v>
      </c>
      <c r="I13" s="16">
        <v>40276</v>
      </c>
      <c r="J13" s="16">
        <v>40506</v>
      </c>
      <c r="K13" s="17">
        <v>40509</v>
      </c>
      <c r="L13" s="17"/>
      <c r="M13" s="16">
        <v>38990</v>
      </c>
      <c r="N13" s="16">
        <v>40142</v>
      </c>
      <c r="O13" s="16">
        <v>40268</v>
      </c>
      <c r="P13" s="15" t="s">
        <v>74</v>
      </c>
      <c r="Q13" s="15" t="s">
        <v>74</v>
      </c>
      <c r="R13" s="1" t="s">
        <v>85</v>
      </c>
      <c r="S13" s="1" t="s">
        <v>405</v>
      </c>
      <c r="T13" s="1" t="s">
        <v>406</v>
      </c>
      <c r="U13" s="1" t="s">
        <v>407</v>
      </c>
      <c r="V13" s="15">
        <v>486</v>
      </c>
      <c r="W13" s="19">
        <v>86966</v>
      </c>
      <c r="X13" s="19"/>
      <c r="Y13" s="19"/>
      <c r="Z13" s="15">
        <v>398</v>
      </c>
      <c r="AA13" s="15">
        <v>392</v>
      </c>
      <c r="AC13" s="15">
        <v>252</v>
      </c>
      <c r="AD13" s="15">
        <v>30</v>
      </c>
      <c r="AF13" s="15">
        <v>105</v>
      </c>
      <c r="AJ13" s="15">
        <v>0</v>
      </c>
      <c r="AN13" s="15">
        <v>10</v>
      </c>
      <c r="AR13" s="15">
        <v>0</v>
      </c>
      <c r="AV13" s="15">
        <v>0</v>
      </c>
      <c r="AW13" s="15" t="s">
        <v>74</v>
      </c>
      <c r="AX13" s="15">
        <v>17</v>
      </c>
      <c r="AY13" s="15" t="s">
        <v>74</v>
      </c>
      <c r="AZ13" s="15" t="s">
        <v>78</v>
      </c>
      <c r="BA13" s="15" t="s">
        <v>78</v>
      </c>
      <c r="BB13" s="16">
        <v>40277</v>
      </c>
      <c r="BC13" s="18">
        <f t="shared" si="10"/>
        <v>1</v>
      </c>
      <c r="BD13" s="16">
        <v>40382</v>
      </c>
      <c r="BE13" s="16">
        <v>40416</v>
      </c>
      <c r="BF13" s="18">
        <f t="shared" si="0"/>
        <v>33</v>
      </c>
      <c r="BG13" s="15" t="s">
        <v>125</v>
      </c>
      <c r="BH13" s="15">
        <v>164</v>
      </c>
      <c r="BK13" s="16">
        <v>40277</v>
      </c>
      <c r="BL13" s="16">
        <v>40299</v>
      </c>
      <c r="BM13" s="15" t="s">
        <v>80</v>
      </c>
      <c r="BQ13" s="16">
        <v>40418</v>
      </c>
      <c r="BR13" s="16">
        <v>40437</v>
      </c>
      <c r="BS13" s="18">
        <f t="shared" si="1"/>
        <v>18</v>
      </c>
      <c r="BT13" s="15" t="s">
        <v>80</v>
      </c>
      <c r="BW13" s="16">
        <v>40437</v>
      </c>
      <c r="BX13" s="16">
        <v>40450</v>
      </c>
      <c r="BY13" s="18">
        <f t="shared" si="2"/>
        <v>13</v>
      </c>
      <c r="BZ13" s="16">
        <v>40450</v>
      </c>
      <c r="CA13" s="16">
        <v>40466</v>
      </c>
      <c r="CB13" s="18">
        <f t="shared" si="3"/>
        <v>16</v>
      </c>
      <c r="CC13" s="15" t="s">
        <v>221</v>
      </c>
      <c r="CF13" s="16">
        <v>40471</v>
      </c>
      <c r="CG13" s="16">
        <v>40471</v>
      </c>
      <c r="CH13" s="16">
        <v>40471</v>
      </c>
      <c r="CI13" s="16">
        <v>40486</v>
      </c>
      <c r="CJ13" s="16">
        <v>40486</v>
      </c>
      <c r="CK13" s="16">
        <v>40499</v>
      </c>
      <c r="CL13" s="16">
        <v>40492</v>
      </c>
      <c r="CM13" s="18">
        <f t="shared" si="4"/>
        <v>13</v>
      </c>
      <c r="CN13" s="18">
        <f t="shared" si="5"/>
        <v>6</v>
      </c>
      <c r="CO13" s="31">
        <v>3</v>
      </c>
      <c r="CP13" s="16">
        <v>40500</v>
      </c>
      <c r="CQ13" s="16"/>
      <c r="CR13" s="16"/>
      <c r="CS13" s="16">
        <v>40505</v>
      </c>
      <c r="CT13" s="18">
        <f t="shared" si="6"/>
        <v>225</v>
      </c>
      <c r="CU13" s="18"/>
      <c r="CV13" s="16">
        <v>40506</v>
      </c>
      <c r="CW13" s="16"/>
      <c r="CX13" s="16">
        <v>40507</v>
      </c>
      <c r="CY13" s="18">
        <f t="shared" si="7"/>
        <v>1495</v>
      </c>
      <c r="CZ13" s="18">
        <f t="shared" si="8"/>
        <v>360</v>
      </c>
      <c r="DA13" s="18">
        <f t="shared" si="9"/>
        <v>235</v>
      </c>
      <c r="DB13" s="16" t="s">
        <v>5</v>
      </c>
      <c r="DC13" s="18"/>
      <c r="DE13" s="16" t="s">
        <v>5</v>
      </c>
      <c r="DG13" s="16">
        <v>40506</v>
      </c>
      <c r="DH13" s="16" t="s">
        <v>5</v>
      </c>
      <c r="DI13" s="16" t="s">
        <v>5</v>
      </c>
      <c r="DJ13" s="1" t="s">
        <v>408</v>
      </c>
    </row>
    <row r="14" spans="1:114" ht="28" customHeight="1" x14ac:dyDescent="0.15">
      <c r="A14" s="15">
        <v>54</v>
      </c>
      <c r="B14" s="15" t="s">
        <v>441</v>
      </c>
      <c r="C14" s="15" t="s">
        <v>268</v>
      </c>
      <c r="D14" s="21">
        <v>0.11458333333333333</v>
      </c>
      <c r="E14" s="15" t="s">
        <v>251</v>
      </c>
      <c r="H14" s="15" t="s">
        <v>84</v>
      </c>
      <c r="I14" s="16">
        <v>40267</v>
      </c>
      <c r="J14" s="16">
        <v>40499</v>
      </c>
      <c r="K14" s="16">
        <v>40500</v>
      </c>
      <c r="L14" s="16"/>
      <c r="M14" s="16">
        <v>39386</v>
      </c>
      <c r="N14" s="16">
        <v>40100</v>
      </c>
      <c r="O14" s="16">
        <v>40248</v>
      </c>
      <c r="P14" s="15" t="s">
        <v>74</v>
      </c>
      <c r="Q14" s="15" t="s">
        <v>74</v>
      </c>
      <c r="R14" s="1" t="s">
        <v>263</v>
      </c>
      <c r="S14" s="1" t="s">
        <v>380</v>
      </c>
      <c r="T14" s="1" t="s">
        <v>381</v>
      </c>
      <c r="U14" s="1" t="s">
        <v>382</v>
      </c>
      <c r="V14" s="15">
        <v>336</v>
      </c>
      <c r="W14" s="19">
        <v>96003</v>
      </c>
      <c r="X14" s="19"/>
      <c r="Y14" s="19"/>
      <c r="Z14" s="15">
        <v>278</v>
      </c>
      <c r="AA14" s="15">
        <v>230</v>
      </c>
      <c r="AC14" s="15">
        <v>102</v>
      </c>
      <c r="AD14" s="15">
        <v>10</v>
      </c>
      <c r="AF14" s="15">
        <v>14</v>
      </c>
      <c r="AJ14" s="15">
        <v>0</v>
      </c>
      <c r="AN14" s="15">
        <v>7</v>
      </c>
      <c r="AR14" s="15">
        <v>7</v>
      </c>
      <c r="AV14" s="15">
        <v>3</v>
      </c>
      <c r="AW14" s="15" t="s">
        <v>74</v>
      </c>
      <c r="AX14" s="15">
        <v>15</v>
      </c>
      <c r="AY14" s="15" t="s">
        <v>74</v>
      </c>
      <c r="AZ14" s="15" t="s">
        <v>78</v>
      </c>
      <c r="BA14" s="15" t="s">
        <v>78</v>
      </c>
      <c r="BB14" s="16">
        <v>40264</v>
      </c>
      <c r="BC14" s="18">
        <f t="shared" si="10"/>
        <v>-2</v>
      </c>
      <c r="BD14" s="16">
        <v>40354</v>
      </c>
      <c r="BE14" s="16">
        <v>40383</v>
      </c>
      <c r="BF14" s="18">
        <f t="shared" si="0"/>
        <v>29</v>
      </c>
      <c r="BG14" s="15" t="s">
        <v>125</v>
      </c>
      <c r="BH14" s="15">
        <v>83</v>
      </c>
      <c r="BK14" s="16">
        <v>40269</v>
      </c>
      <c r="BL14" s="16">
        <v>40332</v>
      </c>
      <c r="BM14" s="15" t="s">
        <v>80</v>
      </c>
      <c r="BQ14" s="16">
        <v>40388</v>
      </c>
      <c r="BR14" s="16">
        <v>40403</v>
      </c>
      <c r="BS14" s="18">
        <f t="shared" si="1"/>
        <v>14</v>
      </c>
      <c r="BT14" s="15" t="s">
        <v>80</v>
      </c>
      <c r="BW14" s="16">
        <v>40403</v>
      </c>
      <c r="BX14" s="16">
        <v>40411</v>
      </c>
      <c r="BY14" s="18">
        <f t="shared" si="2"/>
        <v>8</v>
      </c>
      <c r="BZ14" s="16">
        <v>40421</v>
      </c>
      <c r="CA14" s="16">
        <v>40429</v>
      </c>
      <c r="CB14" s="18">
        <f t="shared" si="3"/>
        <v>8</v>
      </c>
      <c r="CC14" s="15" t="s">
        <v>367</v>
      </c>
      <c r="CF14" s="16">
        <v>40438</v>
      </c>
      <c r="CG14" s="16">
        <v>40438</v>
      </c>
      <c r="CH14" s="16">
        <v>40438</v>
      </c>
      <c r="CI14" s="16">
        <v>40445</v>
      </c>
      <c r="CJ14" s="16">
        <v>40446</v>
      </c>
      <c r="CK14" s="16">
        <v>40494</v>
      </c>
      <c r="CL14" s="16">
        <v>40447</v>
      </c>
      <c r="CM14" s="18">
        <f t="shared" si="4"/>
        <v>47</v>
      </c>
      <c r="CN14" s="18">
        <f t="shared" si="5"/>
        <v>1</v>
      </c>
      <c r="CO14" s="31">
        <v>3</v>
      </c>
      <c r="CP14" s="16">
        <v>40494</v>
      </c>
      <c r="CQ14" s="16"/>
      <c r="CR14" s="16"/>
      <c r="CS14" s="16">
        <v>40498</v>
      </c>
      <c r="CT14" s="18">
        <f t="shared" si="6"/>
        <v>227</v>
      </c>
      <c r="CU14" s="18"/>
      <c r="CV14" s="16">
        <v>40499</v>
      </c>
      <c r="CW14" s="16"/>
      <c r="CX14" s="16">
        <v>40500</v>
      </c>
      <c r="CY14" s="18">
        <f t="shared" si="7"/>
        <v>1098</v>
      </c>
      <c r="CZ14" s="18">
        <f t="shared" si="8"/>
        <v>394</v>
      </c>
      <c r="DA14" s="18">
        <f t="shared" si="9"/>
        <v>247</v>
      </c>
      <c r="DB14" s="16" t="s">
        <v>5</v>
      </c>
      <c r="DC14" s="18"/>
      <c r="DD14" s="16">
        <v>40500</v>
      </c>
      <c r="DE14" s="16" t="s">
        <v>5</v>
      </c>
      <c r="DG14" s="16">
        <v>40499</v>
      </c>
      <c r="DH14" s="16" t="s">
        <v>5</v>
      </c>
      <c r="DI14" s="16" t="s">
        <v>5</v>
      </c>
      <c r="DJ14" s="1" t="s">
        <v>384</v>
      </c>
    </row>
    <row r="15" spans="1:114" ht="28" customHeight="1" x14ac:dyDescent="0.15">
      <c r="A15" s="15">
        <v>63</v>
      </c>
      <c r="B15" s="15" t="s">
        <v>424</v>
      </c>
      <c r="C15" s="15" t="s">
        <v>423</v>
      </c>
      <c r="D15" s="21">
        <v>0.11388888888888889</v>
      </c>
      <c r="E15" s="15" t="s">
        <v>251</v>
      </c>
      <c r="H15" s="15" t="s">
        <v>95</v>
      </c>
      <c r="I15" s="16">
        <v>40298</v>
      </c>
      <c r="J15" s="16">
        <v>40498</v>
      </c>
      <c r="K15" s="16">
        <v>40499</v>
      </c>
      <c r="L15" s="16"/>
      <c r="M15" s="16">
        <v>38656</v>
      </c>
      <c r="N15" s="16">
        <v>40038</v>
      </c>
      <c r="O15" s="16">
        <v>40246</v>
      </c>
      <c r="P15" s="15" t="s">
        <v>74</v>
      </c>
      <c r="Q15" s="15" t="s">
        <v>74</v>
      </c>
      <c r="R15" s="1" t="s">
        <v>216</v>
      </c>
      <c r="S15" s="1" t="s">
        <v>427</v>
      </c>
      <c r="T15" s="1" t="s">
        <v>428</v>
      </c>
      <c r="U15" s="1" t="s">
        <v>429</v>
      </c>
      <c r="V15" s="15">
        <v>326</v>
      </c>
      <c r="W15" s="19">
        <v>84713</v>
      </c>
      <c r="X15" s="19"/>
      <c r="Y15" s="19"/>
      <c r="Z15" s="15">
        <v>270</v>
      </c>
      <c r="AA15" s="15">
        <v>234</v>
      </c>
      <c r="AC15" s="15">
        <v>96</v>
      </c>
      <c r="AD15" s="15">
        <v>13</v>
      </c>
      <c r="AF15" s="15">
        <v>26</v>
      </c>
      <c r="AJ15" s="15">
        <v>4</v>
      </c>
      <c r="AN15" s="15">
        <v>4</v>
      </c>
      <c r="AR15" s="15">
        <v>6</v>
      </c>
      <c r="AV15" s="15">
        <v>0</v>
      </c>
      <c r="AW15" s="15" t="s">
        <v>74</v>
      </c>
      <c r="AX15" s="15">
        <v>14</v>
      </c>
      <c r="AY15" s="15" t="s">
        <v>74</v>
      </c>
      <c r="AZ15" s="15" t="s">
        <v>78</v>
      </c>
      <c r="BA15" s="15" t="s">
        <v>74</v>
      </c>
      <c r="BB15" s="16">
        <v>40299</v>
      </c>
      <c r="BC15" s="18">
        <f t="shared" si="10"/>
        <v>1</v>
      </c>
      <c r="BD15" s="16">
        <v>40421</v>
      </c>
      <c r="BE15" s="16">
        <v>40435</v>
      </c>
      <c r="BF15" s="18">
        <f t="shared" si="0"/>
        <v>14</v>
      </c>
      <c r="BG15" s="15" t="s">
        <v>125</v>
      </c>
      <c r="BH15" s="15">
        <v>185</v>
      </c>
      <c r="BK15" s="16">
        <v>40304</v>
      </c>
      <c r="BL15" s="16">
        <v>40323</v>
      </c>
      <c r="BM15" s="15" t="s">
        <v>80</v>
      </c>
      <c r="BQ15" s="16">
        <v>40436</v>
      </c>
      <c r="BR15" s="16">
        <v>40446</v>
      </c>
      <c r="BS15" s="18">
        <f t="shared" si="1"/>
        <v>10</v>
      </c>
      <c r="BT15" s="15" t="s">
        <v>80</v>
      </c>
      <c r="BW15" s="16">
        <v>40446</v>
      </c>
      <c r="BX15" s="16">
        <v>40480</v>
      </c>
      <c r="BY15" s="18">
        <f t="shared" si="2"/>
        <v>34</v>
      </c>
      <c r="BZ15" s="16">
        <v>40467</v>
      </c>
      <c r="CA15" s="16">
        <v>40479</v>
      </c>
      <c r="CB15" s="18">
        <f t="shared" si="3"/>
        <v>12</v>
      </c>
      <c r="CC15" s="15" t="s">
        <v>224</v>
      </c>
      <c r="CF15" s="16">
        <v>40481</v>
      </c>
      <c r="CG15" s="16">
        <v>40481</v>
      </c>
      <c r="CH15" s="16">
        <v>40481</v>
      </c>
      <c r="CI15" s="16">
        <v>40486</v>
      </c>
      <c r="CJ15" s="16">
        <v>40486</v>
      </c>
      <c r="CK15" s="16">
        <v>40491</v>
      </c>
      <c r="CL15" s="16">
        <v>40486</v>
      </c>
      <c r="CM15" s="18">
        <f t="shared" si="4"/>
        <v>5</v>
      </c>
      <c r="CN15" s="18">
        <f t="shared" si="5"/>
        <v>0</v>
      </c>
      <c r="CO15" s="31">
        <v>2</v>
      </c>
      <c r="CP15" s="16">
        <v>40493</v>
      </c>
      <c r="CQ15" s="16"/>
      <c r="CR15" s="16"/>
      <c r="CS15" s="16">
        <v>40499</v>
      </c>
      <c r="CT15" s="18">
        <f t="shared" si="6"/>
        <v>197</v>
      </c>
      <c r="CU15" s="18"/>
      <c r="CV15" s="16">
        <v>40499</v>
      </c>
      <c r="CW15" s="16"/>
      <c r="CX15" s="16">
        <v>40500</v>
      </c>
      <c r="CY15" s="18">
        <f t="shared" si="7"/>
        <v>1818</v>
      </c>
      <c r="CZ15" s="18">
        <f t="shared" si="8"/>
        <v>455</v>
      </c>
      <c r="DA15" s="18">
        <f t="shared" si="9"/>
        <v>249</v>
      </c>
      <c r="DB15" s="16" t="s">
        <v>5</v>
      </c>
      <c r="DC15" s="18"/>
      <c r="DD15" s="16">
        <v>40500</v>
      </c>
      <c r="DE15" s="16" t="s">
        <v>5</v>
      </c>
      <c r="DG15" s="16">
        <v>40499</v>
      </c>
      <c r="DH15" s="16" t="s">
        <v>5</v>
      </c>
      <c r="DI15" s="16" t="s">
        <v>5</v>
      </c>
      <c r="DJ15" s="1" t="s">
        <v>430</v>
      </c>
    </row>
    <row r="16" spans="1:114" ht="28" customHeight="1" x14ac:dyDescent="0.15">
      <c r="A16" s="15">
        <v>69</v>
      </c>
      <c r="B16" s="27">
        <v>39580</v>
      </c>
      <c r="C16" s="15" t="s">
        <v>423</v>
      </c>
      <c r="D16" s="21">
        <v>0.11319444444444444</v>
      </c>
      <c r="E16" s="15" t="s">
        <v>251</v>
      </c>
      <c r="H16" s="15" t="s">
        <v>84</v>
      </c>
      <c r="I16" s="16">
        <v>40338</v>
      </c>
      <c r="J16" s="16">
        <v>40494</v>
      </c>
      <c r="K16" s="16">
        <v>40498</v>
      </c>
      <c r="L16" s="16"/>
      <c r="M16" s="16">
        <v>40237</v>
      </c>
      <c r="N16" s="16">
        <v>40268</v>
      </c>
      <c r="O16" s="16">
        <v>40326</v>
      </c>
      <c r="P16" s="15" t="s">
        <v>74</v>
      </c>
      <c r="Q16" s="15" t="s">
        <v>74</v>
      </c>
      <c r="R16" s="1" t="s">
        <v>216</v>
      </c>
      <c r="S16" s="1" t="s">
        <v>456</v>
      </c>
      <c r="T16" s="1" t="s">
        <v>457</v>
      </c>
      <c r="U16" s="1" t="s">
        <v>458</v>
      </c>
      <c r="V16" s="15">
        <v>208</v>
      </c>
      <c r="W16" s="19">
        <v>41136</v>
      </c>
      <c r="X16" s="19"/>
      <c r="Y16" s="19"/>
      <c r="Z16" s="15">
        <v>174</v>
      </c>
      <c r="AA16" s="15">
        <v>146</v>
      </c>
      <c r="AC16" s="15">
        <v>62</v>
      </c>
      <c r="AD16" s="15">
        <v>8</v>
      </c>
      <c r="AF16" s="15">
        <v>31</v>
      </c>
      <c r="AJ16" s="15">
        <v>1</v>
      </c>
      <c r="AN16" s="15">
        <v>1</v>
      </c>
      <c r="AR16" s="15">
        <v>0</v>
      </c>
      <c r="AV16" s="15">
        <v>0</v>
      </c>
      <c r="AW16" s="15" t="s">
        <v>74</v>
      </c>
      <c r="AX16" s="15">
        <v>4</v>
      </c>
      <c r="AY16" s="15" t="s">
        <v>74</v>
      </c>
      <c r="AZ16" s="15" t="s">
        <v>78</v>
      </c>
      <c r="BA16" s="15" t="s">
        <v>74</v>
      </c>
      <c r="BB16" s="16">
        <v>40338</v>
      </c>
      <c r="BC16" s="18">
        <f t="shared" si="10"/>
        <v>0</v>
      </c>
      <c r="BD16" s="16">
        <v>40382</v>
      </c>
      <c r="BE16" s="16">
        <v>40432</v>
      </c>
      <c r="BF16" s="18">
        <f t="shared" si="0"/>
        <v>48</v>
      </c>
      <c r="BG16" s="15" t="s">
        <v>342</v>
      </c>
      <c r="BH16" s="15">
        <v>176</v>
      </c>
      <c r="BK16" s="16">
        <v>40339</v>
      </c>
      <c r="BL16" s="16">
        <v>40347</v>
      </c>
      <c r="BM16" s="15" t="s">
        <v>80</v>
      </c>
      <c r="BQ16" s="16">
        <v>40439</v>
      </c>
      <c r="BR16" s="16">
        <v>40451</v>
      </c>
      <c r="BS16" s="18">
        <f t="shared" si="1"/>
        <v>12</v>
      </c>
      <c r="BT16" s="15" t="s">
        <v>80</v>
      </c>
      <c r="BW16" s="16">
        <v>40451</v>
      </c>
      <c r="BX16" s="16">
        <v>40477</v>
      </c>
      <c r="BY16" s="18">
        <f t="shared" si="2"/>
        <v>26</v>
      </c>
      <c r="BZ16" s="16">
        <v>40453</v>
      </c>
      <c r="CA16" s="16">
        <v>40458</v>
      </c>
      <c r="CB16" s="18">
        <f t="shared" si="3"/>
        <v>5</v>
      </c>
      <c r="CC16" s="15" t="s">
        <v>494</v>
      </c>
      <c r="CF16" s="16">
        <v>40478</v>
      </c>
      <c r="CG16" s="16">
        <v>40478</v>
      </c>
      <c r="CH16" s="16">
        <v>40478</v>
      </c>
      <c r="CI16" s="16">
        <v>40485</v>
      </c>
      <c r="CJ16" s="16">
        <v>40485</v>
      </c>
      <c r="CK16" s="16">
        <v>40486</v>
      </c>
      <c r="CL16" s="16">
        <v>40492</v>
      </c>
      <c r="CM16" s="18">
        <f t="shared" si="4"/>
        <v>1</v>
      </c>
      <c r="CN16" s="18">
        <f t="shared" si="5"/>
        <v>7</v>
      </c>
      <c r="CO16" s="31">
        <v>1</v>
      </c>
      <c r="CP16" s="16">
        <v>40493</v>
      </c>
      <c r="CQ16" s="16"/>
      <c r="CR16" s="16"/>
      <c r="CS16" s="16">
        <v>40494</v>
      </c>
      <c r="CT16" s="18">
        <f t="shared" si="6"/>
        <v>153</v>
      </c>
      <c r="CU16" s="18"/>
      <c r="CV16" s="16">
        <v>40494</v>
      </c>
      <c r="CW16" s="16"/>
      <c r="CX16" s="16">
        <v>40467</v>
      </c>
      <c r="CY16" s="18">
        <f t="shared" si="7"/>
        <v>226</v>
      </c>
      <c r="CZ16" s="18">
        <f t="shared" si="8"/>
        <v>196</v>
      </c>
      <c r="DA16" s="18">
        <f t="shared" si="9"/>
        <v>138</v>
      </c>
      <c r="DB16" s="16" t="s">
        <v>5</v>
      </c>
      <c r="DC16" s="18"/>
      <c r="DD16" s="16">
        <v>40467</v>
      </c>
      <c r="DE16" s="16" t="s">
        <v>5</v>
      </c>
      <c r="DG16" s="16">
        <v>40494</v>
      </c>
      <c r="DH16" s="16" t="s">
        <v>5</v>
      </c>
      <c r="DI16" s="16" t="s">
        <v>5</v>
      </c>
      <c r="DJ16" s="1" t="s">
        <v>459</v>
      </c>
    </row>
    <row r="17" spans="1:114" ht="28" customHeight="1" x14ac:dyDescent="0.15">
      <c r="A17" s="15">
        <v>80</v>
      </c>
      <c r="B17" s="15" t="s">
        <v>509</v>
      </c>
      <c r="C17" s="15" t="s">
        <v>7</v>
      </c>
      <c r="D17" s="21">
        <v>0.1125</v>
      </c>
      <c r="E17" s="15" t="s">
        <v>251</v>
      </c>
      <c r="H17" s="15" t="s">
        <v>84</v>
      </c>
      <c r="I17" s="16">
        <v>40393</v>
      </c>
      <c r="J17" s="16">
        <v>40493</v>
      </c>
      <c r="K17" s="16">
        <v>40498</v>
      </c>
      <c r="L17" s="16"/>
      <c r="M17" s="16">
        <v>39172</v>
      </c>
      <c r="N17" s="16">
        <v>39960</v>
      </c>
      <c r="O17" s="16">
        <v>40369</v>
      </c>
      <c r="P17" s="15" t="s">
        <v>74</v>
      </c>
      <c r="Q17" s="15" t="s">
        <v>78</v>
      </c>
      <c r="R17" s="1" t="s">
        <v>150</v>
      </c>
      <c r="S17" s="1" t="s">
        <v>514</v>
      </c>
      <c r="T17" s="1" t="s">
        <v>515</v>
      </c>
      <c r="U17" s="1" t="s">
        <v>516</v>
      </c>
      <c r="V17" s="15">
        <v>136</v>
      </c>
      <c r="W17" s="19">
        <v>27516</v>
      </c>
      <c r="X17" s="19"/>
      <c r="Y17" s="19"/>
      <c r="Z17" s="15">
        <v>116</v>
      </c>
      <c r="AA17" s="15">
        <v>130</v>
      </c>
      <c r="AC17" s="15">
        <v>24</v>
      </c>
      <c r="AD17" s="15">
        <v>29</v>
      </c>
      <c r="AF17" s="15">
        <v>29</v>
      </c>
      <c r="AJ17" s="15">
        <v>0</v>
      </c>
      <c r="AN17" s="15">
        <v>7</v>
      </c>
      <c r="AR17" s="15" t="s">
        <v>577</v>
      </c>
      <c r="AV17" s="15">
        <v>0</v>
      </c>
      <c r="AW17" s="15" t="s">
        <v>74</v>
      </c>
      <c r="AX17" s="15">
        <v>2</v>
      </c>
      <c r="AY17" s="15" t="s">
        <v>78</v>
      </c>
      <c r="AZ17" s="15" t="s">
        <v>78</v>
      </c>
      <c r="BA17" s="15" t="s">
        <v>74</v>
      </c>
      <c r="BB17" s="16">
        <v>40394</v>
      </c>
      <c r="BC17" s="18">
        <f t="shared" si="10"/>
        <v>1</v>
      </c>
      <c r="BD17" s="16">
        <v>40416</v>
      </c>
      <c r="BE17" s="16">
        <v>40444</v>
      </c>
      <c r="BF17" s="18">
        <f t="shared" si="0"/>
        <v>27</v>
      </c>
      <c r="BG17" s="15" t="s">
        <v>132</v>
      </c>
      <c r="BH17" s="15">
        <v>40</v>
      </c>
      <c r="BK17" s="16">
        <v>40394</v>
      </c>
      <c r="BL17" s="16">
        <v>40418</v>
      </c>
      <c r="BM17" s="15" t="s">
        <v>80</v>
      </c>
      <c r="BQ17" s="16">
        <v>40444</v>
      </c>
      <c r="BR17" s="16">
        <v>40458</v>
      </c>
      <c r="BS17" s="18">
        <f t="shared" si="1"/>
        <v>14</v>
      </c>
      <c r="BT17" s="15" t="s">
        <v>80</v>
      </c>
      <c r="BW17" s="16">
        <v>40458</v>
      </c>
      <c r="BX17" s="16">
        <v>40470</v>
      </c>
      <c r="BY17" s="18">
        <f t="shared" si="2"/>
        <v>12</v>
      </c>
      <c r="BZ17" s="16">
        <v>40466</v>
      </c>
      <c r="CA17" s="16">
        <v>40467</v>
      </c>
      <c r="CB17" s="18">
        <f t="shared" si="3"/>
        <v>1</v>
      </c>
      <c r="CC17" s="15" t="s">
        <v>221</v>
      </c>
      <c r="CF17" s="16">
        <v>40470</v>
      </c>
      <c r="CG17" s="16">
        <v>40470</v>
      </c>
      <c r="CH17" s="16">
        <v>40470</v>
      </c>
      <c r="CI17" s="16">
        <v>40477</v>
      </c>
      <c r="CJ17" s="16">
        <v>40477</v>
      </c>
      <c r="CK17" s="16">
        <v>40487</v>
      </c>
      <c r="CL17" s="16">
        <v>40488</v>
      </c>
      <c r="CM17" s="18">
        <f t="shared" si="4"/>
        <v>9</v>
      </c>
      <c r="CN17" s="18">
        <f t="shared" si="5"/>
        <v>10</v>
      </c>
      <c r="CO17" s="31">
        <v>7</v>
      </c>
      <c r="CP17" s="16">
        <v>40488</v>
      </c>
      <c r="CQ17" s="16"/>
      <c r="CR17" s="16"/>
      <c r="CS17" s="16">
        <v>40493</v>
      </c>
      <c r="CT17" s="18">
        <f t="shared" si="6"/>
        <v>98</v>
      </c>
      <c r="CU17" s="18"/>
      <c r="CV17" s="16">
        <v>40493</v>
      </c>
      <c r="CW17" s="16"/>
      <c r="CX17" s="16">
        <v>40498</v>
      </c>
      <c r="CY17" s="18">
        <f t="shared" si="7"/>
        <v>1306</v>
      </c>
      <c r="CZ17" s="18">
        <f t="shared" si="8"/>
        <v>529</v>
      </c>
      <c r="DA17" s="18">
        <f t="shared" si="9"/>
        <v>126</v>
      </c>
      <c r="DB17" s="16" t="s">
        <v>5</v>
      </c>
      <c r="DC17" s="18"/>
      <c r="DD17" s="16">
        <v>40498</v>
      </c>
      <c r="DE17" s="16" t="s">
        <v>5</v>
      </c>
      <c r="DG17" s="16">
        <v>40493</v>
      </c>
      <c r="DH17" s="16" t="s">
        <v>5</v>
      </c>
      <c r="DI17" s="16" t="s">
        <v>5</v>
      </c>
      <c r="DJ17" s="1" t="s">
        <v>301</v>
      </c>
    </row>
    <row r="18" spans="1:114" ht="28" customHeight="1" x14ac:dyDescent="0.15">
      <c r="A18" s="15">
        <v>89</v>
      </c>
      <c r="B18" s="15" t="s">
        <v>555</v>
      </c>
      <c r="C18" s="15" t="s">
        <v>7</v>
      </c>
      <c r="D18" s="21">
        <v>0.11180555555555556</v>
      </c>
      <c r="E18" s="15" t="s">
        <v>251</v>
      </c>
      <c r="H18" s="15" t="s">
        <v>95</v>
      </c>
      <c r="I18" s="16">
        <v>40471</v>
      </c>
      <c r="J18" s="16" t="s">
        <v>578</v>
      </c>
      <c r="K18" s="16">
        <v>40493</v>
      </c>
      <c r="L18" s="16"/>
      <c r="M18" s="16">
        <v>39660</v>
      </c>
      <c r="N18" s="16">
        <v>40374</v>
      </c>
      <c r="O18" s="16">
        <v>40470</v>
      </c>
      <c r="P18" s="15" t="s">
        <v>74</v>
      </c>
      <c r="Q18" s="15" t="s">
        <v>74</v>
      </c>
      <c r="R18" s="25" t="s">
        <v>556</v>
      </c>
      <c r="S18" s="1" t="s">
        <v>557</v>
      </c>
      <c r="T18" s="1" t="s">
        <v>558</v>
      </c>
      <c r="U18" s="1" t="s">
        <v>559</v>
      </c>
      <c r="V18" s="15">
        <v>126</v>
      </c>
      <c r="W18" s="19">
        <v>11597</v>
      </c>
      <c r="X18" s="19"/>
      <c r="Y18" s="19"/>
      <c r="Z18" s="15">
        <v>108</v>
      </c>
      <c r="AA18" s="15">
        <v>146</v>
      </c>
      <c r="AC18" s="15">
        <v>106</v>
      </c>
      <c r="AD18" s="15">
        <v>5</v>
      </c>
      <c r="AF18" s="15">
        <v>0</v>
      </c>
      <c r="AJ18" s="15">
        <v>0</v>
      </c>
      <c r="AN18" s="15">
        <v>0</v>
      </c>
      <c r="AR18" s="15">
        <v>0</v>
      </c>
      <c r="AV18" s="15">
        <v>0</v>
      </c>
      <c r="AW18" s="15" t="s">
        <v>74</v>
      </c>
      <c r="AX18" s="15">
        <v>4</v>
      </c>
      <c r="AY18" s="15" t="s">
        <v>74</v>
      </c>
      <c r="AZ18" s="15" t="s">
        <v>78</v>
      </c>
      <c r="BA18" s="15" t="s">
        <v>74</v>
      </c>
      <c r="BB18" s="16">
        <v>40471</v>
      </c>
      <c r="BC18" s="18">
        <f t="shared" si="10"/>
        <v>0</v>
      </c>
      <c r="BD18" s="16">
        <v>40472</v>
      </c>
      <c r="BE18" s="16">
        <v>40474</v>
      </c>
      <c r="BF18" s="18">
        <f t="shared" si="0"/>
        <v>2</v>
      </c>
      <c r="BG18" s="15" t="s">
        <v>132</v>
      </c>
      <c r="BH18" s="15">
        <v>165</v>
      </c>
      <c r="BK18" s="15" t="s">
        <v>560</v>
      </c>
      <c r="BL18" s="15" t="s">
        <v>560</v>
      </c>
      <c r="BM18" s="15" t="s">
        <v>80</v>
      </c>
      <c r="BQ18" s="16">
        <v>40474</v>
      </c>
      <c r="BR18" s="16">
        <v>40480</v>
      </c>
      <c r="BS18" s="18">
        <f t="shared" si="1"/>
        <v>6</v>
      </c>
      <c r="BT18" s="15" t="s">
        <v>80</v>
      </c>
      <c r="BW18" s="16">
        <v>40480</v>
      </c>
      <c r="BX18" s="16">
        <v>40484</v>
      </c>
      <c r="BY18" s="18">
        <f t="shared" si="2"/>
        <v>3</v>
      </c>
      <c r="BZ18" s="16">
        <v>40484</v>
      </c>
      <c r="CA18" s="16">
        <v>40484</v>
      </c>
      <c r="CB18" s="18">
        <f t="shared" si="3"/>
        <v>0</v>
      </c>
      <c r="CC18" s="15" t="s">
        <v>282</v>
      </c>
      <c r="CF18" s="16">
        <v>40484</v>
      </c>
      <c r="CG18" s="16">
        <v>40485</v>
      </c>
      <c r="CH18" s="15" t="s">
        <v>561</v>
      </c>
      <c r="CI18" s="15" t="s">
        <v>561</v>
      </c>
      <c r="CJ18" s="16">
        <v>40480</v>
      </c>
      <c r="CK18" s="15" t="s">
        <v>561</v>
      </c>
      <c r="CL18" s="16">
        <v>40480</v>
      </c>
      <c r="CM18" s="18" t="s">
        <v>561</v>
      </c>
      <c r="CN18" s="18">
        <f t="shared" si="5"/>
        <v>0</v>
      </c>
      <c r="CO18" s="31">
        <v>1</v>
      </c>
      <c r="CP18" s="16">
        <v>40486</v>
      </c>
      <c r="CQ18" s="16"/>
      <c r="CR18" s="16"/>
      <c r="CS18" s="16">
        <v>40488</v>
      </c>
      <c r="CT18" s="18">
        <f t="shared" si="6"/>
        <v>16</v>
      </c>
      <c r="CU18" s="18"/>
      <c r="CV18" s="16">
        <v>40491</v>
      </c>
      <c r="CW18" s="16"/>
      <c r="CX18" s="16">
        <v>40493</v>
      </c>
      <c r="CY18" s="18">
        <f t="shared" si="7"/>
        <v>821</v>
      </c>
      <c r="CZ18" s="18">
        <f t="shared" si="8"/>
        <v>116</v>
      </c>
      <c r="DA18" s="18">
        <f t="shared" si="9"/>
        <v>22</v>
      </c>
      <c r="DB18" s="16" t="s">
        <v>5</v>
      </c>
      <c r="DC18" s="18"/>
      <c r="DD18" s="16">
        <v>40493</v>
      </c>
      <c r="DE18" s="16" t="s">
        <v>5</v>
      </c>
      <c r="DG18" s="16">
        <v>40491</v>
      </c>
      <c r="DH18" s="16" t="s">
        <v>5</v>
      </c>
      <c r="DI18" s="16" t="s">
        <v>5</v>
      </c>
      <c r="DJ18" s="1" t="s">
        <v>562</v>
      </c>
    </row>
    <row r="19" spans="1:114" ht="28" customHeight="1" x14ac:dyDescent="0.15">
      <c r="A19" s="15">
        <v>85</v>
      </c>
      <c r="B19" s="15" t="s">
        <v>536</v>
      </c>
      <c r="C19" s="15" t="s">
        <v>472</v>
      </c>
      <c r="D19" s="21">
        <v>0.1111111111111111</v>
      </c>
      <c r="E19" s="15" t="s">
        <v>251</v>
      </c>
      <c r="H19" s="15" t="s">
        <v>95</v>
      </c>
      <c r="I19" s="16">
        <v>40424</v>
      </c>
      <c r="J19" s="16" t="s">
        <v>578</v>
      </c>
      <c r="K19" s="16">
        <v>40493</v>
      </c>
      <c r="L19" s="16"/>
      <c r="M19" s="16">
        <v>38960</v>
      </c>
      <c r="N19" s="16">
        <v>40253</v>
      </c>
      <c r="O19" s="16">
        <v>40408</v>
      </c>
      <c r="P19" s="15" t="s">
        <v>74</v>
      </c>
      <c r="Q19" s="15" t="s">
        <v>78</v>
      </c>
      <c r="R19" s="1" t="s">
        <v>400</v>
      </c>
      <c r="S19" s="1" t="s">
        <v>537</v>
      </c>
      <c r="T19" s="1" t="s">
        <v>538</v>
      </c>
      <c r="U19" s="1" t="s">
        <v>539</v>
      </c>
      <c r="V19" s="15">
        <v>90</v>
      </c>
      <c r="W19" s="19">
        <v>24266</v>
      </c>
      <c r="X19" s="19"/>
      <c r="Y19" s="19"/>
      <c r="Z19" s="15">
        <v>72</v>
      </c>
      <c r="AA19" s="15">
        <v>74</v>
      </c>
      <c r="AC19" s="15">
        <v>0</v>
      </c>
      <c r="AD19" s="15">
        <v>14</v>
      </c>
      <c r="AF19" s="15">
        <v>14</v>
      </c>
      <c r="AJ19" s="15">
        <v>0</v>
      </c>
      <c r="AN19" s="15">
        <v>5</v>
      </c>
      <c r="AR19" s="15">
        <v>1</v>
      </c>
      <c r="AV19" s="15">
        <v>0</v>
      </c>
      <c r="AW19" s="15" t="s">
        <v>78</v>
      </c>
      <c r="AX19" s="15">
        <v>0</v>
      </c>
      <c r="AY19" s="15" t="s">
        <v>78</v>
      </c>
      <c r="AZ19" s="15" t="s">
        <v>78</v>
      </c>
      <c r="BA19" s="15" t="s">
        <v>108</v>
      </c>
      <c r="BB19" s="16">
        <v>40424</v>
      </c>
      <c r="BC19" s="18">
        <v>0</v>
      </c>
      <c r="BD19" s="16">
        <v>40443</v>
      </c>
      <c r="BE19" s="16">
        <v>40449</v>
      </c>
      <c r="BF19" s="18">
        <v>6</v>
      </c>
      <c r="BG19" s="15" t="s">
        <v>438</v>
      </c>
      <c r="BH19" s="15">
        <v>57</v>
      </c>
      <c r="BK19" s="16">
        <v>40428</v>
      </c>
      <c r="BL19" s="16">
        <v>40449</v>
      </c>
      <c r="BM19" s="15" t="s">
        <v>80</v>
      </c>
      <c r="BQ19" s="16">
        <v>40450</v>
      </c>
      <c r="BR19" s="16">
        <v>40459</v>
      </c>
      <c r="BS19" s="18">
        <v>9</v>
      </c>
      <c r="BT19" s="15" t="s">
        <v>80</v>
      </c>
      <c r="BW19" s="16">
        <v>40459</v>
      </c>
      <c r="BX19" s="16">
        <v>40465</v>
      </c>
      <c r="BY19" s="18">
        <v>6</v>
      </c>
      <c r="BZ19" s="16">
        <v>40466</v>
      </c>
      <c r="CA19" s="16">
        <v>40467</v>
      </c>
      <c r="CB19" s="18">
        <v>1</v>
      </c>
      <c r="CC19" s="15" t="s">
        <v>224</v>
      </c>
      <c r="CF19" s="16">
        <v>40465</v>
      </c>
      <c r="CG19" s="16">
        <v>40465</v>
      </c>
      <c r="CH19" s="16">
        <v>40470</v>
      </c>
      <c r="CI19" s="16">
        <v>40474</v>
      </c>
      <c r="CJ19" s="16">
        <v>40477</v>
      </c>
      <c r="CK19" s="16">
        <v>40480</v>
      </c>
      <c r="CL19" s="16">
        <v>40484</v>
      </c>
      <c r="CM19" s="18">
        <v>3</v>
      </c>
      <c r="CN19" s="18">
        <v>6</v>
      </c>
      <c r="CO19" s="31">
        <v>1</v>
      </c>
      <c r="CP19" s="16">
        <v>40484</v>
      </c>
      <c r="CQ19" s="16"/>
      <c r="CR19" s="16"/>
      <c r="CS19" s="16">
        <v>40491</v>
      </c>
      <c r="CT19" s="18">
        <f t="shared" si="6"/>
        <v>66</v>
      </c>
      <c r="CU19" s="18"/>
      <c r="CV19" s="16">
        <v>40491</v>
      </c>
      <c r="CW19" s="16"/>
      <c r="CX19" s="16">
        <v>40493</v>
      </c>
      <c r="CY19" s="18">
        <f t="shared" si="7"/>
        <v>1511</v>
      </c>
      <c r="CZ19" s="18">
        <f t="shared" si="8"/>
        <v>235</v>
      </c>
      <c r="DA19" s="18">
        <f t="shared" si="9"/>
        <v>83</v>
      </c>
      <c r="DB19" s="16" t="s">
        <v>5</v>
      </c>
      <c r="DC19" s="18"/>
      <c r="DD19" s="16">
        <v>40493</v>
      </c>
      <c r="DE19" s="16" t="s">
        <v>5</v>
      </c>
      <c r="DG19" s="16">
        <v>40491</v>
      </c>
      <c r="DH19" s="16" t="s">
        <v>5</v>
      </c>
      <c r="DI19" s="16" t="s">
        <v>5</v>
      </c>
      <c r="DJ19" s="1" t="s">
        <v>540</v>
      </c>
    </row>
    <row r="20" spans="1:114" ht="28" customHeight="1" x14ac:dyDescent="0.15">
      <c r="A20" s="15">
        <v>65</v>
      </c>
      <c r="B20" s="15" t="s">
        <v>426</v>
      </c>
      <c r="C20" s="15" t="s">
        <v>102</v>
      </c>
      <c r="D20" s="21">
        <v>0.11041666666666666</v>
      </c>
      <c r="E20" s="15" t="s">
        <v>251</v>
      </c>
      <c r="H20" s="15" t="s">
        <v>95</v>
      </c>
      <c r="I20" s="16">
        <v>40303</v>
      </c>
      <c r="J20" s="16">
        <v>40486</v>
      </c>
      <c r="K20" s="16">
        <v>40488</v>
      </c>
      <c r="L20" s="16"/>
      <c r="M20" s="16">
        <v>39325</v>
      </c>
      <c r="N20" s="16">
        <v>39989</v>
      </c>
      <c r="O20" s="16">
        <v>40282</v>
      </c>
      <c r="P20" s="15" t="s">
        <v>74</v>
      </c>
      <c r="Q20" s="15" t="s">
        <v>74</v>
      </c>
      <c r="R20" s="1" t="s">
        <v>263</v>
      </c>
      <c r="S20" s="1" t="s">
        <v>432</v>
      </c>
      <c r="T20" s="1" t="s">
        <v>433</v>
      </c>
      <c r="U20" s="1" t="s">
        <v>434</v>
      </c>
      <c r="V20" s="15">
        <v>150</v>
      </c>
      <c r="W20" s="19">
        <v>52303</v>
      </c>
      <c r="X20" s="19"/>
      <c r="Y20" s="19"/>
      <c r="Z20" s="15">
        <v>122</v>
      </c>
      <c r="AA20" s="15">
        <v>112</v>
      </c>
      <c r="AC20" s="15">
        <v>0</v>
      </c>
      <c r="AD20" s="15">
        <v>2</v>
      </c>
      <c r="AF20" s="15">
        <v>2</v>
      </c>
      <c r="AJ20" s="15">
        <v>0</v>
      </c>
      <c r="AN20" s="15">
        <v>5</v>
      </c>
      <c r="AR20" s="15">
        <v>0</v>
      </c>
      <c r="AV20" s="15">
        <v>0</v>
      </c>
      <c r="AW20" s="15" t="s">
        <v>74</v>
      </c>
      <c r="AX20" s="15">
        <v>0</v>
      </c>
      <c r="AY20" s="15" t="s">
        <v>74</v>
      </c>
      <c r="AZ20" s="15" t="s">
        <v>78</v>
      </c>
      <c r="BA20" s="15" t="s">
        <v>74</v>
      </c>
      <c r="BB20" s="16">
        <v>40303</v>
      </c>
      <c r="BC20" s="18">
        <f>IF(BB20="","Not done",DAYS360(I20,BB20))</f>
        <v>0</v>
      </c>
      <c r="BD20" s="16">
        <v>40416</v>
      </c>
      <c r="BE20" s="16">
        <v>40430</v>
      </c>
      <c r="BF20" s="18">
        <f t="shared" ref="BF20:BF28" si="11">IF(BE20="","Not complete",DAYS360(BD20,BE20))</f>
        <v>13</v>
      </c>
      <c r="BG20" s="15" t="s">
        <v>125</v>
      </c>
      <c r="BH20" s="15">
        <v>93</v>
      </c>
      <c r="BK20" s="16">
        <v>40303</v>
      </c>
      <c r="BL20" s="16">
        <v>40323</v>
      </c>
      <c r="BM20" s="15" t="s">
        <v>80</v>
      </c>
      <c r="BQ20" s="16">
        <v>40430</v>
      </c>
      <c r="BR20" s="16">
        <v>40445</v>
      </c>
      <c r="BS20" s="18">
        <f t="shared" ref="BS20:BS28" si="12">IF(BR20="","Not complete",DAYS360(BQ20,BR20))</f>
        <v>15</v>
      </c>
      <c r="BT20" s="15" t="s">
        <v>80</v>
      </c>
      <c r="BW20" s="16">
        <v>40445</v>
      </c>
      <c r="BX20" s="16">
        <v>40449</v>
      </c>
      <c r="BY20" s="18">
        <f t="shared" ref="BY20:BY28" si="13">IF(BX20="","Not complete",DAYS360(BW20,BX20))</f>
        <v>4</v>
      </c>
      <c r="BZ20" s="16">
        <v>40450</v>
      </c>
      <c r="CA20" s="16">
        <v>40466</v>
      </c>
      <c r="CB20" s="18">
        <f t="shared" ref="CB20:CB28" si="14">IF(CA20="","Not complete",DAYS360(BZ20,CA20))</f>
        <v>16</v>
      </c>
      <c r="CC20" s="15" t="s">
        <v>224</v>
      </c>
      <c r="CF20" s="16">
        <v>40466</v>
      </c>
      <c r="CG20" s="16">
        <v>40467</v>
      </c>
      <c r="CH20" s="16">
        <v>40467</v>
      </c>
      <c r="CI20" s="16">
        <v>40473</v>
      </c>
      <c r="CJ20" s="16">
        <v>40473</v>
      </c>
      <c r="CK20" s="16">
        <v>40843</v>
      </c>
      <c r="CL20" s="16">
        <v>40480</v>
      </c>
      <c r="CM20" s="18">
        <f t="shared" ref="CM20:CM28" si="15">IF(CK20="","Not complete",DAYS360(CJ20,CK20))</f>
        <v>365</v>
      </c>
      <c r="CN20" s="18">
        <f t="shared" ref="CN20:CN28" si="16">IF(CL20="","Not complete",DAYS360(CJ20,CL20))</f>
        <v>7</v>
      </c>
      <c r="CO20" s="31">
        <v>2</v>
      </c>
      <c r="CP20" s="16">
        <v>40478</v>
      </c>
      <c r="CQ20" s="16"/>
      <c r="CR20" s="16"/>
      <c r="CS20" s="16">
        <v>40486</v>
      </c>
      <c r="CT20" s="18">
        <f t="shared" si="6"/>
        <v>179</v>
      </c>
      <c r="CU20" s="18"/>
      <c r="CV20" s="16">
        <v>40486</v>
      </c>
      <c r="CW20" s="16"/>
      <c r="CX20" s="16">
        <v>40488</v>
      </c>
      <c r="CY20" s="18">
        <f t="shared" si="7"/>
        <v>1146</v>
      </c>
      <c r="CZ20" s="18">
        <f t="shared" si="8"/>
        <v>491</v>
      </c>
      <c r="DA20" s="18">
        <f t="shared" si="9"/>
        <v>202</v>
      </c>
      <c r="DB20" s="16" t="s">
        <v>5</v>
      </c>
      <c r="DC20" s="18"/>
      <c r="DD20" s="16">
        <v>40488</v>
      </c>
      <c r="DE20" s="16" t="s">
        <v>5</v>
      </c>
      <c r="DG20" s="16">
        <v>40486</v>
      </c>
      <c r="DH20" s="16" t="s">
        <v>5</v>
      </c>
      <c r="DI20" s="16" t="s">
        <v>5</v>
      </c>
      <c r="DJ20" s="1" t="s">
        <v>435</v>
      </c>
    </row>
    <row r="21" spans="1:114" ht="35" customHeight="1" x14ac:dyDescent="0.15">
      <c r="A21" s="15">
        <v>56</v>
      </c>
      <c r="B21" s="15" t="s">
        <v>389</v>
      </c>
      <c r="C21" s="15" t="s">
        <v>212</v>
      </c>
      <c r="D21" s="21">
        <v>0.10972222222222222</v>
      </c>
      <c r="E21" s="15" t="s">
        <v>231</v>
      </c>
      <c r="H21" s="15" t="s">
        <v>84</v>
      </c>
      <c r="I21" s="16">
        <v>40304</v>
      </c>
      <c r="J21" s="16">
        <v>40479</v>
      </c>
      <c r="K21" s="16">
        <v>40480</v>
      </c>
      <c r="L21" s="16"/>
      <c r="M21" s="16">
        <v>39507</v>
      </c>
      <c r="N21" s="16">
        <v>40101</v>
      </c>
      <c r="O21" s="16">
        <v>40247</v>
      </c>
      <c r="P21" s="15" t="s">
        <v>74</v>
      </c>
      <c r="Q21" s="15" t="s">
        <v>74</v>
      </c>
      <c r="R21" s="1" t="s">
        <v>216</v>
      </c>
      <c r="S21" s="1" t="s">
        <v>390</v>
      </c>
      <c r="T21" s="1" t="s">
        <v>391</v>
      </c>
      <c r="U21" s="1" t="s">
        <v>392</v>
      </c>
      <c r="V21" s="15">
        <v>314</v>
      </c>
      <c r="W21" s="19">
        <v>75793</v>
      </c>
      <c r="X21" s="19"/>
      <c r="Y21" s="19"/>
      <c r="Z21" s="15">
        <v>284</v>
      </c>
      <c r="AA21" s="15">
        <v>296</v>
      </c>
      <c r="AC21" s="15">
        <v>170</v>
      </c>
      <c r="AD21" s="15">
        <v>38</v>
      </c>
      <c r="AF21" s="15">
        <v>121</v>
      </c>
      <c r="AJ21" s="15">
        <v>0</v>
      </c>
      <c r="AN21" s="15">
        <v>0</v>
      </c>
      <c r="AR21" s="15" t="s">
        <v>440</v>
      </c>
      <c r="AV21" s="15">
        <v>0</v>
      </c>
      <c r="AW21" s="15" t="s">
        <v>78</v>
      </c>
      <c r="AX21" s="15">
        <v>7</v>
      </c>
      <c r="AY21" s="15" t="s">
        <v>78</v>
      </c>
      <c r="AZ21" s="15" t="s">
        <v>78</v>
      </c>
      <c r="BA21" s="15" t="s">
        <v>74</v>
      </c>
      <c r="BB21" s="16">
        <v>40269</v>
      </c>
      <c r="BC21" s="18">
        <v>1</v>
      </c>
      <c r="BD21" s="16">
        <v>40327</v>
      </c>
      <c r="BE21" s="16">
        <v>40383</v>
      </c>
      <c r="BF21" s="18">
        <f t="shared" si="11"/>
        <v>55</v>
      </c>
      <c r="BG21" s="15" t="s">
        <v>438</v>
      </c>
      <c r="BH21" s="15">
        <v>262</v>
      </c>
      <c r="BK21" s="16">
        <v>40316</v>
      </c>
      <c r="BL21" s="16">
        <v>40331</v>
      </c>
      <c r="BM21" s="15" t="s">
        <v>80</v>
      </c>
      <c r="BQ21" s="16">
        <v>40389</v>
      </c>
      <c r="BR21" s="16">
        <v>40400</v>
      </c>
      <c r="BS21" s="18">
        <f t="shared" si="12"/>
        <v>11</v>
      </c>
      <c r="BT21" s="15" t="s">
        <v>80</v>
      </c>
      <c r="BW21" s="16">
        <v>40401</v>
      </c>
      <c r="BX21" s="16">
        <v>40445</v>
      </c>
      <c r="BY21" s="18">
        <f t="shared" si="13"/>
        <v>43</v>
      </c>
      <c r="BZ21" s="16">
        <v>40403</v>
      </c>
      <c r="CA21" s="16">
        <v>40410</v>
      </c>
      <c r="CB21" s="18">
        <f t="shared" si="14"/>
        <v>7</v>
      </c>
      <c r="CC21" s="15" t="s">
        <v>221</v>
      </c>
      <c r="CF21" s="16">
        <v>40438</v>
      </c>
      <c r="CG21" s="16">
        <v>40438</v>
      </c>
      <c r="CH21" s="16">
        <v>40438</v>
      </c>
      <c r="CI21" s="16">
        <v>40451</v>
      </c>
      <c r="CJ21" s="16">
        <v>40451</v>
      </c>
      <c r="CK21" s="16">
        <v>40464</v>
      </c>
      <c r="CL21" s="16">
        <v>40451</v>
      </c>
      <c r="CM21" s="18">
        <f t="shared" si="15"/>
        <v>13</v>
      </c>
      <c r="CN21" s="18">
        <f t="shared" si="16"/>
        <v>0</v>
      </c>
      <c r="CO21" s="31">
        <v>3</v>
      </c>
      <c r="CP21" s="16">
        <v>40464</v>
      </c>
      <c r="CQ21" s="16"/>
      <c r="CR21" s="16"/>
      <c r="CS21" s="16">
        <v>40472</v>
      </c>
      <c r="CT21" s="18">
        <f t="shared" si="6"/>
        <v>165</v>
      </c>
      <c r="CU21" s="18"/>
      <c r="CV21" s="16">
        <v>40479</v>
      </c>
      <c r="CW21" s="16"/>
      <c r="CX21" s="16">
        <v>40481</v>
      </c>
      <c r="CY21" s="18">
        <f t="shared" si="7"/>
        <v>960</v>
      </c>
      <c r="CZ21" s="18">
        <f t="shared" si="8"/>
        <v>375</v>
      </c>
      <c r="DA21" s="18">
        <f t="shared" si="9"/>
        <v>230</v>
      </c>
      <c r="DB21" s="16" t="s">
        <v>5</v>
      </c>
      <c r="DC21" s="18"/>
      <c r="DD21" s="16">
        <v>40481</v>
      </c>
      <c r="DE21" s="16" t="s">
        <v>5</v>
      </c>
      <c r="DG21" s="16">
        <v>40479</v>
      </c>
      <c r="DH21" s="16" t="s">
        <v>5</v>
      </c>
      <c r="DI21" s="16" t="s">
        <v>5</v>
      </c>
      <c r="DJ21" s="1" t="s">
        <v>439</v>
      </c>
    </row>
    <row r="22" spans="1:114" ht="28" customHeight="1" x14ac:dyDescent="0.15">
      <c r="A22" s="15">
        <v>61</v>
      </c>
      <c r="B22" s="15" t="s">
        <v>413</v>
      </c>
      <c r="C22" s="15" t="s">
        <v>212</v>
      </c>
      <c r="D22" s="21">
        <v>0.10902777777777778</v>
      </c>
      <c r="E22" s="15" t="s">
        <v>231</v>
      </c>
      <c r="H22" s="15" t="s">
        <v>95</v>
      </c>
      <c r="I22" s="16">
        <v>40281</v>
      </c>
      <c r="J22" s="16">
        <v>40477</v>
      </c>
      <c r="K22" s="16">
        <v>40479</v>
      </c>
      <c r="L22" s="16"/>
      <c r="M22" s="16">
        <v>39021</v>
      </c>
      <c r="N22" s="16">
        <v>40163</v>
      </c>
      <c r="O22" s="16">
        <v>40253</v>
      </c>
      <c r="P22" s="15" t="s">
        <v>74</v>
      </c>
      <c r="Q22" s="15" t="s">
        <v>74</v>
      </c>
      <c r="R22" s="1" t="s">
        <v>216</v>
      </c>
      <c r="S22" s="1" t="s">
        <v>414</v>
      </c>
      <c r="T22" s="1" t="s">
        <v>415</v>
      </c>
      <c r="U22" s="1" t="s">
        <v>416</v>
      </c>
      <c r="V22" s="15">
        <v>290</v>
      </c>
      <c r="W22" s="19">
        <v>66212</v>
      </c>
      <c r="X22" s="19"/>
      <c r="Y22" s="19"/>
      <c r="Z22" s="15">
        <v>240</v>
      </c>
      <c r="AA22" s="15">
        <v>208</v>
      </c>
      <c r="AC22" s="15">
        <v>72</v>
      </c>
      <c r="AD22" s="15">
        <v>18</v>
      </c>
      <c r="AF22" s="15">
        <v>29</v>
      </c>
      <c r="AJ22" s="15">
        <v>0</v>
      </c>
      <c r="AN22" s="15">
        <v>10</v>
      </c>
      <c r="AR22" s="15">
        <v>1</v>
      </c>
      <c r="AV22" s="15">
        <v>0</v>
      </c>
      <c r="AW22" s="15" t="s">
        <v>74</v>
      </c>
      <c r="AX22" s="15">
        <v>20</v>
      </c>
      <c r="AY22" s="15" t="s">
        <v>74</v>
      </c>
      <c r="AZ22" s="15" t="s">
        <v>78</v>
      </c>
      <c r="BA22" s="15" t="s">
        <v>74</v>
      </c>
      <c r="BB22" s="16">
        <v>40282</v>
      </c>
      <c r="BC22" s="18">
        <f>IF(BB22="","Not done",DAYS360(I22,BB22))</f>
        <v>1</v>
      </c>
      <c r="BD22" s="16">
        <v>40317</v>
      </c>
      <c r="BE22" s="16">
        <v>40333</v>
      </c>
      <c r="BF22" s="18">
        <f t="shared" si="11"/>
        <v>15</v>
      </c>
      <c r="BG22" s="15" t="s">
        <v>438</v>
      </c>
      <c r="BH22" s="15">
        <v>167</v>
      </c>
      <c r="BK22" s="16">
        <v>40289</v>
      </c>
      <c r="BL22" s="16">
        <v>40310</v>
      </c>
      <c r="BM22" s="15" t="s">
        <v>80</v>
      </c>
      <c r="BQ22" s="16">
        <v>40334</v>
      </c>
      <c r="BR22" s="16">
        <v>40347</v>
      </c>
      <c r="BS22" s="18">
        <f t="shared" si="12"/>
        <v>13</v>
      </c>
      <c r="BT22" s="15" t="s">
        <v>80</v>
      </c>
      <c r="BW22" s="16">
        <v>40351</v>
      </c>
      <c r="BX22" s="16">
        <v>40359</v>
      </c>
      <c r="BY22" s="18">
        <f t="shared" si="13"/>
        <v>8</v>
      </c>
      <c r="BZ22" s="16">
        <v>40355</v>
      </c>
      <c r="CA22" s="16">
        <v>40360</v>
      </c>
      <c r="CB22" s="18">
        <f t="shared" si="14"/>
        <v>5</v>
      </c>
      <c r="CC22" s="15" t="s">
        <v>282</v>
      </c>
      <c r="CF22" s="16">
        <v>40361</v>
      </c>
      <c r="CG22" s="16">
        <v>40361</v>
      </c>
      <c r="CH22" s="16">
        <v>40361</v>
      </c>
      <c r="CI22" s="16">
        <v>40372</v>
      </c>
      <c r="CJ22" s="16">
        <v>40372</v>
      </c>
      <c r="CK22" s="16">
        <v>40466</v>
      </c>
      <c r="CL22" s="16">
        <v>40379</v>
      </c>
      <c r="CM22" s="18">
        <f t="shared" si="15"/>
        <v>92</v>
      </c>
      <c r="CN22" s="18">
        <f t="shared" si="16"/>
        <v>7</v>
      </c>
      <c r="CO22" s="31">
        <v>2</v>
      </c>
      <c r="CP22" s="16">
        <v>40470</v>
      </c>
      <c r="CQ22" s="16"/>
      <c r="CR22" s="16"/>
      <c r="CS22" s="16">
        <v>40477</v>
      </c>
      <c r="CT22" s="18">
        <f t="shared" si="6"/>
        <v>193</v>
      </c>
      <c r="CU22" s="18"/>
      <c r="CV22" s="16">
        <v>40477</v>
      </c>
      <c r="CW22" s="16"/>
      <c r="CX22" s="16">
        <v>40479</v>
      </c>
      <c r="CY22" s="18">
        <f t="shared" si="7"/>
        <v>1438</v>
      </c>
      <c r="CZ22" s="18">
        <f t="shared" si="8"/>
        <v>312</v>
      </c>
      <c r="DA22" s="18">
        <f t="shared" si="9"/>
        <v>222</v>
      </c>
      <c r="DB22" s="16" t="s">
        <v>5</v>
      </c>
      <c r="DC22" s="18"/>
      <c r="DD22" s="16">
        <v>40479</v>
      </c>
      <c r="DE22" s="16" t="s">
        <v>5</v>
      </c>
      <c r="DG22" s="16">
        <v>40477</v>
      </c>
      <c r="DH22" s="16" t="s">
        <v>5</v>
      </c>
      <c r="DI22" s="16" t="s">
        <v>5</v>
      </c>
      <c r="DJ22" s="1" t="s">
        <v>417</v>
      </c>
    </row>
    <row r="23" spans="1:114" ht="28" customHeight="1" x14ac:dyDescent="0.15">
      <c r="A23" s="15">
        <v>48</v>
      </c>
      <c r="B23" s="15" t="s">
        <v>336</v>
      </c>
      <c r="C23" s="15" t="s">
        <v>268</v>
      </c>
      <c r="D23" s="21">
        <v>0.10833333333333334</v>
      </c>
      <c r="E23" s="15" t="s">
        <v>231</v>
      </c>
      <c r="H23" s="15" t="s">
        <v>95</v>
      </c>
      <c r="I23" s="16">
        <v>40204</v>
      </c>
      <c r="J23" s="17">
        <v>40471</v>
      </c>
      <c r="K23" s="17">
        <v>40471</v>
      </c>
      <c r="L23" s="17"/>
      <c r="M23" s="16">
        <v>39355</v>
      </c>
      <c r="N23" s="16">
        <v>39942</v>
      </c>
      <c r="O23" s="16">
        <v>40142</v>
      </c>
      <c r="P23" s="15" t="s">
        <v>74</v>
      </c>
      <c r="Q23" s="15" t="s">
        <v>74</v>
      </c>
      <c r="R23" s="1" t="s">
        <v>216</v>
      </c>
      <c r="S23" s="1" t="s">
        <v>337</v>
      </c>
      <c r="T23" s="1" t="s">
        <v>338</v>
      </c>
      <c r="U23" s="1" t="s">
        <v>339</v>
      </c>
      <c r="V23" s="15">
        <v>232</v>
      </c>
      <c r="W23" s="19">
        <v>64665</v>
      </c>
      <c r="X23" s="19"/>
      <c r="Y23" s="19"/>
      <c r="Z23" s="15">
        <v>194</v>
      </c>
      <c r="AA23" s="15">
        <v>158</v>
      </c>
      <c r="AC23" s="15">
        <v>20</v>
      </c>
      <c r="AD23" s="15">
        <v>8</v>
      </c>
      <c r="AF23" s="15">
        <v>9</v>
      </c>
      <c r="AJ23" s="15">
        <v>0</v>
      </c>
      <c r="AN23" s="15">
        <v>1</v>
      </c>
      <c r="AR23" s="15">
        <v>0</v>
      </c>
      <c r="AV23" s="15">
        <v>0</v>
      </c>
      <c r="AW23" s="15" t="s">
        <v>74</v>
      </c>
      <c r="AX23" s="15">
        <v>6</v>
      </c>
      <c r="AY23" s="15" t="s">
        <v>74</v>
      </c>
      <c r="AZ23" s="15" t="s">
        <v>78</v>
      </c>
      <c r="BA23" s="15" t="s">
        <v>78</v>
      </c>
      <c r="BB23" s="16">
        <v>40204</v>
      </c>
      <c r="BC23" s="18">
        <f>IF(BB23="","Not done",DAYS360(I23,BB23))</f>
        <v>0</v>
      </c>
      <c r="BD23" s="16">
        <v>40309</v>
      </c>
      <c r="BE23" s="16">
        <v>40383</v>
      </c>
      <c r="BF23" s="18">
        <f t="shared" si="11"/>
        <v>73</v>
      </c>
      <c r="BG23" s="15" t="s">
        <v>438</v>
      </c>
      <c r="BH23" s="15">
        <v>95</v>
      </c>
      <c r="BK23" s="16">
        <v>40205</v>
      </c>
      <c r="BL23" s="16">
        <v>40239</v>
      </c>
      <c r="BM23" s="15" t="s">
        <v>80</v>
      </c>
      <c r="BQ23" s="16">
        <v>40395</v>
      </c>
      <c r="BR23" s="16">
        <v>40409</v>
      </c>
      <c r="BS23" s="18">
        <f t="shared" si="12"/>
        <v>14</v>
      </c>
      <c r="BT23" s="15" t="s">
        <v>80</v>
      </c>
      <c r="BW23" s="16">
        <v>40409</v>
      </c>
      <c r="BX23" s="16">
        <v>40417</v>
      </c>
      <c r="BY23" s="18">
        <f t="shared" si="13"/>
        <v>8</v>
      </c>
      <c r="BZ23" s="16">
        <v>40421</v>
      </c>
      <c r="CA23" s="16">
        <v>40424</v>
      </c>
      <c r="CB23" s="18">
        <f t="shared" si="14"/>
        <v>3</v>
      </c>
      <c r="CC23" s="15" t="s">
        <v>495</v>
      </c>
      <c r="CF23" s="16">
        <v>40424</v>
      </c>
      <c r="CG23" s="16">
        <v>40424</v>
      </c>
      <c r="CH23" s="16">
        <v>40424</v>
      </c>
      <c r="CI23" s="16">
        <v>40428</v>
      </c>
      <c r="CJ23" s="16">
        <v>40428</v>
      </c>
      <c r="CK23" s="16">
        <v>40463</v>
      </c>
      <c r="CL23" s="16">
        <v>40443</v>
      </c>
      <c r="CM23" s="18">
        <f t="shared" si="15"/>
        <v>35</v>
      </c>
      <c r="CN23" s="18">
        <f t="shared" si="16"/>
        <v>15</v>
      </c>
      <c r="CO23" s="31">
        <v>2</v>
      </c>
      <c r="CP23" s="16">
        <v>40463</v>
      </c>
      <c r="CQ23" s="16"/>
      <c r="CR23" s="16"/>
      <c r="CS23" s="16">
        <v>40470</v>
      </c>
      <c r="CT23" s="18">
        <f t="shared" si="6"/>
        <v>263</v>
      </c>
      <c r="CU23" s="18"/>
      <c r="CV23" s="16">
        <v>40470</v>
      </c>
      <c r="CW23" s="16"/>
      <c r="CX23" s="16">
        <v>40474</v>
      </c>
      <c r="CY23" s="18">
        <f t="shared" si="7"/>
        <v>1103</v>
      </c>
      <c r="CZ23" s="18">
        <f t="shared" si="8"/>
        <v>524</v>
      </c>
      <c r="DA23" s="18">
        <f t="shared" si="9"/>
        <v>328</v>
      </c>
      <c r="DB23" s="16" t="s">
        <v>5</v>
      </c>
      <c r="DC23" s="18"/>
      <c r="DD23" s="16">
        <v>40474</v>
      </c>
      <c r="DE23" s="16" t="s">
        <v>5</v>
      </c>
      <c r="DG23" s="16">
        <v>40470</v>
      </c>
      <c r="DH23" s="16" t="s">
        <v>5</v>
      </c>
      <c r="DI23" s="16" t="s">
        <v>5</v>
      </c>
      <c r="DJ23" s="1" t="s">
        <v>340</v>
      </c>
    </row>
    <row r="24" spans="1:114" ht="28" customHeight="1" x14ac:dyDescent="0.15">
      <c r="A24" s="15">
        <v>35</v>
      </c>
      <c r="B24" s="15" t="s">
        <v>267</v>
      </c>
      <c r="C24" s="15" t="s">
        <v>268</v>
      </c>
      <c r="D24" s="21">
        <v>0.1076388888888889</v>
      </c>
      <c r="E24" s="15" t="s">
        <v>231</v>
      </c>
      <c r="H24" s="15" t="s">
        <v>84</v>
      </c>
      <c r="I24" s="16">
        <v>40117</v>
      </c>
      <c r="J24" s="16">
        <v>40460</v>
      </c>
      <c r="K24" s="16">
        <v>40465</v>
      </c>
      <c r="L24" s="16"/>
      <c r="M24" s="16">
        <v>39478</v>
      </c>
      <c r="N24" s="16">
        <v>39920</v>
      </c>
      <c r="O24" s="16">
        <v>40099</v>
      </c>
      <c r="P24" s="15" t="s">
        <v>74</v>
      </c>
      <c r="Q24" s="15" t="s">
        <v>74</v>
      </c>
      <c r="R24" s="1" t="s">
        <v>216</v>
      </c>
      <c r="S24" s="1" t="s">
        <v>269</v>
      </c>
      <c r="T24" s="1" t="s">
        <v>270</v>
      </c>
      <c r="U24" s="1" t="s">
        <v>271</v>
      </c>
      <c r="V24" s="15">
        <v>328</v>
      </c>
      <c r="W24" s="19">
        <v>90659</v>
      </c>
      <c r="X24" s="19"/>
      <c r="Y24" s="19"/>
      <c r="Z24" s="15">
        <v>270</v>
      </c>
      <c r="AA24" s="15">
        <v>250</v>
      </c>
      <c r="AC24" s="15">
        <v>93</v>
      </c>
      <c r="AD24" s="15">
        <v>15</v>
      </c>
      <c r="AF24" s="15">
        <v>29</v>
      </c>
      <c r="AJ24" s="15">
        <v>0</v>
      </c>
      <c r="AN24" s="15">
        <v>10</v>
      </c>
      <c r="AR24" s="15">
        <v>10</v>
      </c>
      <c r="AV24" s="15">
        <v>0</v>
      </c>
      <c r="AW24" s="15" t="s">
        <v>78</v>
      </c>
      <c r="AX24" s="15">
        <v>14</v>
      </c>
      <c r="AY24" s="15" t="s">
        <v>74</v>
      </c>
      <c r="AZ24" s="15" t="s">
        <v>78</v>
      </c>
      <c r="BA24" s="15" t="s">
        <v>74</v>
      </c>
      <c r="BB24" s="16">
        <v>40121</v>
      </c>
      <c r="BC24" s="18">
        <v>4</v>
      </c>
      <c r="BD24" s="16">
        <v>40234</v>
      </c>
      <c r="BE24" s="16">
        <v>40341</v>
      </c>
      <c r="BF24" s="18">
        <f t="shared" si="11"/>
        <v>107</v>
      </c>
      <c r="BG24" s="15" t="s">
        <v>79</v>
      </c>
      <c r="BH24" s="15">
        <v>281</v>
      </c>
      <c r="BK24" s="16">
        <v>40123</v>
      </c>
      <c r="BL24" s="16">
        <v>40158</v>
      </c>
      <c r="BM24" s="15" t="s">
        <v>80</v>
      </c>
      <c r="BQ24" s="16">
        <v>40346</v>
      </c>
      <c r="BR24" s="16">
        <v>40367</v>
      </c>
      <c r="BS24" s="18">
        <f t="shared" si="12"/>
        <v>21</v>
      </c>
      <c r="BT24" s="15" t="s">
        <v>80</v>
      </c>
      <c r="BW24" s="16">
        <v>40367</v>
      </c>
      <c r="BX24" s="16">
        <v>40382</v>
      </c>
      <c r="BY24" s="18">
        <f t="shared" si="13"/>
        <v>15</v>
      </c>
      <c r="BZ24" s="16">
        <v>40367</v>
      </c>
      <c r="CA24" s="16">
        <v>40386</v>
      </c>
      <c r="CB24" s="18">
        <f t="shared" si="14"/>
        <v>19</v>
      </c>
      <c r="CC24" s="15" t="s">
        <v>221</v>
      </c>
      <c r="CF24" s="16">
        <v>40387</v>
      </c>
      <c r="CG24" s="16">
        <v>40387</v>
      </c>
      <c r="CH24" s="16">
        <v>40387</v>
      </c>
      <c r="CI24" s="16">
        <v>40396</v>
      </c>
      <c r="CJ24" s="16">
        <v>40396</v>
      </c>
      <c r="CK24" s="16">
        <v>40451</v>
      </c>
      <c r="CL24" s="16">
        <v>40452</v>
      </c>
      <c r="CM24" s="18">
        <f t="shared" si="15"/>
        <v>54</v>
      </c>
      <c r="CN24" s="18">
        <f t="shared" si="16"/>
        <v>55</v>
      </c>
      <c r="CO24" s="31">
        <v>6</v>
      </c>
      <c r="CP24" s="16">
        <v>40454</v>
      </c>
      <c r="CQ24" s="16"/>
      <c r="CR24" s="16"/>
      <c r="CS24" s="16">
        <v>40459</v>
      </c>
      <c r="CT24" s="18">
        <f t="shared" si="6"/>
        <v>338</v>
      </c>
      <c r="CU24" s="18"/>
      <c r="CV24" s="16">
        <v>40460</v>
      </c>
      <c r="CW24" s="16"/>
      <c r="CX24" s="16">
        <v>40465</v>
      </c>
      <c r="CY24" s="18">
        <f t="shared" si="7"/>
        <v>974</v>
      </c>
      <c r="CZ24" s="18">
        <f t="shared" si="8"/>
        <v>537</v>
      </c>
      <c r="DA24" s="18">
        <f t="shared" si="9"/>
        <v>361</v>
      </c>
      <c r="DB24" s="16">
        <v>40460</v>
      </c>
      <c r="DC24" s="18"/>
      <c r="DD24" s="16">
        <v>40465</v>
      </c>
      <c r="DE24" s="16" t="s">
        <v>5</v>
      </c>
      <c r="DG24" s="16">
        <v>40460</v>
      </c>
      <c r="DH24" s="16">
        <v>40460</v>
      </c>
      <c r="DI24" s="16" t="s">
        <v>5</v>
      </c>
      <c r="DJ24" s="1" t="s">
        <v>272</v>
      </c>
    </row>
    <row r="25" spans="1:114" ht="28" customHeight="1" x14ac:dyDescent="0.15">
      <c r="A25" s="15">
        <v>38</v>
      </c>
      <c r="B25" s="15" t="s">
        <v>283</v>
      </c>
      <c r="C25" s="15" t="s">
        <v>212</v>
      </c>
      <c r="D25" s="21">
        <v>0.10694444444444444</v>
      </c>
      <c r="E25" s="15" t="s">
        <v>231</v>
      </c>
      <c r="H25" s="15" t="s">
        <v>84</v>
      </c>
      <c r="I25" s="16">
        <v>40134</v>
      </c>
      <c r="J25" s="16">
        <v>40458</v>
      </c>
      <c r="K25" s="16">
        <v>40459</v>
      </c>
      <c r="L25" s="16"/>
      <c r="M25" s="16">
        <v>39447</v>
      </c>
      <c r="N25" s="16">
        <v>39892</v>
      </c>
      <c r="O25" s="16">
        <v>40128</v>
      </c>
      <c r="P25" s="15" t="s">
        <v>74</v>
      </c>
      <c r="Q25" s="15" t="s">
        <v>74</v>
      </c>
      <c r="R25" s="1" t="s">
        <v>150</v>
      </c>
      <c r="S25" s="1" t="s">
        <v>284</v>
      </c>
      <c r="T25" s="1" t="s">
        <v>285</v>
      </c>
      <c r="U25" s="1" t="s">
        <v>286</v>
      </c>
      <c r="V25" s="15">
        <v>296</v>
      </c>
      <c r="W25" s="19">
        <v>82431</v>
      </c>
      <c r="X25" s="19"/>
      <c r="Y25" s="19"/>
      <c r="Z25" s="15">
        <v>214</v>
      </c>
      <c r="AA25" s="15">
        <v>214</v>
      </c>
      <c r="AC25" s="15">
        <v>46</v>
      </c>
      <c r="AD25" s="15">
        <v>9</v>
      </c>
      <c r="AF25" s="15">
        <v>13</v>
      </c>
      <c r="AJ25" s="15">
        <v>0</v>
      </c>
      <c r="AN25" s="15">
        <v>1</v>
      </c>
      <c r="AR25" s="15">
        <v>2</v>
      </c>
      <c r="AV25" s="15">
        <v>0</v>
      </c>
      <c r="AW25" s="15" t="s">
        <v>74</v>
      </c>
      <c r="AX25" s="15">
        <v>11</v>
      </c>
      <c r="AY25" s="15" t="s">
        <v>78</v>
      </c>
      <c r="AZ25" s="15" t="s">
        <v>78</v>
      </c>
      <c r="BA25" s="15" t="s">
        <v>74</v>
      </c>
      <c r="BB25" s="16">
        <v>40136</v>
      </c>
      <c r="BC25" s="18">
        <f>IF(BB25="","Not done",DAYS360(I25,BB25))</f>
        <v>2</v>
      </c>
      <c r="BD25" s="16">
        <v>40260</v>
      </c>
      <c r="BE25" s="16">
        <v>40373</v>
      </c>
      <c r="BF25" s="18">
        <f t="shared" si="11"/>
        <v>111</v>
      </c>
      <c r="BG25" s="15" t="s">
        <v>176</v>
      </c>
      <c r="BH25" s="15">
        <v>393</v>
      </c>
      <c r="BK25" s="16">
        <v>40144</v>
      </c>
      <c r="BL25" s="16">
        <v>40162</v>
      </c>
      <c r="BM25" s="15" t="s">
        <v>80</v>
      </c>
      <c r="BQ25" s="16">
        <v>40395</v>
      </c>
      <c r="BR25" s="16">
        <v>40408</v>
      </c>
      <c r="BS25" s="18">
        <f t="shared" si="12"/>
        <v>13</v>
      </c>
      <c r="BT25" s="15" t="s">
        <v>80</v>
      </c>
      <c r="BW25" s="16">
        <v>40409</v>
      </c>
      <c r="BX25" s="16">
        <v>40424</v>
      </c>
      <c r="BY25" s="18">
        <f t="shared" si="13"/>
        <v>14</v>
      </c>
      <c r="BZ25" s="16">
        <v>40414</v>
      </c>
      <c r="CA25" s="16">
        <v>40422</v>
      </c>
      <c r="CB25" s="18">
        <f t="shared" si="14"/>
        <v>7</v>
      </c>
      <c r="CC25" s="15" t="s">
        <v>224</v>
      </c>
      <c r="CF25" s="16">
        <v>40424</v>
      </c>
      <c r="CG25" s="16">
        <v>40424</v>
      </c>
      <c r="CH25" s="16">
        <v>40424</v>
      </c>
      <c r="CI25" s="16">
        <v>40435</v>
      </c>
      <c r="CJ25" s="16">
        <v>40435</v>
      </c>
      <c r="CK25" s="16">
        <v>40443</v>
      </c>
      <c r="CL25" s="16">
        <v>40453</v>
      </c>
      <c r="CM25" s="18">
        <f t="shared" si="15"/>
        <v>8</v>
      </c>
      <c r="CN25" s="18">
        <f t="shared" si="16"/>
        <v>18</v>
      </c>
      <c r="CO25" s="31">
        <v>6</v>
      </c>
      <c r="CP25" s="16">
        <v>40443</v>
      </c>
      <c r="CQ25" s="16"/>
      <c r="CR25" s="16"/>
      <c r="CS25" s="16">
        <v>40453</v>
      </c>
      <c r="CT25" s="18">
        <f t="shared" si="6"/>
        <v>315</v>
      </c>
      <c r="CU25" s="18"/>
      <c r="CV25" s="16">
        <v>40458</v>
      </c>
      <c r="CW25" s="16"/>
      <c r="CX25" s="16">
        <v>40459</v>
      </c>
      <c r="CY25" s="18">
        <f t="shared" si="7"/>
        <v>998</v>
      </c>
      <c r="CZ25" s="18">
        <f t="shared" si="8"/>
        <v>558</v>
      </c>
      <c r="DA25" s="18">
        <f t="shared" si="9"/>
        <v>327</v>
      </c>
      <c r="DB25" s="16" t="s">
        <v>5</v>
      </c>
      <c r="DC25" s="18"/>
      <c r="DD25" s="16">
        <v>40459</v>
      </c>
      <c r="DE25" s="16" t="s">
        <v>5</v>
      </c>
      <c r="DG25" s="16">
        <v>40458</v>
      </c>
      <c r="DH25" s="16" t="s">
        <v>5</v>
      </c>
      <c r="DI25" s="16" t="s">
        <v>5</v>
      </c>
    </row>
    <row r="26" spans="1:114" ht="28" customHeight="1" x14ac:dyDescent="0.15">
      <c r="A26" s="15">
        <v>68</v>
      </c>
      <c r="B26" s="15" t="s">
        <v>451</v>
      </c>
      <c r="C26" s="15" t="s">
        <v>7</v>
      </c>
      <c r="D26" s="21">
        <v>0.10625</v>
      </c>
      <c r="E26" s="15" t="s">
        <v>504</v>
      </c>
      <c r="H26" s="15" t="s">
        <v>95</v>
      </c>
      <c r="I26" s="16">
        <v>40338</v>
      </c>
      <c r="J26" s="16">
        <v>40449</v>
      </c>
      <c r="K26" s="16">
        <v>40451</v>
      </c>
      <c r="L26" s="16"/>
      <c r="M26" s="16">
        <v>39507</v>
      </c>
      <c r="N26" s="16">
        <v>40162</v>
      </c>
      <c r="O26" s="16">
        <v>40326</v>
      </c>
      <c r="P26" s="15" t="s">
        <v>74</v>
      </c>
      <c r="Q26" s="15" t="s">
        <v>74</v>
      </c>
      <c r="R26" s="1" t="s">
        <v>216</v>
      </c>
      <c r="S26" s="1" t="s">
        <v>453</v>
      </c>
      <c r="T26" s="1" t="s">
        <v>454</v>
      </c>
      <c r="U26" s="1" t="s">
        <v>455</v>
      </c>
      <c r="V26" s="15">
        <v>122</v>
      </c>
      <c r="W26" s="19">
        <v>33146</v>
      </c>
      <c r="X26" s="19"/>
      <c r="Y26" s="19"/>
      <c r="Z26" s="15">
        <v>104</v>
      </c>
      <c r="AA26" s="15">
        <v>116</v>
      </c>
      <c r="AC26" s="15">
        <v>18</v>
      </c>
      <c r="AD26" s="15">
        <v>26</v>
      </c>
      <c r="AF26" s="15">
        <v>30</v>
      </c>
      <c r="AJ26" s="15">
        <v>4</v>
      </c>
      <c r="AN26" s="15">
        <v>3</v>
      </c>
      <c r="AR26" s="15">
        <v>0</v>
      </c>
      <c r="AV26" s="15">
        <v>0</v>
      </c>
      <c r="AW26" s="15" t="s">
        <v>78</v>
      </c>
      <c r="AX26" s="15">
        <v>6</v>
      </c>
      <c r="AY26" s="15" t="s">
        <v>78</v>
      </c>
      <c r="AZ26" s="15" t="s">
        <v>78</v>
      </c>
      <c r="BA26" s="15" t="s">
        <v>74</v>
      </c>
      <c r="BB26" s="16">
        <v>40340</v>
      </c>
      <c r="BC26" s="18">
        <f>IF(BB26="","Not done",DAYS360(I26,BB26))</f>
        <v>2</v>
      </c>
      <c r="BD26" s="16">
        <v>40345</v>
      </c>
      <c r="BE26" s="16">
        <v>40387</v>
      </c>
      <c r="BF26" s="18">
        <f t="shared" si="11"/>
        <v>42</v>
      </c>
      <c r="BG26" s="15" t="s">
        <v>132</v>
      </c>
      <c r="BH26" s="15">
        <v>129</v>
      </c>
      <c r="BK26" s="16">
        <v>40340</v>
      </c>
      <c r="BL26" s="16">
        <v>40354</v>
      </c>
      <c r="BM26" s="15" t="s">
        <v>80</v>
      </c>
      <c r="BQ26" s="16">
        <v>40388</v>
      </c>
      <c r="BR26" s="16">
        <v>40403</v>
      </c>
      <c r="BS26" s="18">
        <f t="shared" si="12"/>
        <v>14</v>
      </c>
      <c r="BT26" s="15" t="s">
        <v>80</v>
      </c>
      <c r="BW26" s="16">
        <v>40403</v>
      </c>
      <c r="BX26" s="16">
        <v>40425</v>
      </c>
      <c r="BY26" s="18">
        <f t="shared" si="13"/>
        <v>21</v>
      </c>
      <c r="BZ26" s="16">
        <v>40407</v>
      </c>
      <c r="CA26" s="16">
        <v>40430</v>
      </c>
      <c r="CB26" s="18">
        <f t="shared" si="14"/>
        <v>22</v>
      </c>
      <c r="CC26" s="15" t="s">
        <v>282</v>
      </c>
      <c r="CF26" s="16">
        <v>40430</v>
      </c>
      <c r="CG26" s="16">
        <v>40430</v>
      </c>
      <c r="CH26" s="16">
        <v>40430</v>
      </c>
      <c r="CI26" s="16">
        <v>40436</v>
      </c>
      <c r="CJ26" s="16">
        <v>40436</v>
      </c>
      <c r="CK26" s="16">
        <v>40443</v>
      </c>
      <c r="CL26" s="16">
        <v>40437</v>
      </c>
      <c r="CM26" s="18">
        <f t="shared" si="15"/>
        <v>7</v>
      </c>
      <c r="CN26" s="18">
        <f t="shared" si="16"/>
        <v>1</v>
      </c>
      <c r="CO26" s="31">
        <v>1</v>
      </c>
      <c r="CP26" s="16">
        <v>40443</v>
      </c>
      <c r="CQ26" s="16"/>
      <c r="CR26" s="16"/>
      <c r="CS26" s="16">
        <v>40449</v>
      </c>
      <c r="CT26" s="18">
        <f t="shared" si="6"/>
        <v>109</v>
      </c>
      <c r="CU26" s="18"/>
      <c r="CV26" s="16">
        <v>40449</v>
      </c>
      <c r="CW26" s="16"/>
      <c r="CX26" s="16">
        <v>40451</v>
      </c>
      <c r="CY26" s="18">
        <f t="shared" si="7"/>
        <v>930</v>
      </c>
      <c r="CZ26" s="18">
        <f t="shared" si="8"/>
        <v>285</v>
      </c>
      <c r="DA26" s="18">
        <f t="shared" si="9"/>
        <v>122</v>
      </c>
      <c r="DB26" s="16" t="s">
        <v>5</v>
      </c>
      <c r="DC26" s="18"/>
      <c r="DD26" s="16">
        <v>40451</v>
      </c>
      <c r="DE26" s="16" t="s">
        <v>5</v>
      </c>
      <c r="DG26" s="16">
        <v>40449</v>
      </c>
      <c r="DH26" s="16" t="s">
        <v>5</v>
      </c>
      <c r="DI26" s="16" t="s">
        <v>5</v>
      </c>
      <c r="DJ26" s="1" t="s">
        <v>398</v>
      </c>
    </row>
    <row r="27" spans="1:114" ht="28" customHeight="1" x14ac:dyDescent="0.15">
      <c r="A27" s="15">
        <v>60</v>
      </c>
      <c r="B27" s="15" t="s">
        <v>409</v>
      </c>
      <c r="C27" s="15" t="s">
        <v>7</v>
      </c>
      <c r="D27" s="21">
        <v>0.10555555555555556</v>
      </c>
      <c r="E27" s="15" t="s">
        <v>504</v>
      </c>
      <c r="H27" s="15" t="s">
        <v>95</v>
      </c>
      <c r="I27" s="16">
        <v>40281</v>
      </c>
      <c r="J27" s="16">
        <v>40446</v>
      </c>
      <c r="K27" s="16">
        <v>40450</v>
      </c>
      <c r="L27" s="16"/>
      <c r="M27" s="16">
        <v>39141</v>
      </c>
      <c r="N27" s="16">
        <v>40071</v>
      </c>
      <c r="O27" s="16">
        <v>40277</v>
      </c>
      <c r="P27" s="15" t="s">
        <v>74</v>
      </c>
      <c r="Q27" s="15" t="s">
        <v>74</v>
      </c>
      <c r="R27" s="1" t="s">
        <v>400</v>
      </c>
      <c r="S27" s="1" t="s">
        <v>410</v>
      </c>
      <c r="T27" s="1" t="s">
        <v>411</v>
      </c>
      <c r="U27" s="1" t="s">
        <v>412</v>
      </c>
      <c r="V27" s="15">
        <v>162</v>
      </c>
      <c r="W27" s="19">
        <v>61270</v>
      </c>
      <c r="X27" s="19"/>
      <c r="Y27" s="19"/>
      <c r="Z27" s="15">
        <v>136</v>
      </c>
      <c r="AA27" s="15">
        <v>148</v>
      </c>
      <c r="AC27" s="15">
        <v>26</v>
      </c>
      <c r="AD27" s="15">
        <v>3</v>
      </c>
      <c r="AF27" s="15">
        <v>6</v>
      </c>
      <c r="AJ27" s="15">
        <v>0</v>
      </c>
      <c r="AN27" s="15">
        <v>4</v>
      </c>
      <c r="AR27" s="15">
        <v>0</v>
      </c>
      <c r="AV27" s="15">
        <v>0</v>
      </c>
      <c r="AW27" s="15" t="s">
        <v>74</v>
      </c>
      <c r="AX27" s="15">
        <v>2</v>
      </c>
      <c r="AY27" s="15" t="s">
        <v>74</v>
      </c>
      <c r="AZ27" s="15" t="s">
        <v>78</v>
      </c>
      <c r="BA27" s="15" t="s">
        <v>74</v>
      </c>
      <c r="BB27" s="16">
        <v>40282</v>
      </c>
      <c r="BC27" s="18">
        <f>IF(BB27="","Not done",DAYS360(I27,BB27))</f>
        <v>1</v>
      </c>
      <c r="BD27" s="16">
        <v>40367</v>
      </c>
      <c r="BE27" s="16">
        <v>40411</v>
      </c>
      <c r="BF27" s="18">
        <f t="shared" si="11"/>
        <v>43</v>
      </c>
      <c r="BG27" s="15" t="s">
        <v>125</v>
      </c>
      <c r="BH27" s="15">
        <v>93</v>
      </c>
      <c r="BK27" s="16">
        <v>40284</v>
      </c>
      <c r="BL27" s="16">
        <v>40306</v>
      </c>
      <c r="BM27" s="15" t="s">
        <v>80</v>
      </c>
      <c r="BQ27" s="16">
        <v>40414</v>
      </c>
      <c r="BR27" s="16">
        <v>40421</v>
      </c>
      <c r="BS27" s="18">
        <f t="shared" si="12"/>
        <v>6</v>
      </c>
      <c r="BT27" s="15" t="s">
        <v>80</v>
      </c>
      <c r="BW27" s="16">
        <v>40421</v>
      </c>
      <c r="BX27" s="16">
        <v>40430</v>
      </c>
      <c r="BY27" s="18">
        <f t="shared" si="13"/>
        <v>9</v>
      </c>
      <c r="BZ27" s="16">
        <v>40423</v>
      </c>
      <c r="CA27" s="16">
        <v>40424</v>
      </c>
      <c r="CB27" s="18">
        <f t="shared" si="14"/>
        <v>1</v>
      </c>
      <c r="CC27" s="15" t="s">
        <v>224</v>
      </c>
      <c r="CF27" s="16">
        <v>40430</v>
      </c>
      <c r="CG27" s="16">
        <v>40430</v>
      </c>
      <c r="CH27" s="16">
        <v>40430</v>
      </c>
      <c r="CI27" s="16">
        <v>40432</v>
      </c>
      <c r="CJ27" s="16">
        <v>40432</v>
      </c>
      <c r="CK27" s="16">
        <v>40435</v>
      </c>
      <c r="CL27" s="16">
        <v>40444</v>
      </c>
      <c r="CM27" s="18">
        <f t="shared" si="15"/>
        <v>3</v>
      </c>
      <c r="CN27" s="18">
        <f t="shared" si="16"/>
        <v>12</v>
      </c>
      <c r="CO27" s="31">
        <v>3</v>
      </c>
      <c r="CP27" s="16">
        <v>40444</v>
      </c>
      <c r="CQ27" s="16"/>
      <c r="CR27" s="16"/>
      <c r="CS27" s="16">
        <v>40445</v>
      </c>
      <c r="CT27" s="18">
        <f t="shared" si="6"/>
        <v>161</v>
      </c>
      <c r="CU27" s="18"/>
      <c r="CV27" s="16">
        <v>40810</v>
      </c>
      <c r="CW27" s="16"/>
      <c r="CX27" s="16">
        <v>40450</v>
      </c>
      <c r="CY27" s="18">
        <f t="shared" si="7"/>
        <v>1289</v>
      </c>
      <c r="CZ27" s="18">
        <f t="shared" si="8"/>
        <v>374</v>
      </c>
      <c r="DA27" s="18">
        <f t="shared" si="9"/>
        <v>170</v>
      </c>
      <c r="DB27" s="16" t="s">
        <v>5</v>
      </c>
      <c r="DC27" s="18"/>
      <c r="DD27" s="16">
        <v>40450</v>
      </c>
      <c r="DE27" s="16" t="s">
        <v>5</v>
      </c>
      <c r="DG27" s="16">
        <v>40810</v>
      </c>
      <c r="DH27" s="16" t="s">
        <v>5</v>
      </c>
      <c r="DI27" s="16" t="s">
        <v>5</v>
      </c>
      <c r="DJ27" s="1"/>
    </row>
    <row r="28" spans="1:114" ht="28" customHeight="1" x14ac:dyDescent="0.15">
      <c r="A28" s="15">
        <v>44</v>
      </c>
      <c r="B28" s="15" t="s">
        <v>313</v>
      </c>
      <c r="C28" s="15" t="s">
        <v>102</v>
      </c>
      <c r="D28" s="21">
        <v>0.10486111111111111</v>
      </c>
      <c r="E28" s="15" t="s">
        <v>504</v>
      </c>
      <c r="H28" s="15" t="s">
        <v>95</v>
      </c>
      <c r="I28" s="16">
        <v>40169</v>
      </c>
      <c r="J28" s="16">
        <v>40435</v>
      </c>
      <c r="K28" s="16">
        <v>40436</v>
      </c>
      <c r="L28" s="16"/>
      <c r="M28" s="16">
        <v>38656</v>
      </c>
      <c r="N28" s="16">
        <v>40012</v>
      </c>
      <c r="O28" s="16">
        <v>40159</v>
      </c>
      <c r="P28" s="15" t="s">
        <v>74</v>
      </c>
      <c r="Q28" s="15" t="s">
        <v>74</v>
      </c>
      <c r="R28" s="1" t="s">
        <v>216</v>
      </c>
      <c r="S28" s="1" t="s">
        <v>314</v>
      </c>
      <c r="T28" s="1" t="s">
        <v>315</v>
      </c>
      <c r="U28" s="1" t="s">
        <v>316</v>
      </c>
      <c r="V28" s="15">
        <v>224</v>
      </c>
      <c r="W28" s="19">
        <v>68011</v>
      </c>
      <c r="X28" s="19"/>
      <c r="Y28" s="19"/>
      <c r="Z28" s="15">
        <v>181</v>
      </c>
      <c r="AA28" s="15">
        <v>150</v>
      </c>
      <c r="AC28" s="15">
        <v>6</v>
      </c>
      <c r="AD28" s="15">
        <v>12</v>
      </c>
      <c r="AF28" s="15">
        <v>12</v>
      </c>
      <c r="AJ28" s="15">
        <v>0</v>
      </c>
      <c r="AN28" s="15">
        <v>6</v>
      </c>
      <c r="AR28" s="15">
        <v>0</v>
      </c>
      <c r="AV28" s="15">
        <v>0</v>
      </c>
      <c r="AW28" s="15" t="s">
        <v>74</v>
      </c>
      <c r="AX28" s="15">
        <v>2</v>
      </c>
      <c r="AY28" s="15" t="s">
        <v>74</v>
      </c>
      <c r="AZ28" s="15" t="s">
        <v>78</v>
      </c>
      <c r="BA28" s="15" t="s">
        <v>74</v>
      </c>
      <c r="BB28" s="16">
        <v>40184</v>
      </c>
      <c r="BC28" s="18">
        <f>IF(BB28="","Not done",DAYS360(I28,BB28))</f>
        <v>14</v>
      </c>
      <c r="BD28" s="16">
        <v>40309</v>
      </c>
      <c r="BE28" s="16">
        <v>40358</v>
      </c>
      <c r="BF28" s="18">
        <f t="shared" si="11"/>
        <v>48</v>
      </c>
      <c r="BG28" s="15" t="s">
        <v>342</v>
      </c>
      <c r="BH28" s="15">
        <v>72</v>
      </c>
      <c r="BK28" s="16">
        <v>40184</v>
      </c>
      <c r="BL28" s="16">
        <v>40200</v>
      </c>
      <c r="BM28" s="15" t="s">
        <v>80</v>
      </c>
      <c r="BQ28" s="16">
        <v>40379</v>
      </c>
      <c r="BR28" s="16">
        <v>40396</v>
      </c>
      <c r="BS28" s="18">
        <f t="shared" si="12"/>
        <v>16</v>
      </c>
      <c r="BT28" s="15" t="s">
        <v>80</v>
      </c>
      <c r="BW28" s="16">
        <v>40396</v>
      </c>
      <c r="BX28" s="16">
        <v>40397</v>
      </c>
      <c r="BY28" s="18">
        <f t="shared" si="13"/>
        <v>1</v>
      </c>
      <c r="BZ28" s="16">
        <v>40401</v>
      </c>
      <c r="CA28" s="16">
        <v>40414</v>
      </c>
      <c r="CB28" s="18">
        <f t="shared" si="14"/>
        <v>13</v>
      </c>
      <c r="CC28" s="15" t="s">
        <v>282</v>
      </c>
      <c r="CF28" s="16">
        <v>40415</v>
      </c>
      <c r="CG28" s="16">
        <v>40415</v>
      </c>
      <c r="CH28" s="16">
        <v>40415</v>
      </c>
      <c r="CI28" s="16">
        <v>40417</v>
      </c>
      <c r="CJ28" s="16">
        <v>40417</v>
      </c>
      <c r="CK28" s="16">
        <v>40421</v>
      </c>
      <c r="CL28" s="16">
        <v>40428</v>
      </c>
      <c r="CM28" s="18">
        <f t="shared" si="15"/>
        <v>3</v>
      </c>
      <c r="CN28" s="18">
        <f t="shared" si="16"/>
        <v>10</v>
      </c>
      <c r="CO28" s="31">
        <v>2</v>
      </c>
      <c r="CP28" s="16">
        <v>40424</v>
      </c>
      <c r="CQ28" s="16"/>
      <c r="CR28" s="16"/>
      <c r="CS28" s="16">
        <v>40435</v>
      </c>
      <c r="CT28" s="18">
        <f t="shared" si="6"/>
        <v>262</v>
      </c>
      <c r="CU28" s="18"/>
      <c r="CV28" s="16">
        <v>40435</v>
      </c>
      <c r="CW28" s="16"/>
      <c r="CX28" s="16">
        <v>40436</v>
      </c>
      <c r="CY28" s="18">
        <f t="shared" si="7"/>
        <v>1755</v>
      </c>
      <c r="CZ28" s="18">
        <f t="shared" si="8"/>
        <v>417</v>
      </c>
      <c r="DA28" s="18">
        <f t="shared" si="9"/>
        <v>273</v>
      </c>
      <c r="DB28" s="16" t="s">
        <v>5</v>
      </c>
      <c r="DC28" s="18"/>
      <c r="DD28" s="16">
        <v>40436</v>
      </c>
      <c r="DE28" s="16" t="s">
        <v>5</v>
      </c>
      <c r="DG28" s="16">
        <v>40435</v>
      </c>
      <c r="DH28" s="16" t="s">
        <v>5</v>
      </c>
      <c r="DI28" s="16" t="s">
        <v>5</v>
      </c>
      <c r="DJ28" s="1" t="s">
        <v>317</v>
      </c>
    </row>
    <row r="29" spans="1:114" ht="28" customHeight="1" x14ac:dyDescent="0.15">
      <c r="A29" s="15">
        <v>47</v>
      </c>
      <c r="B29" s="15" t="s">
        <v>328</v>
      </c>
      <c r="C29" s="15" t="s">
        <v>7</v>
      </c>
      <c r="D29" s="21">
        <v>0.10416666666666667</v>
      </c>
      <c r="E29" s="15" t="s">
        <v>504</v>
      </c>
      <c r="H29" s="15" t="s">
        <v>84</v>
      </c>
      <c r="I29" s="16">
        <v>40199</v>
      </c>
      <c r="J29" s="16">
        <v>40432</v>
      </c>
      <c r="K29" s="16">
        <v>40436</v>
      </c>
      <c r="L29" s="16"/>
      <c r="M29" s="16">
        <v>39172</v>
      </c>
      <c r="N29" s="16">
        <v>40008</v>
      </c>
      <c r="O29" s="16">
        <v>40190</v>
      </c>
      <c r="P29" s="15" t="s">
        <v>74</v>
      </c>
      <c r="Q29" s="15" t="s">
        <v>74</v>
      </c>
      <c r="R29" s="1" t="s">
        <v>329</v>
      </c>
      <c r="S29" s="1" t="s">
        <v>330</v>
      </c>
      <c r="T29" s="1" t="s">
        <v>331</v>
      </c>
      <c r="U29" s="1" t="s">
        <v>332</v>
      </c>
      <c r="V29" s="15">
        <v>260</v>
      </c>
      <c r="W29" s="19">
        <v>30221</v>
      </c>
      <c r="X29" s="19"/>
      <c r="Y29" s="19"/>
      <c r="Z29" s="15">
        <v>216</v>
      </c>
      <c r="AA29" s="15">
        <v>278</v>
      </c>
      <c r="AC29" s="15">
        <v>186</v>
      </c>
      <c r="AD29" s="15">
        <v>13</v>
      </c>
      <c r="AF29" s="15">
        <v>14</v>
      </c>
      <c r="AJ29" s="15">
        <v>0</v>
      </c>
      <c r="AN29" s="15">
        <v>1</v>
      </c>
      <c r="AR29" s="15">
        <v>1</v>
      </c>
      <c r="AV29" s="15">
        <v>0</v>
      </c>
      <c r="AW29" s="15" t="s">
        <v>74</v>
      </c>
      <c r="AX29" s="15">
        <v>12</v>
      </c>
      <c r="AY29" s="15" t="s">
        <v>74</v>
      </c>
      <c r="AZ29" s="15" t="s">
        <v>78</v>
      </c>
      <c r="BA29" s="15" t="s">
        <v>74</v>
      </c>
      <c r="BB29" s="16">
        <v>40199</v>
      </c>
      <c r="BC29" s="18">
        <v>0</v>
      </c>
      <c r="BD29" s="16">
        <v>40270</v>
      </c>
      <c r="BE29" s="16">
        <v>40372</v>
      </c>
      <c r="BF29" s="18">
        <v>101</v>
      </c>
      <c r="BG29" s="15" t="s">
        <v>342</v>
      </c>
      <c r="BH29" s="15">
        <v>110</v>
      </c>
      <c r="BK29" s="16">
        <v>40201</v>
      </c>
      <c r="BL29" s="16">
        <v>40220</v>
      </c>
      <c r="BM29" s="15" t="s">
        <v>80</v>
      </c>
      <c r="BQ29" s="16">
        <v>40375</v>
      </c>
      <c r="BR29" s="16">
        <v>40393</v>
      </c>
      <c r="BS29" s="18">
        <v>17</v>
      </c>
      <c r="BT29" s="15" t="s">
        <v>80</v>
      </c>
      <c r="BW29" s="16">
        <v>40393</v>
      </c>
      <c r="BX29" s="16">
        <v>40409</v>
      </c>
      <c r="BY29" s="18">
        <v>16</v>
      </c>
      <c r="BZ29" s="16">
        <v>40402</v>
      </c>
      <c r="CA29" s="16">
        <v>40404</v>
      </c>
      <c r="CB29" s="18">
        <v>2</v>
      </c>
      <c r="CC29" s="15" t="s">
        <v>224</v>
      </c>
      <c r="CF29" s="16">
        <v>40410</v>
      </c>
      <c r="CG29" s="16">
        <v>40410</v>
      </c>
      <c r="CH29" s="16">
        <v>40410</v>
      </c>
      <c r="CI29" s="16">
        <v>40418</v>
      </c>
      <c r="CJ29" s="16">
        <v>40418</v>
      </c>
      <c r="CK29" s="16">
        <v>40422</v>
      </c>
      <c r="CL29" s="16">
        <v>40430</v>
      </c>
      <c r="CM29" s="18">
        <v>3</v>
      </c>
      <c r="CN29" s="18">
        <v>11</v>
      </c>
      <c r="CO29" s="31">
        <v>2</v>
      </c>
      <c r="CP29" s="16">
        <v>40430</v>
      </c>
      <c r="CQ29" s="16"/>
      <c r="CR29" s="16"/>
      <c r="CS29" s="16">
        <v>40431</v>
      </c>
      <c r="CT29" s="18">
        <f t="shared" si="6"/>
        <v>229</v>
      </c>
      <c r="CU29" s="18"/>
      <c r="CV29" s="16">
        <v>40432</v>
      </c>
      <c r="CW29" s="16"/>
      <c r="CX29" s="16">
        <v>40436</v>
      </c>
      <c r="CY29" s="18">
        <f t="shared" si="7"/>
        <v>1245</v>
      </c>
      <c r="CZ29" s="18">
        <f t="shared" si="8"/>
        <v>421</v>
      </c>
      <c r="DA29" s="18">
        <f t="shared" si="9"/>
        <v>243</v>
      </c>
      <c r="DB29" s="16" t="s">
        <v>5</v>
      </c>
      <c r="DC29" s="18"/>
      <c r="DD29" s="16">
        <v>40436</v>
      </c>
      <c r="DE29" s="16" t="s">
        <v>5</v>
      </c>
      <c r="DG29" s="16">
        <v>40432</v>
      </c>
      <c r="DH29" s="16" t="s">
        <v>5</v>
      </c>
      <c r="DI29" s="16" t="s">
        <v>5</v>
      </c>
      <c r="DJ29" s="1" t="s">
        <v>333</v>
      </c>
    </row>
    <row r="30" spans="1:114" ht="28" customHeight="1" x14ac:dyDescent="0.15">
      <c r="A30" s="15">
        <v>46</v>
      </c>
      <c r="B30" s="15" t="s">
        <v>322</v>
      </c>
      <c r="C30" s="15" t="s">
        <v>7</v>
      </c>
      <c r="D30" s="21">
        <v>0.10347222222222223</v>
      </c>
      <c r="E30" s="15" t="s">
        <v>504</v>
      </c>
      <c r="H30" s="15" t="s">
        <v>95</v>
      </c>
      <c r="I30" s="16">
        <v>40187</v>
      </c>
      <c r="J30" s="16">
        <v>40428</v>
      </c>
      <c r="K30" s="16">
        <v>40430</v>
      </c>
      <c r="L30" s="16"/>
      <c r="M30" s="16">
        <v>39233</v>
      </c>
      <c r="N30" s="16">
        <v>39983</v>
      </c>
      <c r="O30" s="16">
        <v>40141</v>
      </c>
      <c r="P30" s="15" t="s">
        <v>74</v>
      </c>
      <c r="Q30" s="15" t="s">
        <v>74</v>
      </c>
      <c r="R30" s="1" t="s">
        <v>216</v>
      </c>
      <c r="S30" s="1" t="s">
        <v>323</v>
      </c>
      <c r="T30" s="1" t="s">
        <v>324</v>
      </c>
      <c r="U30" s="1" t="s">
        <v>325</v>
      </c>
      <c r="V30" s="15">
        <v>282</v>
      </c>
      <c r="W30" s="19">
        <v>82669</v>
      </c>
      <c r="X30" s="19"/>
      <c r="Y30" s="19"/>
      <c r="Z30" s="15">
        <v>234</v>
      </c>
      <c r="AA30" s="15">
        <v>188</v>
      </c>
      <c r="AC30" s="15">
        <v>68</v>
      </c>
      <c r="AD30" s="15">
        <v>9</v>
      </c>
      <c r="AF30" s="15">
        <v>9</v>
      </c>
      <c r="AJ30" s="15">
        <v>0</v>
      </c>
      <c r="AN30" s="15">
        <v>14</v>
      </c>
      <c r="AR30" s="15">
        <v>0</v>
      </c>
      <c r="AV30" s="15">
        <v>0</v>
      </c>
      <c r="AW30" s="15" t="s">
        <v>74</v>
      </c>
      <c r="AX30" s="15">
        <v>6</v>
      </c>
      <c r="AY30" s="15" t="s">
        <v>74</v>
      </c>
      <c r="AZ30" s="15" t="s">
        <v>78</v>
      </c>
      <c r="BA30" s="15" t="s">
        <v>74</v>
      </c>
      <c r="BB30" s="16">
        <v>40194</v>
      </c>
      <c r="BC30" s="18">
        <f>IF(BB30="","Not done",DAYS360(I30,BB30))</f>
        <v>7</v>
      </c>
      <c r="BD30" s="16">
        <v>40306</v>
      </c>
      <c r="BE30" s="16">
        <v>40382</v>
      </c>
      <c r="BF30" s="18">
        <f>IF(BE30="","Not complete",DAYS360(BD30,BE30))</f>
        <v>75</v>
      </c>
      <c r="BG30" s="15" t="s">
        <v>146</v>
      </c>
      <c r="BH30" s="15">
        <v>278</v>
      </c>
      <c r="BK30" s="16">
        <v>40233</v>
      </c>
      <c r="BL30" s="16">
        <v>40256</v>
      </c>
      <c r="BM30" s="15" t="s">
        <v>80</v>
      </c>
      <c r="BQ30" s="16">
        <v>40382</v>
      </c>
      <c r="BR30" s="16">
        <v>40402</v>
      </c>
      <c r="BS30" s="18">
        <f>IF(BR30="","Not complete",DAYS360(BQ30,BR30))</f>
        <v>19</v>
      </c>
      <c r="BT30" s="15" t="s">
        <v>80</v>
      </c>
      <c r="BW30" s="16">
        <v>40402</v>
      </c>
      <c r="BX30" s="16">
        <v>40404</v>
      </c>
      <c r="BY30" s="18">
        <f>IF(BX30="","Not complete",DAYS360(BW30,BX30))</f>
        <v>2</v>
      </c>
      <c r="BZ30" s="16">
        <v>40404</v>
      </c>
      <c r="CA30" s="16">
        <v>40414</v>
      </c>
      <c r="CB30" s="18">
        <f>IF(CA30="","Not complete",DAYS360(BZ30,CA30))</f>
        <v>10</v>
      </c>
      <c r="CC30" s="15" t="s">
        <v>224</v>
      </c>
      <c r="CF30" s="16">
        <v>40414</v>
      </c>
      <c r="CG30" s="16">
        <v>40414</v>
      </c>
      <c r="CH30" s="16">
        <v>40414</v>
      </c>
      <c r="CI30" s="16">
        <v>40421</v>
      </c>
      <c r="CJ30" s="16">
        <v>40421</v>
      </c>
      <c r="CK30" s="16">
        <v>40421</v>
      </c>
      <c r="CL30" s="17">
        <v>40473</v>
      </c>
      <c r="CM30" s="18">
        <f>IF(CK30="","Not complete",DAYS360(CJ30,CK30))</f>
        <v>0</v>
      </c>
      <c r="CN30" s="18">
        <f>IF(CL30="","Not complete",DAYS360(CJ30,CL30))</f>
        <v>52</v>
      </c>
      <c r="CO30" s="31">
        <v>4</v>
      </c>
      <c r="CP30" s="16">
        <v>40421</v>
      </c>
      <c r="CQ30" s="16"/>
      <c r="CR30" s="16"/>
      <c r="CS30" s="16">
        <v>40428</v>
      </c>
      <c r="CT30" s="18">
        <f t="shared" si="6"/>
        <v>238</v>
      </c>
      <c r="CU30" s="18"/>
      <c r="CV30" s="16">
        <v>40428</v>
      </c>
      <c r="CW30" s="16"/>
      <c r="CX30" s="16">
        <v>40430</v>
      </c>
      <c r="CY30" s="18">
        <f t="shared" si="7"/>
        <v>1179</v>
      </c>
      <c r="CZ30" s="18">
        <f t="shared" si="8"/>
        <v>440</v>
      </c>
      <c r="DA30" s="18">
        <f t="shared" si="9"/>
        <v>285</v>
      </c>
      <c r="DB30" s="16" t="s">
        <v>5</v>
      </c>
      <c r="DC30" s="18"/>
      <c r="DD30" s="16">
        <v>40430</v>
      </c>
      <c r="DE30" s="16" t="s">
        <v>5</v>
      </c>
      <c r="DG30" s="16">
        <v>40429</v>
      </c>
      <c r="DH30" s="16" t="s">
        <v>5</v>
      </c>
      <c r="DI30" s="16" t="s">
        <v>5</v>
      </c>
      <c r="DJ30" s="1" t="s">
        <v>374</v>
      </c>
    </row>
    <row r="31" spans="1:114" ht="28" customHeight="1" x14ac:dyDescent="0.15">
      <c r="A31" s="15">
        <v>42</v>
      </c>
      <c r="B31" s="15" t="s">
        <v>302</v>
      </c>
      <c r="C31" s="15" t="s">
        <v>7</v>
      </c>
      <c r="D31" s="21">
        <v>0.10277777777777779</v>
      </c>
      <c r="E31" s="15" t="s">
        <v>504</v>
      </c>
      <c r="H31" s="15" t="s">
        <v>95</v>
      </c>
      <c r="I31" s="16">
        <v>40156</v>
      </c>
      <c r="J31" s="16">
        <v>40423</v>
      </c>
      <c r="K31" s="16">
        <v>40430</v>
      </c>
      <c r="L31" s="16"/>
      <c r="M31" s="16">
        <v>38960</v>
      </c>
      <c r="N31" s="16">
        <v>39952</v>
      </c>
      <c r="O31" s="16">
        <v>40138</v>
      </c>
      <c r="P31" s="15" t="s">
        <v>74</v>
      </c>
      <c r="Q31" s="15" t="s">
        <v>74</v>
      </c>
      <c r="R31" s="1" t="s">
        <v>303</v>
      </c>
      <c r="S31" s="1" t="s">
        <v>304</v>
      </c>
      <c r="T31" s="1" t="s">
        <v>305</v>
      </c>
      <c r="U31" s="1" t="s">
        <v>306</v>
      </c>
      <c r="V31" s="15">
        <v>236</v>
      </c>
      <c r="W31" s="19">
        <v>103757</v>
      </c>
      <c r="X31" s="19"/>
      <c r="Y31" s="19"/>
      <c r="Z31" s="15">
        <v>196</v>
      </c>
      <c r="AA31" s="15">
        <v>256</v>
      </c>
      <c r="AC31" s="15">
        <v>94</v>
      </c>
      <c r="AD31" s="15">
        <v>20</v>
      </c>
      <c r="AF31" s="15">
        <v>20</v>
      </c>
      <c r="AJ31" s="15">
        <v>0</v>
      </c>
      <c r="AN31" s="15">
        <v>9</v>
      </c>
      <c r="AR31" s="15">
        <v>0</v>
      </c>
      <c r="AV31" s="15">
        <v>0</v>
      </c>
      <c r="AW31" s="15" t="s">
        <v>74</v>
      </c>
      <c r="AX31" s="15">
        <v>18</v>
      </c>
      <c r="AY31" s="15" t="s">
        <v>78</v>
      </c>
      <c r="AZ31" s="15" t="s">
        <v>78</v>
      </c>
      <c r="BA31" s="15" t="s">
        <v>78</v>
      </c>
      <c r="BB31" s="16">
        <v>40157</v>
      </c>
      <c r="BC31" s="18">
        <v>1</v>
      </c>
      <c r="BD31" s="16">
        <v>40271</v>
      </c>
      <c r="BE31" s="16">
        <v>40334</v>
      </c>
      <c r="BF31" s="18">
        <v>62</v>
      </c>
      <c r="BG31" s="15" t="s">
        <v>132</v>
      </c>
      <c r="BH31" s="15">
        <v>225</v>
      </c>
      <c r="BK31" s="16">
        <v>40184</v>
      </c>
      <c r="BL31" s="16">
        <v>40200</v>
      </c>
      <c r="BM31" s="15" t="s">
        <v>80</v>
      </c>
      <c r="BQ31" s="16">
        <v>40337</v>
      </c>
      <c r="BR31" s="16">
        <v>40358</v>
      </c>
      <c r="BS31" s="18">
        <v>21</v>
      </c>
      <c r="BT31" s="15" t="s">
        <v>80</v>
      </c>
      <c r="BW31" s="16">
        <v>40358</v>
      </c>
      <c r="BX31" s="16">
        <v>40365</v>
      </c>
      <c r="BY31" s="18">
        <v>7</v>
      </c>
      <c r="BZ31" s="16">
        <v>40358</v>
      </c>
      <c r="CA31" s="16">
        <v>40374</v>
      </c>
      <c r="CB31" s="18">
        <v>16</v>
      </c>
      <c r="CC31" s="15" t="s">
        <v>224</v>
      </c>
      <c r="CF31" s="16">
        <v>40374</v>
      </c>
      <c r="CG31" s="16">
        <v>40375</v>
      </c>
      <c r="CH31" s="16">
        <v>40375</v>
      </c>
      <c r="CI31" s="16">
        <v>40383</v>
      </c>
      <c r="CJ31" s="16">
        <v>40383</v>
      </c>
      <c r="CK31" s="16">
        <v>40387</v>
      </c>
      <c r="CL31" s="16">
        <v>40393</v>
      </c>
      <c r="CM31" s="18">
        <v>4</v>
      </c>
      <c r="CN31" s="18">
        <v>9</v>
      </c>
      <c r="CO31" s="31">
        <v>3</v>
      </c>
      <c r="CP31" s="16">
        <v>40421</v>
      </c>
      <c r="CQ31" s="16"/>
      <c r="CR31" s="16"/>
      <c r="CS31" s="16">
        <v>40423</v>
      </c>
      <c r="CT31" s="18">
        <f t="shared" si="6"/>
        <v>263</v>
      </c>
      <c r="CU31" s="18"/>
      <c r="CV31" s="16">
        <v>40423</v>
      </c>
      <c r="CW31" s="16"/>
      <c r="CX31" s="16">
        <v>40430</v>
      </c>
      <c r="CY31" s="18">
        <f t="shared" si="7"/>
        <v>1449</v>
      </c>
      <c r="CZ31" s="18">
        <f t="shared" si="8"/>
        <v>470</v>
      </c>
      <c r="DA31" s="18">
        <f t="shared" si="9"/>
        <v>288</v>
      </c>
      <c r="DB31" s="16" t="s">
        <v>5</v>
      </c>
      <c r="DC31" s="18"/>
      <c r="DD31" s="16">
        <v>40430</v>
      </c>
      <c r="DE31" s="16" t="s">
        <v>5</v>
      </c>
      <c r="DG31" s="16">
        <v>40423</v>
      </c>
      <c r="DH31" s="16" t="s">
        <v>5</v>
      </c>
      <c r="DI31" s="16" t="s">
        <v>5</v>
      </c>
      <c r="DJ31" s="1" t="s">
        <v>530</v>
      </c>
    </row>
    <row r="32" spans="1:114" ht="28" customHeight="1" x14ac:dyDescent="0.15">
      <c r="A32" s="15">
        <v>57</v>
      </c>
      <c r="B32" s="15" t="s">
        <v>393</v>
      </c>
      <c r="C32" s="15" t="s">
        <v>268</v>
      </c>
      <c r="D32" s="21">
        <v>0.10208333333333335</v>
      </c>
      <c r="E32" s="15" t="s">
        <v>199</v>
      </c>
      <c r="H32" s="15" t="s">
        <v>95</v>
      </c>
      <c r="I32" s="16">
        <v>40268</v>
      </c>
      <c r="J32" s="16">
        <v>40417</v>
      </c>
      <c r="K32" s="16">
        <v>40417</v>
      </c>
      <c r="L32" s="16"/>
      <c r="M32" s="16">
        <v>39355</v>
      </c>
      <c r="N32" s="16">
        <v>40015</v>
      </c>
      <c r="O32" s="16">
        <v>40249</v>
      </c>
      <c r="P32" s="15" t="s">
        <v>74</v>
      </c>
      <c r="Q32" s="15" t="s">
        <v>74</v>
      </c>
      <c r="R32" s="1" t="s">
        <v>394</v>
      </c>
      <c r="S32" s="1" t="s">
        <v>395</v>
      </c>
      <c r="T32" s="1" t="s">
        <v>396</v>
      </c>
      <c r="U32" s="1" t="s">
        <v>397</v>
      </c>
      <c r="V32" s="15">
        <v>162</v>
      </c>
      <c r="W32" s="19">
        <v>36919</v>
      </c>
      <c r="X32" s="19"/>
      <c r="Y32" s="19"/>
      <c r="Z32" s="15">
        <v>136</v>
      </c>
      <c r="AA32" s="15">
        <v>106</v>
      </c>
      <c r="AC32" s="15">
        <v>10</v>
      </c>
      <c r="AD32" s="15">
        <v>25</v>
      </c>
      <c r="AF32" s="15">
        <v>35</v>
      </c>
      <c r="AJ32" s="15">
        <v>1</v>
      </c>
      <c r="AN32" s="15">
        <v>45</v>
      </c>
      <c r="AR32" s="15">
        <v>11</v>
      </c>
      <c r="AV32" s="15">
        <v>2</v>
      </c>
      <c r="AW32" s="15" t="s">
        <v>78</v>
      </c>
      <c r="AX32" s="15">
        <v>1</v>
      </c>
      <c r="AY32" s="15" t="s">
        <v>74</v>
      </c>
      <c r="AZ32" s="15" t="s">
        <v>78</v>
      </c>
      <c r="BA32" s="15" t="s">
        <v>74</v>
      </c>
      <c r="BB32" s="16">
        <v>40268</v>
      </c>
      <c r="BC32" s="18">
        <f>IF(BB32="","Not done",DAYS360(I32,BB32))</f>
        <v>0</v>
      </c>
      <c r="BD32" s="16">
        <v>40303</v>
      </c>
      <c r="BE32" s="16">
        <v>40330</v>
      </c>
      <c r="BF32" s="18">
        <f>IF(BE32="","Not complete",DAYS360(BD32,BE32))</f>
        <v>26</v>
      </c>
      <c r="BG32" s="15" t="s">
        <v>436</v>
      </c>
      <c r="BH32" s="15">
        <v>175</v>
      </c>
      <c r="BK32" s="16">
        <v>40274</v>
      </c>
      <c r="BL32" s="16">
        <v>40312</v>
      </c>
      <c r="BM32" s="15" t="s">
        <v>80</v>
      </c>
      <c r="BQ32" s="16">
        <v>40341</v>
      </c>
      <c r="BR32" s="16">
        <v>40361</v>
      </c>
      <c r="BS32" s="18">
        <f>IF(BR32="","Not complete",DAYS360(BQ32,BR32))</f>
        <v>20</v>
      </c>
      <c r="BT32" s="15" t="s">
        <v>80</v>
      </c>
      <c r="BW32" s="16">
        <v>40361</v>
      </c>
      <c r="BX32" s="16">
        <v>40369</v>
      </c>
      <c r="BY32" s="18">
        <f>IF(BX32="","Not complete",DAYS360(BW32,BX32))</f>
        <v>8</v>
      </c>
      <c r="BZ32" s="16">
        <v>40361</v>
      </c>
      <c r="CA32" s="16">
        <v>40366</v>
      </c>
      <c r="CB32" s="18">
        <f>IF(CA32="","Not complete",DAYS360(BZ32,CA32))</f>
        <v>5</v>
      </c>
      <c r="CC32" s="15" t="s">
        <v>282</v>
      </c>
      <c r="CF32" s="16">
        <v>40373</v>
      </c>
      <c r="CG32" s="16">
        <v>40373</v>
      </c>
      <c r="CH32" s="16">
        <v>40373</v>
      </c>
      <c r="CI32" s="16">
        <v>40382</v>
      </c>
      <c r="CJ32" s="16">
        <v>40389</v>
      </c>
      <c r="CK32" s="16">
        <v>40402</v>
      </c>
      <c r="CL32" s="16">
        <v>40391</v>
      </c>
      <c r="CM32" s="18">
        <f>IF(CK32="","Not complete",DAYS360(CJ32,CK32))</f>
        <v>13</v>
      </c>
      <c r="CN32" s="18">
        <f>IF(CL32="","Not complete",DAYS360(CJ32,CL32))</f>
        <v>2</v>
      </c>
      <c r="CO32" s="31">
        <v>1</v>
      </c>
      <c r="CP32" s="16">
        <v>40409</v>
      </c>
      <c r="CQ32" s="16"/>
      <c r="CR32" s="16"/>
      <c r="CS32" s="16">
        <v>40411</v>
      </c>
      <c r="CT32" s="18">
        <f t="shared" si="6"/>
        <v>141</v>
      </c>
      <c r="CU32" s="18"/>
      <c r="CV32" s="16">
        <v>40411</v>
      </c>
      <c r="CW32" s="16"/>
      <c r="CX32" s="16">
        <v>40417</v>
      </c>
      <c r="CY32" s="18">
        <f t="shared" si="7"/>
        <v>1047</v>
      </c>
      <c r="CZ32" s="18">
        <f t="shared" si="8"/>
        <v>396</v>
      </c>
      <c r="DA32" s="18">
        <f t="shared" si="9"/>
        <v>165</v>
      </c>
      <c r="DB32" s="16" t="s">
        <v>5</v>
      </c>
      <c r="DC32" s="18"/>
      <c r="DD32" s="16">
        <v>40417</v>
      </c>
      <c r="DE32" s="16" t="s">
        <v>5</v>
      </c>
      <c r="DG32" s="16">
        <v>40411</v>
      </c>
      <c r="DH32" s="16" t="s">
        <v>5</v>
      </c>
      <c r="DI32" s="16" t="s">
        <v>5</v>
      </c>
      <c r="DJ32" s="1" t="s">
        <v>398</v>
      </c>
    </row>
    <row r="33" spans="1:114" ht="28" customHeight="1" x14ac:dyDescent="0.15">
      <c r="A33" s="15">
        <v>58</v>
      </c>
      <c r="B33" s="15" t="s">
        <v>399</v>
      </c>
      <c r="C33" s="15" t="s">
        <v>7</v>
      </c>
      <c r="D33" s="21">
        <v>0.1013888888888889</v>
      </c>
      <c r="E33" s="15" t="s">
        <v>199</v>
      </c>
      <c r="H33" s="15" t="s">
        <v>95</v>
      </c>
      <c r="I33" s="16">
        <v>40268</v>
      </c>
      <c r="J33" s="16">
        <v>40404</v>
      </c>
      <c r="K33" s="16">
        <v>40409</v>
      </c>
      <c r="L33" s="16"/>
      <c r="M33" s="16">
        <v>39141</v>
      </c>
      <c r="N33" s="16">
        <v>39980</v>
      </c>
      <c r="O33" s="16">
        <v>40107</v>
      </c>
      <c r="P33" s="15" t="s">
        <v>74</v>
      </c>
      <c r="Q33" s="15" t="s">
        <v>74</v>
      </c>
      <c r="R33" s="1" t="s">
        <v>400</v>
      </c>
      <c r="S33" s="1" t="s">
        <v>401</v>
      </c>
      <c r="T33" s="1" t="s">
        <v>402</v>
      </c>
      <c r="U33" s="1" t="s">
        <v>403</v>
      </c>
      <c r="V33" s="15">
        <v>176</v>
      </c>
      <c r="W33" s="19">
        <v>56959</v>
      </c>
      <c r="X33" s="19"/>
      <c r="Y33" s="19"/>
      <c r="Z33" s="15">
        <v>148</v>
      </c>
      <c r="AA33" s="15">
        <v>122</v>
      </c>
      <c r="AC33" s="15">
        <v>8</v>
      </c>
      <c r="AD33" s="15">
        <v>5</v>
      </c>
      <c r="AF33" s="15">
        <v>5</v>
      </c>
      <c r="AJ33" s="15">
        <v>0</v>
      </c>
      <c r="AN33" s="15">
        <v>11</v>
      </c>
      <c r="AR33" s="15">
        <v>0</v>
      </c>
      <c r="AV33" s="15">
        <v>0</v>
      </c>
      <c r="AW33" s="15" t="s">
        <v>74</v>
      </c>
      <c r="AX33" s="15">
        <v>3</v>
      </c>
      <c r="AY33" s="15" t="s">
        <v>74</v>
      </c>
      <c r="AZ33" s="15" t="s">
        <v>78</v>
      </c>
      <c r="BA33" s="15" t="s">
        <v>78</v>
      </c>
      <c r="BB33" s="16">
        <v>40269</v>
      </c>
      <c r="BC33" s="18">
        <v>1</v>
      </c>
      <c r="BD33" s="16">
        <v>40310</v>
      </c>
      <c r="BE33" s="16">
        <v>40345</v>
      </c>
      <c r="BF33" s="18">
        <v>34</v>
      </c>
      <c r="BG33" s="15" t="s">
        <v>438</v>
      </c>
      <c r="BH33" s="15">
        <v>136</v>
      </c>
      <c r="BK33" s="16">
        <v>40269</v>
      </c>
      <c r="BL33" s="16">
        <v>40304</v>
      </c>
      <c r="BM33" s="15" t="s">
        <v>80</v>
      </c>
      <c r="BQ33" s="16">
        <v>40345</v>
      </c>
      <c r="BR33" s="16">
        <v>40362</v>
      </c>
      <c r="BS33" s="18">
        <v>17</v>
      </c>
      <c r="BT33" s="15" t="s">
        <v>80</v>
      </c>
      <c r="BW33" s="16">
        <v>40362</v>
      </c>
      <c r="BX33" s="16">
        <v>40375</v>
      </c>
      <c r="BY33" s="18">
        <v>13</v>
      </c>
      <c r="BZ33" s="16">
        <v>40365</v>
      </c>
      <c r="CA33" s="16">
        <v>40381</v>
      </c>
      <c r="CB33" s="18">
        <v>16</v>
      </c>
      <c r="CC33" s="15" t="s">
        <v>495</v>
      </c>
      <c r="CF33" s="16">
        <v>40381</v>
      </c>
      <c r="CG33" s="16">
        <v>40381</v>
      </c>
      <c r="CH33" s="16">
        <v>40381</v>
      </c>
      <c r="CI33" s="16">
        <v>40386</v>
      </c>
      <c r="CJ33" s="16">
        <v>40386</v>
      </c>
      <c r="CK33" s="16">
        <v>40387</v>
      </c>
      <c r="CL33" s="16">
        <v>40388</v>
      </c>
      <c r="CM33" s="18">
        <v>1</v>
      </c>
      <c r="CN33" s="18">
        <v>2</v>
      </c>
      <c r="CO33" s="31">
        <v>2</v>
      </c>
      <c r="CP33" s="16">
        <v>40388</v>
      </c>
      <c r="CQ33" s="16"/>
      <c r="CR33" s="16"/>
      <c r="CS33" s="16">
        <v>40404</v>
      </c>
      <c r="CT33" s="18">
        <f t="shared" si="6"/>
        <v>134</v>
      </c>
      <c r="CU33" s="18"/>
      <c r="CV33" s="16">
        <v>40404</v>
      </c>
      <c r="CW33" s="16"/>
      <c r="CX33" s="16">
        <v>40409</v>
      </c>
      <c r="CY33" s="18">
        <f t="shared" si="7"/>
        <v>1249</v>
      </c>
      <c r="CZ33" s="18">
        <f t="shared" si="8"/>
        <v>423</v>
      </c>
      <c r="DA33" s="18">
        <f t="shared" si="9"/>
        <v>298</v>
      </c>
      <c r="DB33" s="16" t="s">
        <v>5</v>
      </c>
      <c r="DC33" s="18"/>
      <c r="DD33" s="16">
        <v>40409</v>
      </c>
      <c r="DE33" s="16" t="s">
        <v>5</v>
      </c>
      <c r="DG33" s="16">
        <v>40407</v>
      </c>
      <c r="DH33" s="16" t="s">
        <v>5</v>
      </c>
      <c r="DI33" s="16" t="s">
        <v>5</v>
      </c>
      <c r="DJ33" s="1"/>
    </row>
    <row r="34" spans="1:114" ht="28" customHeight="1" x14ac:dyDescent="0.15">
      <c r="A34" s="15">
        <v>43</v>
      </c>
      <c r="B34" s="15" t="s">
        <v>307</v>
      </c>
      <c r="C34" s="15" t="s">
        <v>212</v>
      </c>
      <c r="D34" s="21">
        <v>0.10069444444444443</v>
      </c>
      <c r="E34" s="15" t="s">
        <v>199</v>
      </c>
      <c r="H34" s="15" t="s">
        <v>95</v>
      </c>
      <c r="I34" s="16">
        <v>40158</v>
      </c>
      <c r="J34" s="16">
        <v>40403</v>
      </c>
      <c r="K34" s="16">
        <v>40404</v>
      </c>
      <c r="L34" s="16"/>
      <c r="M34" s="16">
        <v>39172</v>
      </c>
      <c r="N34" s="16">
        <v>40010</v>
      </c>
      <c r="O34" s="16">
        <v>40144</v>
      </c>
      <c r="P34" s="15" t="s">
        <v>74</v>
      </c>
      <c r="Q34" s="15" t="s">
        <v>74</v>
      </c>
      <c r="R34" s="1" t="s">
        <v>216</v>
      </c>
      <c r="S34" s="1" t="s">
        <v>308</v>
      </c>
      <c r="T34" s="1" t="s">
        <v>309</v>
      </c>
      <c r="U34" s="1" t="s">
        <v>310</v>
      </c>
      <c r="V34" s="15">
        <v>316</v>
      </c>
      <c r="W34" s="19">
        <v>80112</v>
      </c>
      <c r="X34" s="19"/>
      <c r="Y34" s="19"/>
      <c r="Z34" s="15">
        <v>226</v>
      </c>
      <c r="AA34" s="15">
        <v>212</v>
      </c>
      <c r="AC34" s="15">
        <v>62</v>
      </c>
      <c r="AD34" s="15">
        <v>30</v>
      </c>
      <c r="AF34" s="15">
        <v>46</v>
      </c>
      <c r="AJ34" s="15">
        <v>0</v>
      </c>
      <c r="AN34" s="15">
        <v>15</v>
      </c>
      <c r="AR34" s="15">
        <v>2</v>
      </c>
      <c r="AV34" s="15">
        <v>0</v>
      </c>
      <c r="AW34" s="15" t="s">
        <v>74</v>
      </c>
      <c r="AX34" s="15">
        <v>18</v>
      </c>
      <c r="AY34" s="15" t="s">
        <v>78</v>
      </c>
      <c r="AZ34" s="15" t="s">
        <v>78</v>
      </c>
      <c r="BA34" s="15" t="s">
        <v>74</v>
      </c>
      <c r="BB34" s="16">
        <v>40158</v>
      </c>
      <c r="BC34" s="18">
        <f>IF(BB34="","Not done",DAYS360(I34,BB34))</f>
        <v>0</v>
      </c>
      <c r="BD34" s="16">
        <v>40306</v>
      </c>
      <c r="BE34" s="16">
        <v>40333</v>
      </c>
      <c r="BF34" s="18">
        <f>IF(BE34="","Not complete",DAYS360(BD34,BE34))</f>
        <v>26</v>
      </c>
      <c r="BG34" s="15" t="s">
        <v>125</v>
      </c>
      <c r="BH34" s="15">
        <v>189</v>
      </c>
      <c r="BK34" s="16">
        <v>40163</v>
      </c>
      <c r="BL34" s="16">
        <v>40193</v>
      </c>
      <c r="BM34" s="15" t="s">
        <v>80</v>
      </c>
      <c r="BQ34" s="16">
        <v>40337</v>
      </c>
      <c r="BR34" s="16">
        <v>40351</v>
      </c>
      <c r="BS34" s="18">
        <f>IF(BR34="","Not complete",DAYS360(BQ34,BR34))</f>
        <v>14</v>
      </c>
      <c r="BT34" s="15" t="s">
        <v>80</v>
      </c>
      <c r="BW34" s="16">
        <v>40351</v>
      </c>
      <c r="BX34" s="16">
        <v>40361</v>
      </c>
      <c r="BY34" s="18">
        <f>IF(BX34="","Not complete",DAYS360(BW34,BX34))</f>
        <v>10</v>
      </c>
      <c r="BZ34" s="16">
        <v>40355</v>
      </c>
      <c r="CA34" s="16">
        <v>40372</v>
      </c>
      <c r="CB34" s="18">
        <f>IF(CA34="","Not complete",DAYS360(BZ34,CA34))</f>
        <v>17</v>
      </c>
      <c r="CC34" s="15" t="s">
        <v>221</v>
      </c>
      <c r="CF34" s="16">
        <v>40373</v>
      </c>
      <c r="CG34" s="16">
        <v>40373</v>
      </c>
      <c r="CH34" s="16">
        <v>40373</v>
      </c>
      <c r="CI34" s="16">
        <v>40382</v>
      </c>
      <c r="CJ34" s="16">
        <v>40382</v>
      </c>
      <c r="CK34" s="16">
        <v>40390</v>
      </c>
      <c r="CL34" s="16">
        <v>40386</v>
      </c>
      <c r="CM34" s="18">
        <f>IF(CK34="","Not complete",DAYS360(CJ34,CK34))</f>
        <v>7</v>
      </c>
      <c r="CN34" s="18">
        <f>IF(CL34="","Not complete",DAYS360(CJ34,CL34))</f>
        <v>4</v>
      </c>
      <c r="CO34" s="31">
        <v>1</v>
      </c>
      <c r="CP34" s="16">
        <v>40400</v>
      </c>
      <c r="CQ34" s="16"/>
      <c r="CR34" s="16"/>
      <c r="CS34" s="16">
        <v>40400</v>
      </c>
      <c r="CT34" s="18">
        <f t="shared" si="6"/>
        <v>239</v>
      </c>
      <c r="CU34" s="18"/>
      <c r="CV34" s="16">
        <v>40403</v>
      </c>
      <c r="CW34" s="16"/>
      <c r="CX34" s="16">
        <v>40404</v>
      </c>
      <c r="CY34" s="18">
        <f t="shared" si="7"/>
        <v>1214</v>
      </c>
      <c r="CZ34" s="18">
        <f t="shared" si="8"/>
        <v>388</v>
      </c>
      <c r="DA34" s="18">
        <f t="shared" si="9"/>
        <v>257</v>
      </c>
      <c r="DB34" s="16" t="s">
        <v>5</v>
      </c>
      <c r="DC34" s="18"/>
      <c r="DD34" s="16">
        <v>40404</v>
      </c>
      <c r="DE34" s="16" t="s">
        <v>5</v>
      </c>
      <c r="DG34" s="16">
        <v>40403</v>
      </c>
      <c r="DH34" s="16" t="s">
        <v>5</v>
      </c>
      <c r="DI34" s="16" t="s">
        <v>5</v>
      </c>
      <c r="DJ34" s="1" t="s">
        <v>301</v>
      </c>
    </row>
    <row r="35" spans="1:114" ht="28" customHeight="1" x14ac:dyDescent="0.15">
      <c r="A35" s="15">
        <v>66</v>
      </c>
      <c r="B35" s="15" t="s">
        <v>442</v>
      </c>
      <c r="C35" s="15" t="s">
        <v>7</v>
      </c>
      <c r="D35" s="21">
        <v>9.9999999999999992E-2</v>
      </c>
      <c r="E35" s="15" t="s">
        <v>199</v>
      </c>
      <c r="H35" s="15" t="s">
        <v>95</v>
      </c>
      <c r="I35" s="16">
        <v>40333</v>
      </c>
      <c r="J35" s="16">
        <v>40389</v>
      </c>
      <c r="K35" s="16">
        <v>40390</v>
      </c>
      <c r="L35" s="16"/>
      <c r="M35" s="16">
        <v>39447</v>
      </c>
      <c r="N35" s="16">
        <v>40114</v>
      </c>
      <c r="O35" s="16">
        <v>40282</v>
      </c>
      <c r="P35" s="15" t="s">
        <v>74</v>
      </c>
      <c r="Q35" s="15" t="s">
        <v>74</v>
      </c>
      <c r="R35" s="1" t="s">
        <v>400</v>
      </c>
      <c r="S35" s="1" t="s">
        <v>444</v>
      </c>
      <c r="T35" s="1" t="s">
        <v>445</v>
      </c>
      <c r="U35" s="1" t="s">
        <v>446</v>
      </c>
      <c r="V35" s="15">
        <v>124</v>
      </c>
      <c r="W35" s="19">
        <v>28223</v>
      </c>
      <c r="X35" s="19"/>
      <c r="Y35" s="19"/>
      <c r="Z35" s="15">
        <v>104</v>
      </c>
      <c r="AA35" s="15">
        <v>124</v>
      </c>
      <c r="AC35" s="15">
        <v>44</v>
      </c>
      <c r="AD35" s="15">
        <v>6</v>
      </c>
      <c r="AF35" s="15">
        <v>6</v>
      </c>
      <c r="AJ35" s="15">
        <v>1</v>
      </c>
      <c r="AN35" s="15">
        <v>0</v>
      </c>
      <c r="AR35" s="15">
        <v>0</v>
      </c>
      <c r="AV35" s="15">
        <v>2</v>
      </c>
      <c r="AW35" s="15" t="s">
        <v>74</v>
      </c>
      <c r="AX35" s="15">
        <v>10</v>
      </c>
      <c r="AY35" s="15" t="s">
        <v>74</v>
      </c>
      <c r="AZ35" s="15" t="s">
        <v>78</v>
      </c>
      <c r="BA35" s="15" t="s">
        <v>74</v>
      </c>
      <c r="BB35" s="16">
        <v>40333</v>
      </c>
      <c r="BC35" s="18">
        <v>0</v>
      </c>
      <c r="BD35" s="16">
        <v>40338</v>
      </c>
      <c r="BE35" s="16">
        <v>40353</v>
      </c>
      <c r="BF35" s="18">
        <v>15</v>
      </c>
      <c r="BG35" s="15" t="s">
        <v>132</v>
      </c>
      <c r="BH35" s="15">
        <v>69</v>
      </c>
      <c r="BK35" s="16">
        <v>40333</v>
      </c>
      <c r="BL35" s="16">
        <v>40340</v>
      </c>
      <c r="BM35" s="15" t="s">
        <v>80</v>
      </c>
      <c r="BQ35" s="16">
        <v>40354</v>
      </c>
      <c r="BR35" s="16">
        <v>40366</v>
      </c>
      <c r="BS35" s="18">
        <v>12</v>
      </c>
      <c r="BT35" s="15" t="s">
        <v>80</v>
      </c>
      <c r="BW35" s="16">
        <v>40366</v>
      </c>
      <c r="BX35" s="16">
        <v>40374</v>
      </c>
      <c r="BY35" s="18">
        <v>8</v>
      </c>
      <c r="BZ35" s="16">
        <v>40374</v>
      </c>
      <c r="CA35" s="16">
        <v>40376</v>
      </c>
      <c r="CB35" s="18">
        <v>2</v>
      </c>
      <c r="CC35" s="15" t="s">
        <v>224</v>
      </c>
      <c r="CF35" s="16">
        <v>40376</v>
      </c>
      <c r="CG35" s="16">
        <v>40376</v>
      </c>
      <c r="CH35" s="16">
        <v>40376</v>
      </c>
      <c r="CI35" s="16">
        <v>40381</v>
      </c>
      <c r="CJ35" s="16">
        <v>40381</v>
      </c>
      <c r="CK35" s="16">
        <v>40388</v>
      </c>
      <c r="CL35" s="16">
        <v>40382</v>
      </c>
      <c r="CM35" s="18">
        <v>7</v>
      </c>
      <c r="CN35" s="18">
        <v>1</v>
      </c>
      <c r="CO35" s="31">
        <v>4</v>
      </c>
      <c r="CP35" s="16">
        <v>40388</v>
      </c>
      <c r="CQ35" s="16"/>
      <c r="CR35" s="16"/>
      <c r="CS35" s="16">
        <v>40389</v>
      </c>
      <c r="CT35" s="18">
        <f t="shared" ref="CT35:CT58" si="17">IF(CS35="","Not complete",DAYS360(I35,CS35))</f>
        <v>56</v>
      </c>
      <c r="CU35" s="18"/>
      <c r="CV35" s="16">
        <v>40389</v>
      </c>
      <c r="CW35" s="16"/>
      <c r="CX35" s="16">
        <v>40390</v>
      </c>
      <c r="CY35" s="18">
        <f t="shared" ref="CY35:CY58" si="18">IF(CX35="","Not complete",DAYS360(M35,CX35))</f>
        <v>930</v>
      </c>
      <c r="CZ35" s="18">
        <f t="shared" ref="CZ35:CZ58" si="19">IF(CX35="","Not complete",DAYS360(N35,CX35))</f>
        <v>272</v>
      </c>
      <c r="DA35" s="18">
        <f t="shared" ref="DA35:DA58" si="20">IF(CX35="","Not complete",DAYS360(O35,CX35))</f>
        <v>106</v>
      </c>
      <c r="DB35" s="16" t="s">
        <v>5</v>
      </c>
      <c r="DC35" s="18"/>
      <c r="DD35" s="16">
        <v>40390</v>
      </c>
      <c r="DE35" s="16" t="s">
        <v>5</v>
      </c>
      <c r="DG35" s="16">
        <v>40389</v>
      </c>
      <c r="DH35" s="16" t="s">
        <v>5</v>
      </c>
      <c r="DI35" s="16" t="s">
        <v>5</v>
      </c>
      <c r="DJ35" s="1" t="s">
        <v>447</v>
      </c>
    </row>
    <row r="36" spans="1:114" ht="28" customHeight="1" x14ac:dyDescent="0.15">
      <c r="A36" s="15">
        <v>37</v>
      </c>
      <c r="B36" s="15" t="s">
        <v>277</v>
      </c>
      <c r="C36" s="15" t="s">
        <v>212</v>
      </c>
      <c r="D36" s="21">
        <v>9.930555555555555E-2</v>
      </c>
      <c r="E36" s="15" t="s">
        <v>469</v>
      </c>
      <c r="H36" s="15" t="s">
        <v>95</v>
      </c>
      <c r="I36" s="16">
        <v>40127</v>
      </c>
      <c r="J36" s="16">
        <v>40388</v>
      </c>
      <c r="K36" s="16">
        <v>40389</v>
      </c>
      <c r="L36" s="16"/>
      <c r="M36" s="16">
        <v>38625</v>
      </c>
      <c r="N36" s="16">
        <v>39884</v>
      </c>
      <c r="O36" s="16">
        <v>40080</v>
      </c>
      <c r="P36" s="15" t="s">
        <v>74</v>
      </c>
      <c r="Q36" s="15" t="s">
        <v>74</v>
      </c>
      <c r="R36" s="1" t="s">
        <v>150</v>
      </c>
      <c r="S36" s="1" t="s">
        <v>280</v>
      </c>
      <c r="T36" s="1" t="s">
        <v>278</v>
      </c>
      <c r="U36" s="1" t="s">
        <v>279</v>
      </c>
      <c r="V36" s="15">
        <v>222</v>
      </c>
      <c r="W36" s="19">
        <v>71605</v>
      </c>
      <c r="X36" s="19"/>
      <c r="Y36" s="19"/>
      <c r="Z36" s="15">
        <v>175</v>
      </c>
      <c r="AA36" s="15">
        <v>160</v>
      </c>
      <c r="AC36" s="15">
        <v>18</v>
      </c>
      <c r="AD36" s="15">
        <v>9</v>
      </c>
      <c r="AF36" s="15">
        <v>10</v>
      </c>
      <c r="AJ36" s="15">
        <v>0</v>
      </c>
      <c r="AN36" s="15">
        <v>2</v>
      </c>
      <c r="AR36" s="15">
        <v>0</v>
      </c>
      <c r="AV36" s="15">
        <v>0</v>
      </c>
      <c r="AW36" s="15" t="s">
        <v>74</v>
      </c>
      <c r="AX36" s="15">
        <v>5</v>
      </c>
      <c r="AY36" s="15" t="s">
        <v>74</v>
      </c>
      <c r="AZ36" s="15" t="s">
        <v>78</v>
      </c>
      <c r="BA36" s="15" t="s">
        <v>74</v>
      </c>
      <c r="BB36" s="16">
        <v>40128</v>
      </c>
      <c r="BC36" s="18">
        <f>IF(BB36="","Not done",DAYS360(I36,BB36))</f>
        <v>1</v>
      </c>
      <c r="BD36" s="16">
        <v>40260</v>
      </c>
      <c r="BE36" s="16">
        <v>40317</v>
      </c>
      <c r="BF36" s="18">
        <f>IF(BE36="","Not complete",DAYS360(BD36,BE36))</f>
        <v>56</v>
      </c>
      <c r="BG36" s="15" t="s">
        <v>188</v>
      </c>
      <c r="BH36" s="15">
        <v>118</v>
      </c>
      <c r="BK36" s="16">
        <v>40135</v>
      </c>
      <c r="BL36" s="16">
        <v>40155</v>
      </c>
      <c r="BM36" s="15" t="s">
        <v>80</v>
      </c>
      <c r="BQ36" s="16">
        <v>40319</v>
      </c>
      <c r="BR36" s="16">
        <v>40331</v>
      </c>
      <c r="BS36" s="18">
        <f>IF(BR36="","Not complete",DAYS360(BQ36,BR36))</f>
        <v>11</v>
      </c>
      <c r="BT36" s="15" t="s">
        <v>80</v>
      </c>
      <c r="BW36" s="16">
        <v>40331</v>
      </c>
      <c r="BX36" s="16">
        <v>40334</v>
      </c>
      <c r="BY36" s="18">
        <f>IF(BX36="","Not complete",DAYS360(BW36,BX36))</f>
        <v>3</v>
      </c>
      <c r="BZ36" s="16">
        <v>40334</v>
      </c>
      <c r="CA36" s="16">
        <v>40351</v>
      </c>
      <c r="CB36" s="18">
        <f>IF(CA36="","Not complete",DAYS360(BZ36,CA36))</f>
        <v>17</v>
      </c>
      <c r="CC36" s="15" t="s">
        <v>494</v>
      </c>
      <c r="CF36" s="16">
        <v>40351</v>
      </c>
      <c r="CG36" s="16">
        <v>40351</v>
      </c>
      <c r="CH36" s="16">
        <v>40351</v>
      </c>
      <c r="CI36" s="16">
        <v>40361</v>
      </c>
      <c r="CJ36" s="16">
        <v>40361</v>
      </c>
      <c r="CK36" s="16">
        <v>40382</v>
      </c>
      <c r="CL36" s="16">
        <v>40382</v>
      </c>
      <c r="CM36" s="18">
        <f>IF(CK36="","Not complete",DAYS360(CJ36,CK36))</f>
        <v>21</v>
      </c>
      <c r="CN36" s="18">
        <f>IF(CL36="","Not complete",DAYS360(CJ36,CL36))</f>
        <v>21</v>
      </c>
      <c r="CO36" s="31">
        <v>7</v>
      </c>
      <c r="CP36" s="16">
        <v>40382</v>
      </c>
      <c r="CQ36" s="16"/>
      <c r="CR36" s="16"/>
      <c r="CS36" s="16">
        <v>40382</v>
      </c>
      <c r="CT36" s="18">
        <f t="shared" si="17"/>
        <v>253</v>
      </c>
      <c r="CU36" s="18"/>
      <c r="CV36" s="16">
        <v>40388</v>
      </c>
      <c r="CW36" s="16"/>
      <c r="CX36" s="16">
        <v>40389</v>
      </c>
      <c r="CY36" s="18">
        <f t="shared" si="18"/>
        <v>1740</v>
      </c>
      <c r="CZ36" s="18">
        <f t="shared" si="19"/>
        <v>498</v>
      </c>
      <c r="DA36" s="18">
        <f t="shared" si="20"/>
        <v>306</v>
      </c>
      <c r="DB36" s="16" t="s">
        <v>5</v>
      </c>
      <c r="DC36" s="18"/>
      <c r="DD36" s="16">
        <v>40389</v>
      </c>
      <c r="DE36" s="16" t="s">
        <v>5</v>
      </c>
      <c r="DG36" s="16">
        <v>40388</v>
      </c>
      <c r="DH36" s="16" t="s">
        <v>5</v>
      </c>
      <c r="DI36" s="16" t="s">
        <v>5</v>
      </c>
      <c r="DJ36" s="1" t="s">
        <v>100</v>
      </c>
    </row>
    <row r="37" spans="1:114" ht="28" customHeight="1" x14ac:dyDescent="0.15">
      <c r="A37" s="15">
        <v>28</v>
      </c>
      <c r="B37" s="15" t="s">
        <v>232</v>
      </c>
      <c r="C37" s="15" t="s">
        <v>7</v>
      </c>
      <c r="D37" s="21">
        <v>9.8611111111111108E-2</v>
      </c>
      <c r="E37" s="15" t="s">
        <v>469</v>
      </c>
      <c r="H37" s="15" t="s">
        <v>95</v>
      </c>
      <c r="I37" s="16">
        <v>40093</v>
      </c>
      <c r="J37" s="16">
        <v>40379</v>
      </c>
      <c r="K37" s="16">
        <v>40380</v>
      </c>
      <c r="L37" s="16"/>
      <c r="M37" s="16">
        <v>39172</v>
      </c>
      <c r="N37" s="16">
        <v>39819</v>
      </c>
      <c r="O37" s="16">
        <v>40010</v>
      </c>
      <c r="P37" s="15" t="s">
        <v>74</v>
      </c>
      <c r="Q37" s="15" t="s">
        <v>74</v>
      </c>
      <c r="R37" s="1" t="s">
        <v>85</v>
      </c>
      <c r="S37" s="1" t="s">
        <v>234</v>
      </c>
      <c r="T37" s="1" t="s">
        <v>235</v>
      </c>
      <c r="U37" s="1" t="s">
        <v>236</v>
      </c>
      <c r="V37" s="15">
        <v>154</v>
      </c>
      <c r="W37" s="19">
        <v>49629</v>
      </c>
      <c r="X37" s="19"/>
      <c r="Y37" s="19"/>
      <c r="Z37" s="15">
        <v>130</v>
      </c>
      <c r="AA37" s="15">
        <v>130</v>
      </c>
      <c r="AC37" s="15">
        <v>22</v>
      </c>
      <c r="AD37" s="15">
        <v>16</v>
      </c>
      <c r="AF37" s="15">
        <v>16</v>
      </c>
      <c r="AJ37" s="15">
        <v>0</v>
      </c>
      <c r="AN37" s="15">
        <v>0</v>
      </c>
      <c r="AR37" s="15">
        <v>0</v>
      </c>
      <c r="AV37" s="15">
        <v>0</v>
      </c>
      <c r="AW37" s="15" t="s">
        <v>74</v>
      </c>
      <c r="AX37" s="15">
        <v>8</v>
      </c>
      <c r="AY37" s="15" t="s">
        <v>78</v>
      </c>
      <c r="AZ37" s="15" t="s">
        <v>74</v>
      </c>
      <c r="BA37" s="15" t="s">
        <v>74</v>
      </c>
      <c r="BB37" s="16">
        <v>40094</v>
      </c>
      <c r="BC37" s="18">
        <v>1</v>
      </c>
      <c r="BD37" s="16">
        <v>40191</v>
      </c>
      <c r="BE37" s="16">
        <v>40239</v>
      </c>
      <c r="BF37" s="18">
        <v>49</v>
      </c>
      <c r="BG37" s="15" t="s">
        <v>188</v>
      </c>
      <c r="BH37" s="15">
        <v>55</v>
      </c>
      <c r="BK37" s="16" t="s">
        <v>141</v>
      </c>
      <c r="BL37" s="16" t="s">
        <v>141</v>
      </c>
      <c r="BM37" s="15" t="s">
        <v>80</v>
      </c>
      <c r="BQ37" s="16">
        <v>40248</v>
      </c>
      <c r="BR37" s="16">
        <v>40257</v>
      </c>
      <c r="BS37" s="18">
        <v>9</v>
      </c>
      <c r="BT37" s="15" t="s">
        <v>80</v>
      </c>
      <c r="BW37" s="16">
        <v>40257</v>
      </c>
      <c r="BX37" s="16">
        <v>40275</v>
      </c>
      <c r="BY37" s="18">
        <v>17</v>
      </c>
      <c r="BZ37" s="16">
        <v>40268</v>
      </c>
      <c r="CA37" s="16">
        <v>40271</v>
      </c>
      <c r="CB37" s="18">
        <v>3</v>
      </c>
      <c r="CC37" s="15" t="s">
        <v>282</v>
      </c>
      <c r="CF37" s="16">
        <v>40275</v>
      </c>
      <c r="CG37" s="16">
        <v>40275</v>
      </c>
      <c r="CH37" s="16">
        <v>40275</v>
      </c>
      <c r="CI37" s="16">
        <v>40278</v>
      </c>
      <c r="CJ37" s="16">
        <v>40278</v>
      </c>
      <c r="CK37" s="16">
        <v>40285</v>
      </c>
      <c r="CL37" s="16">
        <v>40284</v>
      </c>
      <c r="CM37" s="18">
        <v>7</v>
      </c>
      <c r="CN37" s="18">
        <v>6</v>
      </c>
      <c r="CO37" s="31">
        <v>3</v>
      </c>
      <c r="CP37" s="16">
        <v>40374</v>
      </c>
      <c r="CQ37" s="16"/>
      <c r="CR37" s="16"/>
      <c r="CS37" s="16">
        <v>40379</v>
      </c>
      <c r="CT37" s="18">
        <f t="shared" si="17"/>
        <v>283</v>
      </c>
      <c r="CU37" s="18"/>
      <c r="CV37" s="16">
        <v>40379</v>
      </c>
      <c r="CW37" s="16"/>
      <c r="CX37" s="16">
        <v>40380</v>
      </c>
      <c r="CY37" s="18">
        <f t="shared" si="18"/>
        <v>1191</v>
      </c>
      <c r="CZ37" s="18">
        <f t="shared" si="19"/>
        <v>555</v>
      </c>
      <c r="DA37" s="18">
        <f t="shared" si="20"/>
        <v>365</v>
      </c>
      <c r="DB37" s="16" t="s">
        <v>5</v>
      </c>
      <c r="DC37" s="18"/>
      <c r="DD37" s="16" t="s">
        <v>5</v>
      </c>
      <c r="DE37" s="16">
        <v>40379</v>
      </c>
      <c r="DG37" s="16">
        <v>40379</v>
      </c>
      <c r="DH37" s="16" t="s">
        <v>5</v>
      </c>
      <c r="DI37" s="16" t="s">
        <v>5</v>
      </c>
      <c r="DJ37" s="1" t="s">
        <v>496</v>
      </c>
    </row>
    <row r="38" spans="1:114" ht="28" customHeight="1" x14ac:dyDescent="0.15">
      <c r="A38" s="15">
        <v>51</v>
      </c>
      <c r="B38" s="15" t="s">
        <v>354</v>
      </c>
      <c r="C38" s="15" t="s">
        <v>102</v>
      </c>
      <c r="D38" s="21">
        <v>9.7916666666666666E-2</v>
      </c>
      <c r="E38" s="15" t="s">
        <v>469</v>
      </c>
      <c r="H38" s="15" t="s">
        <v>84</v>
      </c>
      <c r="I38" s="16">
        <v>40248</v>
      </c>
      <c r="J38" s="16">
        <v>40372</v>
      </c>
      <c r="K38" s="16">
        <v>40374</v>
      </c>
      <c r="L38" s="16"/>
      <c r="M38" s="16">
        <v>39691</v>
      </c>
      <c r="N38" s="16">
        <v>40011</v>
      </c>
      <c r="O38" s="16">
        <v>40205</v>
      </c>
      <c r="P38" s="15" t="s">
        <v>74</v>
      </c>
      <c r="Q38" s="15" t="s">
        <v>74</v>
      </c>
      <c r="R38" s="1" t="s">
        <v>103</v>
      </c>
      <c r="S38" s="1" t="s">
        <v>359</v>
      </c>
      <c r="T38" s="1" t="s">
        <v>360</v>
      </c>
      <c r="U38" s="1" t="s">
        <v>361</v>
      </c>
      <c r="V38" s="15">
        <v>128</v>
      </c>
      <c r="W38" s="19">
        <v>38497</v>
      </c>
      <c r="X38" s="19"/>
      <c r="Y38" s="19"/>
      <c r="Z38" s="15">
        <v>103</v>
      </c>
      <c r="AA38" s="15">
        <v>148</v>
      </c>
      <c r="AC38" s="15">
        <v>54</v>
      </c>
      <c r="AD38" s="15">
        <v>8</v>
      </c>
      <c r="AF38" s="15">
        <v>8</v>
      </c>
      <c r="AJ38" s="15">
        <v>0</v>
      </c>
      <c r="AN38" s="15">
        <v>1</v>
      </c>
      <c r="AR38" s="15">
        <v>0</v>
      </c>
      <c r="AV38" s="15">
        <v>0</v>
      </c>
      <c r="AW38" s="15" t="s">
        <v>74</v>
      </c>
      <c r="AX38" s="15">
        <v>8</v>
      </c>
      <c r="AY38" s="15" t="s">
        <v>74</v>
      </c>
      <c r="AZ38" s="15" t="s">
        <v>74</v>
      </c>
      <c r="BA38" s="15" t="s">
        <v>74</v>
      </c>
      <c r="BB38" s="16">
        <v>40249</v>
      </c>
      <c r="BC38" s="18">
        <f>IF(BB38="","Not done",DAYS360(I38,BB38))</f>
        <v>1</v>
      </c>
      <c r="BD38" s="16">
        <v>40284</v>
      </c>
      <c r="BE38" s="16">
        <v>40309</v>
      </c>
      <c r="BF38" s="18">
        <f>IF(BE38="","Not complete",DAYS360(BD38,BE38))</f>
        <v>25</v>
      </c>
      <c r="BG38" s="15" t="s">
        <v>221</v>
      </c>
      <c r="BH38" s="15">
        <v>30</v>
      </c>
      <c r="BK38" s="16">
        <v>40249</v>
      </c>
      <c r="BL38" s="16">
        <v>40256</v>
      </c>
      <c r="BM38" s="15" t="s">
        <v>80</v>
      </c>
      <c r="BQ38" s="16">
        <v>40312</v>
      </c>
      <c r="BR38" s="16">
        <v>40331</v>
      </c>
      <c r="BS38" s="18">
        <f>IF(BR38="","Not complete",DAYS360(BQ38,BR38))</f>
        <v>18</v>
      </c>
      <c r="BT38" s="15" t="s">
        <v>80</v>
      </c>
      <c r="BW38" s="16">
        <v>40331</v>
      </c>
      <c r="BX38" s="16">
        <v>40341</v>
      </c>
      <c r="BY38" s="18">
        <f>IF(BX38="","Not complete",DAYS360(BW38,BX38))</f>
        <v>10</v>
      </c>
      <c r="BZ38" s="16">
        <v>40338</v>
      </c>
      <c r="CA38" s="16">
        <v>40351</v>
      </c>
      <c r="CB38" s="18">
        <f>IF(CA38="","Not complete",DAYS360(BZ38,CA38))</f>
        <v>13</v>
      </c>
      <c r="CC38" s="15" t="s">
        <v>282</v>
      </c>
      <c r="CF38" s="16">
        <v>40351</v>
      </c>
      <c r="CG38" s="16">
        <v>40351</v>
      </c>
      <c r="CH38" s="16">
        <v>40351</v>
      </c>
      <c r="CI38" s="16">
        <v>40358</v>
      </c>
      <c r="CJ38" s="16">
        <v>40358</v>
      </c>
      <c r="CK38" s="16">
        <v>40359</v>
      </c>
      <c r="CL38" s="16">
        <v>40365</v>
      </c>
      <c r="CM38" s="18">
        <f>IF(CK38="","Not complete",DAYS360(CJ38,CK38))</f>
        <v>1</v>
      </c>
      <c r="CN38" s="18">
        <f>IF(CL38="","Not complete",DAYS360(CJ38,CL38))</f>
        <v>7</v>
      </c>
      <c r="CO38" s="31">
        <v>1</v>
      </c>
      <c r="CP38" s="16">
        <v>40366</v>
      </c>
      <c r="CQ38" s="16"/>
      <c r="CR38" s="16"/>
      <c r="CS38" s="16">
        <v>40372</v>
      </c>
      <c r="CT38" s="18">
        <f t="shared" si="17"/>
        <v>122</v>
      </c>
      <c r="CU38" s="18"/>
      <c r="CV38" s="16">
        <v>40372</v>
      </c>
      <c r="CW38" s="16"/>
      <c r="CX38" s="16">
        <v>40374</v>
      </c>
      <c r="CY38" s="18">
        <f t="shared" si="18"/>
        <v>675</v>
      </c>
      <c r="CZ38" s="18">
        <f t="shared" si="19"/>
        <v>358</v>
      </c>
      <c r="DA38" s="18">
        <f t="shared" si="20"/>
        <v>168</v>
      </c>
      <c r="DB38" s="16" t="s">
        <v>5</v>
      </c>
      <c r="DC38" s="18"/>
      <c r="DD38" s="16" t="s">
        <v>5</v>
      </c>
      <c r="DE38" s="16">
        <v>40372</v>
      </c>
      <c r="DG38" s="16">
        <v>40372</v>
      </c>
      <c r="DH38" s="16" t="s">
        <v>5</v>
      </c>
      <c r="DI38" s="16" t="s">
        <v>5</v>
      </c>
      <c r="DJ38" s="1" t="s">
        <v>362</v>
      </c>
    </row>
    <row r="39" spans="1:114" ht="28" customHeight="1" x14ac:dyDescent="0.15">
      <c r="A39" s="15">
        <v>40</v>
      </c>
      <c r="B39" s="15" t="s">
        <v>293</v>
      </c>
      <c r="C39" s="15" t="s">
        <v>268</v>
      </c>
      <c r="D39" s="21">
        <v>9.7222222222222224E-2</v>
      </c>
      <c r="E39" s="15" t="s">
        <v>469</v>
      </c>
      <c r="H39" s="15" t="s">
        <v>95</v>
      </c>
      <c r="I39" s="16">
        <v>40148</v>
      </c>
      <c r="J39" s="16">
        <v>40365</v>
      </c>
      <c r="K39" s="16">
        <v>40366</v>
      </c>
      <c r="L39" s="16"/>
      <c r="M39" s="16">
        <v>39325</v>
      </c>
      <c r="N39" s="16">
        <v>39898</v>
      </c>
      <c r="O39" s="16">
        <v>40103</v>
      </c>
      <c r="P39" s="15" t="s">
        <v>74</v>
      </c>
      <c r="Q39" s="15" t="s">
        <v>74</v>
      </c>
      <c r="R39" s="1" t="s">
        <v>216</v>
      </c>
      <c r="S39" s="1" t="s">
        <v>294</v>
      </c>
      <c r="T39" s="1" t="s">
        <v>295</v>
      </c>
      <c r="U39" s="1" t="s">
        <v>296</v>
      </c>
      <c r="V39" s="15">
        <v>272</v>
      </c>
      <c r="W39" s="19">
        <v>94836</v>
      </c>
      <c r="X39" s="19"/>
      <c r="Y39" s="19"/>
      <c r="Z39" s="15">
        <v>226</v>
      </c>
      <c r="AA39" s="15">
        <v>220</v>
      </c>
      <c r="AC39" s="15">
        <v>80</v>
      </c>
      <c r="AD39" s="15">
        <v>4</v>
      </c>
      <c r="AF39" s="15">
        <v>15</v>
      </c>
      <c r="AJ39" s="15">
        <v>0</v>
      </c>
      <c r="AN39" s="15">
        <v>4</v>
      </c>
      <c r="AR39" s="15">
        <v>0</v>
      </c>
      <c r="AV39" s="15">
        <v>0</v>
      </c>
      <c r="AW39" s="15" t="s">
        <v>74</v>
      </c>
      <c r="AX39" s="15">
        <v>11</v>
      </c>
      <c r="AY39" s="15" t="s">
        <v>74</v>
      </c>
      <c r="AZ39" s="15" t="s">
        <v>78</v>
      </c>
      <c r="BA39" s="15" t="s">
        <v>78</v>
      </c>
      <c r="BB39" s="16">
        <v>40150</v>
      </c>
      <c r="BC39" s="18">
        <f>IF(BB39="","Not done",DAYS360(I39,BB39))</f>
        <v>2</v>
      </c>
      <c r="BD39" s="16">
        <v>40269</v>
      </c>
      <c r="BE39" s="16">
        <v>40306</v>
      </c>
      <c r="BF39" s="18">
        <f>IF(BE39="","Not complete",DAYS360(BD39,BE39))</f>
        <v>37</v>
      </c>
      <c r="BG39" s="15" t="s">
        <v>146</v>
      </c>
      <c r="BH39" s="15">
        <v>276</v>
      </c>
      <c r="BK39" s="16">
        <v>40151</v>
      </c>
      <c r="BL39" s="16">
        <v>40204</v>
      </c>
      <c r="BM39" s="15" t="s">
        <v>80</v>
      </c>
      <c r="BQ39" s="16">
        <v>40310</v>
      </c>
      <c r="BR39" s="16">
        <v>40326</v>
      </c>
      <c r="BS39" s="18">
        <f>IF(BR39="","Not complete",DAYS360(BQ39,BR39))</f>
        <v>16</v>
      </c>
      <c r="BT39" s="15" t="s">
        <v>80</v>
      </c>
      <c r="BW39" s="16">
        <v>40326</v>
      </c>
      <c r="BX39" s="16">
        <v>40331</v>
      </c>
      <c r="BY39" s="18">
        <f>IF(BX39="","Not complete",DAYS360(BW39,BX39))</f>
        <v>4</v>
      </c>
      <c r="BZ39" s="16">
        <v>40331</v>
      </c>
      <c r="CA39" s="16">
        <v>40339</v>
      </c>
      <c r="CB39" s="18">
        <f>IF(CA39="","Not complete",DAYS360(BZ39,CA39))</f>
        <v>8</v>
      </c>
      <c r="CC39" s="15" t="s">
        <v>221</v>
      </c>
      <c r="CF39" s="16">
        <v>40340</v>
      </c>
      <c r="CG39" s="16">
        <v>40340</v>
      </c>
      <c r="CH39" s="16">
        <v>40340</v>
      </c>
      <c r="CI39" s="16">
        <v>40346</v>
      </c>
      <c r="CJ39" s="16">
        <v>40346</v>
      </c>
      <c r="CK39" s="16">
        <v>40347</v>
      </c>
      <c r="CL39" s="16">
        <v>40358</v>
      </c>
      <c r="CM39" s="18">
        <f>IF(CK39="","Not complete",DAYS360(CJ39,CK39))</f>
        <v>1</v>
      </c>
      <c r="CN39" s="18">
        <f>IF(CL39="","Not complete",DAYS360(CJ39,CL39))</f>
        <v>12</v>
      </c>
      <c r="CO39" s="31">
        <v>3</v>
      </c>
      <c r="CP39" s="16">
        <v>40359</v>
      </c>
      <c r="CQ39" s="16"/>
      <c r="CR39" s="16"/>
      <c r="CS39" s="16">
        <v>40365</v>
      </c>
      <c r="CT39" s="18">
        <f t="shared" si="17"/>
        <v>215</v>
      </c>
      <c r="CU39" s="18"/>
      <c r="CV39" s="16">
        <v>40365</v>
      </c>
      <c r="CW39" s="16"/>
      <c r="CX39" s="16">
        <v>40366</v>
      </c>
      <c r="CY39" s="18">
        <f t="shared" si="18"/>
        <v>1027</v>
      </c>
      <c r="CZ39" s="18">
        <f t="shared" si="19"/>
        <v>461</v>
      </c>
      <c r="DA39" s="18">
        <f t="shared" si="20"/>
        <v>260</v>
      </c>
      <c r="DB39" s="16" t="s">
        <v>5</v>
      </c>
      <c r="DC39" s="18"/>
      <c r="DD39" s="16" t="s">
        <v>5</v>
      </c>
      <c r="DE39" s="16">
        <v>40365</v>
      </c>
      <c r="DG39" s="16">
        <v>40365</v>
      </c>
      <c r="DH39" s="16" t="s">
        <v>5</v>
      </c>
      <c r="DI39" s="16" t="s">
        <v>5</v>
      </c>
      <c r="DJ39" s="1" t="s">
        <v>301</v>
      </c>
    </row>
    <row r="40" spans="1:114" ht="28" customHeight="1" x14ac:dyDescent="0.15">
      <c r="A40" s="15">
        <v>39</v>
      </c>
      <c r="B40" s="15" t="s">
        <v>287</v>
      </c>
      <c r="C40" s="15" t="s">
        <v>7</v>
      </c>
      <c r="D40" s="21">
        <v>9.6527777777777768E-2</v>
      </c>
      <c r="E40" s="15" t="s">
        <v>469</v>
      </c>
      <c r="H40" s="15" t="s">
        <v>95</v>
      </c>
      <c r="I40" s="16">
        <v>40136</v>
      </c>
      <c r="J40" s="16">
        <v>40365</v>
      </c>
      <c r="K40" s="16">
        <v>40362</v>
      </c>
      <c r="L40" s="16"/>
      <c r="M40" s="16">
        <v>38960</v>
      </c>
      <c r="N40" s="16">
        <v>39967</v>
      </c>
      <c r="O40" s="16">
        <v>40131</v>
      </c>
      <c r="P40" s="15" t="s">
        <v>74</v>
      </c>
      <c r="Q40" s="15" t="s">
        <v>74</v>
      </c>
      <c r="R40" s="1" t="s">
        <v>150</v>
      </c>
      <c r="S40" s="1" t="s">
        <v>288</v>
      </c>
      <c r="T40" s="1" t="s">
        <v>289</v>
      </c>
      <c r="U40" s="1" t="s">
        <v>290</v>
      </c>
      <c r="V40" s="15">
        <v>222</v>
      </c>
      <c r="W40" s="19">
        <v>94895</v>
      </c>
      <c r="X40" s="19"/>
      <c r="Y40" s="19"/>
      <c r="Z40" s="15">
        <v>186</v>
      </c>
      <c r="AA40" s="15">
        <v>244</v>
      </c>
      <c r="AC40" s="15">
        <v>126</v>
      </c>
      <c r="AD40" s="15">
        <v>7</v>
      </c>
      <c r="AF40" s="15">
        <v>7</v>
      </c>
      <c r="AJ40" s="15">
        <v>1</v>
      </c>
      <c r="AN40" s="15">
        <v>26</v>
      </c>
      <c r="AR40" s="15">
        <v>0</v>
      </c>
      <c r="AV40" s="15">
        <v>0</v>
      </c>
      <c r="AW40" s="15" t="s">
        <v>74</v>
      </c>
      <c r="AX40" s="15">
        <v>10</v>
      </c>
      <c r="AY40" s="15" t="s">
        <v>74</v>
      </c>
      <c r="AZ40" s="15" t="s">
        <v>78</v>
      </c>
      <c r="BA40" s="15" t="s">
        <v>74</v>
      </c>
      <c r="BB40" s="16">
        <v>40137</v>
      </c>
      <c r="BC40" s="18">
        <f>IF(BB40="","Not done",DAYS360(I40,BB40))</f>
        <v>1</v>
      </c>
      <c r="BD40" s="16">
        <v>40260</v>
      </c>
      <c r="BE40" s="16">
        <v>40309</v>
      </c>
      <c r="BF40" s="18">
        <f>IF(BE40="","Not complete",DAYS360(BD40,BE40))</f>
        <v>48</v>
      </c>
      <c r="BG40" s="15" t="s">
        <v>146</v>
      </c>
      <c r="BH40" s="15">
        <v>128</v>
      </c>
      <c r="BK40" s="16">
        <v>40143</v>
      </c>
      <c r="BL40" s="16">
        <v>40157</v>
      </c>
      <c r="BM40" s="15" t="s">
        <v>80</v>
      </c>
      <c r="BQ40" s="16">
        <v>40310</v>
      </c>
      <c r="BR40" s="16">
        <v>40327</v>
      </c>
      <c r="BS40" s="18">
        <f>IF(BR40="","Not complete",DAYS360(BQ40,BR40))</f>
        <v>17</v>
      </c>
      <c r="BT40" s="15" t="s">
        <v>80</v>
      </c>
      <c r="BW40" s="16">
        <v>40327</v>
      </c>
      <c r="BX40" s="16">
        <v>40337</v>
      </c>
      <c r="BY40" s="18">
        <f>IF(BX40="","Not complete",DAYS360(BW40,BX40))</f>
        <v>9</v>
      </c>
      <c r="BZ40" s="16">
        <v>40330</v>
      </c>
      <c r="CA40" s="16">
        <v>40344</v>
      </c>
      <c r="CB40" s="18">
        <f>IF(CA40="","Not complete",DAYS360(BZ40,CA40))</f>
        <v>14</v>
      </c>
      <c r="CC40" s="15" t="s">
        <v>224</v>
      </c>
      <c r="CF40" s="16">
        <v>40344</v>
      </c>
      <c r="CG40" s="16">
        <v>40344</v>
      </c>
      <c r="CH40" s="16">
        <v>40344</v>
      </c>
      <c r="CI40" s="16">
        <v>40348</v>
      </c>
      <c r="CJ40" s="16">
        <v>40351</v>
      </c>
      <c r="CK40" s="16">
        <v>40351</v>
      </c>
      <c r="CL40" s="16">
        <v>40354</v>
      </c>
      <c r="CM40" s="18">
        <f>IF(CK40="","Not complete",DAYS360(CJ40,CK40))</f>
        <v>0</v>
      </c>
      <c r="CN40" s="18">
        <f>IF(CL40="","Not complete",DAYS360(CJ40,CL40))</f>
        <v>3</v>
      </c>
      <c r="CO40" s="31">
        <v>3</v>
      </c>
      <c r="CP40" s="16">
        <v>40354</v>
      </c>
      <c r="CQ40" s="16"/>
      <c r="CR40" s="16"/>
      <c r="CS40" s="16">
        <v>40354</v>
      </c>
      <c r="CT40" s="18">
        <f t="shared" si="17"/>
        <v>216</v>
      </c>
      <c r="CU40" s="18"/>
      <c r="CV40" s="16">
        <v>40365</v>
      </c>
      <c r="CW40" s="16"/>
      <c r="CX40" s="16">
        <v>40362</v>
      </c>
      <c r="CY40" s="18">
        <f t="shared" si="18"/>
        <v>1383</v>
      </c>
      <c r="CZ40" s="18">
        <f t="shared" si="19"/>
        <v>390</v>
      </c>
      <c r="DA40" s="18">
        <f t="shared" si="20"/>
        <v>229</v>
      </c>
      <c r="DB40" s="16" t="s">
        <v>5</v>
      </c>
      <c r="DC40" s="18"/>
      <c r="DD40" s="16" t="s">
        <v>5</v>
      </c>
      <c r="DE40" s="16">
        <v>40365</v>
      </c>
      <c r="DG40" s="16">
        <v>40365</v>
      </c>
      <c r="DH40" s="16" t="s">
        <v>5</v>
      </c>
      <c r="DI40" s="16" t="s">
        <v>5</v>
      </c>
      <c r="DJ40" s="1" t="s">
        <v>376</v>
      </c>
    </row>
    <row r="41" spans="1:114" ht="28" customHeight="1" x14ac:dyDescent="0.15">
      <c r="A41" s="15">
        <v>36</v>
      </c>
      <c r="B41" s="15" t="s">
        <v>273</v>
      </c>
      <c r="C41" s="15" t="s">
        <v>102</v>
      </c>
      <c r="D41" s="21">
        <v>9.5833333333333326E-2</v>
      </c>
      <c r="E41" s="15" t="s">
        <v>177</v>
      </c>
      <c r="H41" s="15" t="s">
        <v>95</v>
      </c>
      <c r="I41" s="16">
        <v>40127</v>
      </c>
      <c r="J41" s="16">
        <v>40358</v>
      </c>
      <c r="K41" s="16">
        <v>40359</v>
      </c>
      <c r="L41" s="16"/>
      <c r="M41" s="16">
        <v>39202</v>
      </c>
      <c r="N41" s="16">
        <v>39966</v>
      </c>
      <c r="O41" s="16">
        <v>40114</v>
      </c>
      <c r="P41" s="15" t="s">
        <v>74</v>
      </c>
      <c r="Q41" s="15" t="s">
        <v>74</v>
      </c>
      <c r="R41" s="1" t="s">
        <v>85</v>
      </c>
      <c r="S41" s="1" t="s">
        <v>274</v>
      </c>
      <c r="T41" s="1" t="s">
        <v>275</v>
      </c>
      <c r="U41" s="1" t="s">
        <v>276</v>
      </c>
      <c r="V41" s="15">
        <v>264</v>
      </c>
      <c r="W41" s="19">
        <v>86019</v>
      </c>
      <c r="X41" s="19"/>
      <c r="Y41" s="19"/>
      <c r="Z41" s="15">
        <v>199</v>
      </c>
      <c r="AA41" s="15">
        <v>240</v>
      </c>
      <c r="AC41" s="15">
        <v>128</v>
      </c>
      <c r="AD41" s="15">
        <v>19</v>
      </c>
      <c r="AF41" s="15">
        <v>19</v>
      </c>
      <c r="AJ41" s="15">
        <v>0</v>
      </c>
      <c r="AN41" s="15">
        <v>11</v>
      </c>
      <c r="AR41" s="15">
        <v>3</v>
      </c>
      <c r="AV41" s="15">
        <v>1</v>
      </c>
      <c r="AW41" s="15" t="s">
        <v>74</v>
      </c>
      <c r="AX41" s="15">
        <v>16</v>
      </c>
      <c r="AY41" s="15" t="s">
        <v>74</v>
      </c>
      <c r="AZ41" s="15" t="s">
        <v>78</v>
      </c>
      <c r="BA41" s="15" t="s">
        <v>74</v>
      </c>
      <c r="BB41" s="16">
        <v>40128</v>
      </c>
      <c r="BC41" s="18">
        <f>IF(BB41="","Not done",DAYS360(I41,BB41))</f>
        <v>1</v>
      </c>
      <c r="BD41" s="16">
        <v>40250</v>
      </c>
      <c r="BE41" s="16">
        <v>40297</v>
      </c>
      <c r="BF41" s="18">
        <f>IF(BE41="","Not complete",DAYS360(BD41,BE41))</f>
        <v>46</v>
      </c>
      <c r="BG41" s="15" t="s">
        <v>146</v>
      </c>
      <c r="BH41" s="15">
        <v>151</v>
      </c>
      <c r="BK41" s="16">
        <v>40128</v>
      </c>
      <c r="BL41" s="16">
        <v>40162</v>
      </c>
      <c r="BM41" s="15" t="s">
        <v>80</v>
      </c>
      <c r="BQ41" s="16">
        <v>40299</v>
      </c>
      <c r="BR41" s="16">
        <v>40316</v>
      </c>
      <c r="BS41" s="18">
        <f>IF(BR41="","Not complete",DAYS360(BQ41,BR41))</f>
        <v>17</v>
      </c>
      <c r="BT41" s="15" t="s">
        <v>80</v>
      </c>
      <c r="BW41" s="16">
        <v>40316</v>
      </c>
      <c r="BX41" s="16">
        <v>40337</v>
      </c>
      <c r="BY41" s="18">
        <f>IF(BX41="","Not complete",DAYS360(BW41,BX41))</f>
        <v>20</v>
      </c>
      <c r="BZ41" s="16">
        <v>40318</v>
      </c>
      <c r="CA41" s="16">
        <v>40330</v>
      </c>
      <c r="CB41" s="18">
        <f>IF(CA41="","Not complete",DAYS360(BZ41,CA41))</f>
        <v>11</v>
      </c>
      <c r="CC41" s="15" t="s">
        <v>224</v>
      </c>
      <c r="CF41" s="16">
        <v>40337</v>
      </c>
      <c r="CG41" s="16">
        <v>40337</v>
      </c>
      <c r="CH41" s="16">
        <v>40337</v>
      </c>
      <c r="CI41" s="16">
        <v>40344</v>
      </c>
      <c r="CJ41" s="16">
        <v>40344</v>
      </c>
      <c r="CK41" s="16">
        <v>40348</v>
      </c>
      <c r="CL41" s="16">
        <v>40347</v>
      </c>
      <c r="CM41" s="18">
        <f>IF(CK41="","Not complete",DAYS360(CJ41,CK41))</f>
        <v>4</v>
      </c>
      <c r="CN41" s="18">
        <f>IF(CL41="","Not complete",DAYS360(CJ41,CL41))</f>
        <v>3</v>
      </c>
      <c r="CO41" s="31">
        <v>3</v>
      </c>
      <c r="CP41" s="16">
        <v>40351</v>
      </c>
      <c r="CQ41" s="16"/>
      <c r="CR41" s="16"/>
      <c r="CS41" s="16">
        <v>40358</v>
      </c>
      <c r="CT41" s="18">
        <f t="shared" si="17"/>
        <v>229</v>
      </c>
      <c r="CU41" s="18"/>
      <c r="CV41" s="16">
        <v>40358</v>
      </c>
      <c r="CW41" s="16"/>
      <c r="CX41" s="16">
        <v>40359</v>
      </c>
      <c r="CY41" s="18">
        <f t="shared" si="18"/>
        <v>1140</v>
      </c>
      <c r="CZ41" s="18">
        <f t="shared" si="19"/>
        <v>388</v>
      </c>
      <c r="DA41" s="18">
        <f t="shared" si="20"/>
        <v>242</v>
      </c>
      <c r="DB41" s="16" t="s">
        <v>5</v>
      </c>
      <c r="DC41" s="18"/>
      <c r="DD41" s="16" t="s">
        <v>5</v>
      </c>
      <c r="DE41" s="16">
        <v>40358</v>
      </c>
      <c r="DG41" s="16">
        <v>40358</v>
      </c>
      <c r="DH41" s="16" t="s">
        <v>5</v>
      </c>
      <c r="DI41" s="16" t="s">
        <v>5</v>
      </c>
    </row>
    <row r="42" spans="1:114" ht="28" customHeight="1" x14ac:dyDescent="0.15">
      <c r="A42" s="15">
        <v>33</v>
      </c>
      <c r="B42" s="15" t="s">
        <v>257</v>
      </c>
      <c r="C42" s="15" t="s">
        <v>7</v>
      </c>
      <c r="D42" s="21">
        <v>9.5138888888888884E-2</v>
      </c>
      <c r="E42" s="15" t="s">
        <v>177</v>
      </c>
      <c r="H42" s="15" t="s">
        <v>95</v>
      </c>
      <c r="I42" s="16">
        <v>40115</v>
      </c>
      <c r="J42" s="16">
        <v>40332</v>
      </c>
      <c r="K42" s="16">
        <v>40334</v>
      </c>
      <c r="L42" s="16"/>
      <c r="M42" s="16">
        <v>38321</v>
      </c>
      <c r="N42" s="16">
        <v>39722</v>
      </c>
      <c r="O42" s="16">
        <v>40019</v>
      </c>
      <c r="P42" s="15" t="s">
        <v>74</v>
      </c>
      <c r="Q42" s="15" t="s">
        <v>74</v>
      </c>
      <c r="R42" s="1" t="s">
        <v>150</v>
      </c>
      <c r="S42" s="1" t="s">
        <v>258</v>
      </c>
      <c r="T42" s="1" t="s">
        <v>259</v>
      </c>
      <c r="U42" s="1" t="s">
        <v>260</v>
      </c>
      <c r="V42" s="15">
        <v>180</v>
      </c>
      <c r="W42" s="19">
        <v>52531</v>
      </c>
      <c r="X42" s="19"/>
      <c r="Y42" s="19"/>
      <c r="Z42" s="15">
        <v>148</v>
      </c>
      <c r="AA42" s="15">
        <v>130</v>
      </c>
      <c r="AC42" s="15">
        <v>28</v>
      </c>
      <c r="AD42" s="15">
        <v>21</v>
      </c>
      <c r="AF42" s="15">
        <v>21</v>
      </c>
      <c r="AJ42" s="15">
        <v>0</v>
      </c>
      <c r="AN42" s="15">
        <v>3</v>
      </c>
      <c r="AR42" s="15">
        <v>0</v>
      </c>
      <c r="AV42" s="15">
        <v>0</v>
      </c>
      <c r="AW42" s="15" t="s">
        <v>74</v>
      </c>
      <c r="AX42" s="15">
        <v>2</v>
      </c>
      <c r="AY42" s="15" t="s">
        <v>78</v>
      </c>
      <c r="AZ42" s="15" t="s">
        <v>78</v>
      </c>
      <c r="BA42" s="15" t="s">
        <v>74</v>
      </c>
      <c r="BB42" s="16">
        <v>40115</v>
      </c>
      <c r="BC42" s="18">
        <v>0</v>
      </c>
      <c r="BD42" s="16">
        <v>40220</v>
      </c>
      <c r="BE42" s="16">
        <v>40243</v>
      </c>
      <c r="BF42" s="18">
        <v>25</v>
      </c>
      <c r="BG42" s="15" t="s">
        <v>125</v>
      </c>
      <c r="BH42" s="15">
        <v>147</v>
      </c>
      <c r="BK42" s="16">
        <v>40121</v>
      </c>
      <c r="BL42" s="16">
        <v>40129</v>
      </c>
      <c r="BM42" s="15" t="s">
        <v>80</v>
      </c>
      <c r="BQ42" s="16">
        <v>40260</v>
      </c>
      <c r="BR42" s="16">
        <v>40275</v>
      </c>
      <c r="BS42" s="18">
        <v>14</v>
      </c>
      <c r="BT42" s="15" t="s">
        <v>80</v>
      </c>
      <c r="BW42" s="16">
        <v>40275</v>
      </c>
      <c r="BX42" s="16">
        <v>40299</v>
      </c>
      <c r="BY42" s="18">
        <v>24</v>
      </c>
      <c r="BZ42" s="16">
        <v>40277</v>
      </c>
      <c r="CA42" s="16">
        <v>40285</v>
      </c>
      <c r="CB42" s="18">
        <v>8</v>
      </c>
      <c r="CC42" s="15" t="s">
        <v>282</v>
      </c>
      <c r="CF42" s="16">
        <v>40299</v>
      </c>
      <c r="CG42" s="16">
        <v>40299</v>
      </c>
      <c r="CH42" s="16">
        <v>40299</v>
      </c>
      <c r="CI42" s="16">
        <v>40303</v>
      </c>
      <c r="CJ42" s="16">
        <v>40303</v>
      </c>
      <c r="CK42" s="16">
        <v>40325</v>
      </c>
      <c r="CL42" s="16">
        <v>40310</v>
      </c>
      <c r="CM42" s="18">
        <v>22</v>
      </c>
      <c r="CN42" s="18">
        <v>7</v>
      </c>
      <c r="CO42" s="31">
        <v>3</v>
      </c>
      <c r="CP42" s="16">
        <v>40325</v>
      </c>
      <c r="CQ42" s="16"/>
      <c r="CR42" s="16"/>
      <c r="CS42" s="16">
        <v>40327</v>
      </c>
      <c r="CT42" s="18">
        <f t="shared" si="17"/>
        <v>210</v>
      </c>
      <c r="CU42" s="18"/>
      <c r="CV42" s="16">
        <v>40332</v>
      </c>
      <c r="CW42" s="16"/>
      <c r="CX42" s="16">
        <v>40334</v>
      </c>
      <c r="CY42" s="18">
        <f t="shared" si="18"/>
        <v>1985</v>
      </c>
      <c r="CZ42" s="18">
        <f t="shared" si="19"/>
        <v>604</v>
      </c>
      <c r="DA42" s="18">
        <f t="shared" si="20"/>
        <v>310</v>
      </c>
      <c r="DB42" s="16" t="s">
        <v>5</v>
      </c>
      <c r="DC42" s="18"/>
      <c r="DD42" s="16" t="s">
        <v>5</v>
      </c>
      <c r="DE42" s="16">
        <v>40331</v>
      </c>
      <c r="DG42" s="16">
        <v>40331</v>
      </c>
      <c r="DH42" s="16" t="s">
        <v>5</v>
      </c>
      <c r="DI42" s="16" t="s">
        <v>5</v>
      </c>
      <c r="DJ42" s="1" t="s">
        <v>375</v>
      </c>
    </row>
    <row r="43" spans="1:114" ht="28" customHeight="1" x14ac:dyDescent="0.15">
      <c r="A43" s="15">
        <v>30</v>
      </c>
      <c r="B43" s="15" t="s">
        <v>241</v>
      </c>
      <c r="C43" s="15" t="s">
        <v>7</v>
      </c>
      <c r="D43" s="21">
        <v>9.4444444444444442E-2</v>
      </c>
      <c r="E43" s="15" t="s">
        <v>177</v>
      </c>
      <c r="H43" s="15" t="s">
        <v>95</v>
      </c>
      <c r="I43" s="16">
        <v>40100</v>
      </c>
      <c r="J43" s="16">
        <v>40327</v>
      </c>
      <c r="K43" s="16">
        <v>40332</v>
      </c>
      <c r="L43" s="16"/>
      <c r="M43" s="16">
        <v>38929</v>
      </c>
      <c r="N43" s="16">
        <v>39883</v>
      </c>
      <c r="O43" s="16">
        <v>40086</v>
      </c>
      <c r="P43" s="15" t="s">
        <v>74</v>
      </c>
      <c r="Q43" s="15" t="s">
        <v>74</v>
      </c>
      <c r="R43" s="1" t="s">
        <v>117</v>
      </c>
      <c r="S43" s="1" t="s">
        <v>243</v>
      </c>
      <c r="T43" s="1" t="s">
        <v>242</v>
      </c>
      <c r="U43" s="1" t="s">
        <v>244</v>
      </c>
      <c r="V43" s="15">
        <v>198</v>
      </c>
      <c r="W43" s="19">
        <v>62425</v>
      </c>
      <c r="X43" s="19"/>
      <c r="Y43" s="19"/>
      <c r="Z43" s="15">
        <v>166</v>
      </c>
      <c r="AA43" s="15">
        <v>168</v>
      </c>
      <c r="AC43" s="15">
        <v>32</v>
      </c>
      <c r="AD43" s="15">
        <v>44</v>
      </c>
      <c r="AF43" s="15">
        <v>44</v>
      </c>
      <c r="AJ43" s="15">
        <v>0</v>
      </c>
      <c r="AN43" s="15">
        <v>6</v>
      </c>
      <c r="AR43" s="15">
        <v>0</v>
      </c>
      <c r="AV43" s="15">
        <v>0</v>
      </c>
      <c r="AW43" s="15" t="s">
        <v>74</v>
      </c>
      <c r="AX43" s="15">
        <v>10</v>
      </c>
      <c r="AY43" s="15" t="s">
        <v>78</v>
      </c>
      <c r="AZ43" s="15" t="s">
        <v>78</v>
      </c>
      <c r="BA43" s="15" t="s">
        <v>74</v>
      </c>
      <c r="BB43" s="16">
        <v>40103</v>
      </c>
      <c r="BC43" s="18">
        <f>IF(BB43="","Not done",DAYS360(I43,BB43))</f>
        <v>3</v>
      </c>
      <c r="BD43" s="16">
        <v>40199</v>
      </c>
      <c r="BE43" s="16">
        <v>40235</v>
      </c>
      <c r="BF43" s="18">
        <f>IF(BE43="","Not complete",DAYS360(BD43,BE43))</f>
        <v>35</v>
      </c>
      <c r="BG43" s="15" t="s">
        <v>125</v>
      </c>
      <c r="BH43" s="15">
        <v>205</v>
      </c>
      <c r="BK43" s="16">
        <v>40121</v>
      </c>
      <c r="BL43" s="16">
        <v>40143</v>
      </c>
      <c r="BM43" s="15" t="s">
        <v>80</v>
      </c>
      <c r="BQ43" s="16">
        <v>40261</v>
      </c>
      <c r="BR43" s="16">
        <v>40277</v>
      </c>
      <c r="BS43" s="18">
        <f>IF(BR43="","Not complete",DAYS360(BQ43,BR43))</f>
        <v>15</v>
      </c>
      <c r="BT43" s="15" t="s">
        <v>80</v>
      </c>
      <c r="BW43" s="16">
        <v>40278</v>
      </c>
      <c r="BX43" s="16">
        <v>40309</v>
      </c>
      <c r="BY43" s="18">
        <f>IF(BX43="","Not complete",DAYS360(BW43,BX43))</f>
        <v>31</v>
      </c>
      <c r="BZ43" s="16">
        <v>40284</v>
      </c>
      <c r="CA43" s="16">
        <v>40292</v>
      </c>
      <c r="CB43" s="18">
        <f>IF(CA43="","Not complete",DAYS360(BZ43,CA43))</f>
        <v>8</v>
      </c>
      <c r="CC43" s="15" t="s">
        <v>437</v>
      </c>
      <c r="CF43" s="16">
        <v>40309</v>
      </c>
      <c r="CG43" s="16">
        <v>40309</v>
      </c>
      <c r="CH43" s="16">
        <v>40309</v>
      </c>
      <c r="CI43" s="16">
        <v>40313</v>
      </c>
      <c r="CJ43" s="16">
        <v>40313</v>
      </c>
      <c r="CK43" s="16">
        <v>40318</v>
      </c>
      <c r="CL43" s="16">
        <v>40316</v>
      </c>
      <c r="CM43" s="18">
        <f>IF(CK43="","Not complete",DAYS360(CJ43,CK43))</f>
        <v>5</v>
      </c>
      <c r="CN43" s="18">
        <f>IF(CL43="","Not complete",DAYS360(CJ43,CL43))</f>
        <v>3</v>
      </c>
      <c r="CO43" s="31">
        <v>1</v>
      </c>
      <c r="CP43" s="16">
        <v>40319</v>
      </c>
      <c r="CQ43" s="16"/>
      <c r="CR43" s="16"/>
      <c r="CS43" s="16">
        <v>40327</v>
      </c>
      <c r="CT43" s="18">
        <f t="shared" si="17"/>
        <v>225</v>
      </c>
      <c r="CU43" s="18"/>
      <c r="CV43" s="16">
        <v>40327</v>
      </c>
      <c r="CW43" s="16"/>
      <c r="CX43" s="16">
        <v>40332</v>
      </c>
      <c r="CY43" s="18">
        <f t="shared" si="18"/>
        <v>1383</v>
      </c>
      <c r="CZ43" s="18">
        <f t="shared" si="19"/>
        <v>442</v>
      </c>
      <c r="DA43" s="18">
        <f t="shared" si="20"/>
        <v>243</v>
      </c>
      <c r="DB43" s="16" t="s">
        <v>5</v>
      </c>
      <c r="DC43" s="18"/>
      <c r="DD43" s="16" t="s">
        <v>5</v>
      </c>
      <c r="DE43" s="16">
        <v>40327</v>
      </c>
      <c r="DG43" s="16">
        <v>40327</v>
      </c>
      <c r="DH43" s="16" t="s">
        <v>5</v>
      </c>
      <c r="DI43" s="16" t="s">
        <v>5</v>
      </c>
      <c r="DJ43" s="1" t="s">
        <v>374</v>
      </c>
    </row>
    <row r="44" spans="1:114" ht="28" customHeight="1" x14ac:dyDescent="0.15">
      <c r="A44" s="15">
        <v>34</v>
      </c>
      <c r="B44" s="15" t="s">
        <v>262</v>
      </c>
      <c r="C44" s="15" t="s">
        <v>102</v>
      </c>
      <c r="D44" s="21">
        <v>9.375E-2</v>
      </c>
      <c r="E44" s="15" t="s">
        <v>177</v>
      </c>
      <c r="H44" s="15" t="s">
        <v>95</v>
      </c>
      <c r="I44" s="16">
        <v>40117</v>
      </c>
      <c r="J44" s="16">
        <v>40327</v>
      </c>
      <c r="K44" s="16">
        <v>40331</v>
      </c>
      <c r="L44" s="16"/>
      <c r="M44" s="16">
        <v>39478</v>
      </c>
      <c r="N44" s="16">
        <v>39989</v>
      </c>
      <c r="O44" s="16">
        <v>40110</v>
      </c>
      <c r="P44" s="15" t="s">
        <v>74</v>
      </c>
      <c r="Q44" s="15" t="s">
        <v>74</v>
      </c>
      <c r="R44" s="1" t="s">
        <v>263</v>
      </c>
      <c r="S44" s="1" t="s">
        <v>264</v>
      </c>
      <c r="T44" s="1" t="s">
        <v>265</v>
      </c>
      <c r="U44" s="1" t="s">
        <v>266</v>
      </c>
      <c r="V44" s="15">
        <v>286</v>
      </c>
      <c r="W44" s="19">
        <v>85406</v>
      </c>
      <c r="X44" s="19"/>
      <c r="Y44" s="19"/>
      <c r="Z44" s="15">
        <v>232</v>
      </c>
      <c r="AA44" s="15">
        <v>256</v>
      </c>
      <c r="AC44" s="15">
        <v>34</v>
      </c>
      <c r="AD44" s="15">
        <v>39</v>
      </c>
      <c r="AF44" s="15">
        <v>43</v>
      </c>
      <c r="AJ44" s="15">
        <v>0</v>
      </c>
      <c r="AN44" s="15">
        <v>11</v>
      </c>
      <c r="AR44" s="15">
        <v>0</v>
      </c>
      <c r="AV44" s="15">
        <v>12</v>
      </c>
      <c r="AW44" s="15" t="s">
        <v>74</v>
      </c>
      <c r="AX44" s="15">
        <v>13</v>
      </c>
      <c r="AY44" s="15" t="s">
        <v>74</v>
      </c>
      <c r="AZ44" s="15" t="s">
        <v>78</v>
      </c>
      <c r="BA44" s="15" t="s">
        <v>74</v>
      </c>
      <c r="BB44" s="16">
        <v>40121</v>
      </c>
      <c r="BC44" s="18">
        <v>4</v>
      </c>
      <c r="BD44" s="16">
        <v>40229</v>
      </c>
      <c r="BE44" s="16">
        <v>40267</v>
      </c>
      <c r="BF44" s="18">
        <v>40</v>
      </c>
      <c r="BG44" s="15" t="s">
        <v>125</v>
      </c>
      <c r="BH44" s="15">
        <v>213</v>
      </c>
      <c r="BK44" s="16">
        <v>40122</v>
      </c>
      <c r="BL44" s="16">
        <v>40143</v>
      </c>
      <c r="BM44" s="15" t="s">
        <v>80</v>
      </c>
      <c r="BQ44" s="16">
        <v>40276</v>
      </c>
      <c r="BR44" s="16">
        <v>40291</v>
      </c>
      <c r="BS44" s="18">
        <v>15</v>
      </c>
      <c r="BT44" s="15" t="s">
        <v>80</v>
      </c>
      <c r="BW44" s="16">
        <v>40291</v>
      </c>
      <c r="BX44" s="16">
        <v>40295</v>
      </c>
      <c r="BY44" s="18">
        <v>4</v>
      </c>
      <c r="BZ44" s="16">
        <v>40299</v>
      </c>
      <c r="CA44" s="16">
        <v>40309</v>
      </c>
      <c r="CB44" s="18">
        <v>10</v>
      </c>
      <c r="CC44" s="15" t="s">
        <v>221</v>
      </c>
      <c r="CF44" s="16">
        <v>40309</v>
      </c>
      <c r="CG44" s="16">
        <v>40309</v>
      </c>
      <c r="CH44" s="16">
        <v>40309</v>
      </c>
      <c r="CI44" s="16">
        <v>40313</v>
      </c>
      <c r="CJ44" s="16">
        <v>40313</v>
      </c>
      <c r="CK44" s="16">
        <v>40319</v>
      </c>
      <c r="CL44" s="16">
        <v>40317</v>
      </c>
      <c r="CM44" s="18">
        <v>6</v>
      </c>
      <c r="CN44" s="18">
        <v>4</v>
      </c>
      <c r="CO44" s="31">
        <v>2</v>
      </c>
      <c r="CP44" s="16">
        <v>40317</v>
      </c>
      <c r="CQ44" s="16"/>
      <c r="CR44" s="16"/>
      <c r="CS44" s="16">
        <v>40327</v>
      </c>
      <c r="CT44" s="18">
        <f t="shared" si="17"/>
        <v>209</v>
      </c>
      <c r="CU44" s="18"/>
      <c r="CV44" s="16">
        <v>40327</v>
      </c>
      <c r="CW44" s="16"/>
      <c r="CX44" s="16">
        <v>40331</v>
      </c>
      <c r="CY44" s="18">
        <f t="shared" si="18"/>
        <v>842</v>
      </c>
      <c r="CZ44" s="18">
        <f t="shared" si="19"/>
        <v>337</v>
      </c>
      <c r="DA44" s="18">
        <f t="shared" si="20"/>
        <v>218</v>
      </c>
      <c r="DB44" s="16" t="s">
        <v>5</v>
      </c>
      <c r="DC44" s="18"/>
      <c r="DD44" s="16" t="s">
        <v>5</v>
      </c>
      <c r="DE44" s="16">
        <v>40327</v>
      </c>
      <c r="DG44" s="16">
        <v>40327</v>
      </c>
      <c r="DH44" s="16" t="s">
        <v>5</v>
      </c>
      <c r="DI44" s="16" t="s">
        <v>5</v>
      </c>
      <c r="DJ44" s="1"/>
    </row>
    <row r="45" spans="1:114" ht="28" customHeight="1" x14ac:dyDescent="0.15">
      <c r="A45" s="15">
        <v>29</v>
      </c>
      <c r="B45" s="15" t="s">
        <v>233</v>
      </c>
      <c r="C45" s="15" t="s">
        <v>212</v>
      </c>
      <c r="D45" s="21">
        <v>9.3055555555555558E-2</v>
      </c>
      <c r="E45" s="15" t="s">
        <v>156</v>
      </c>
      <c r="H45" s="15" t="s">
        <v>95</v>
      </c>
      <c r="I45" s="16">
        <v>40093</v>
      </c>
      <c r="J45" s="16">
        <v>40324</v>
      </c>
      <c r="K45" s="16">
        <v>40326</v>
      </c>
      <c r="L45" s="16"/>
      <c r="M45" s="16">
        <v>38960</v>
      </c>
      <c r="N45" s="16">
        <v>39897</v>
      </c>
      <c r="O45" s="16">
        <v>40081</v>
      </c>
      <c r="P45" s="15" t="s">
        <v>74</v>
      </c>
      <c r="Q45" s="15" t="s">
        <v>74</v>
      </c>
      <c r="R45" s="1" t="s">
        <v>85</v>
      </c>
      <c r="S45" s="1" t="s">
        <v>237</v>
      </c>
      <c r="T45" s="23" t="s">
        <v>245</v>
      </c>
      <c r="U45" s="1" t="s">
        <v>238</v>
      </c>
      <c r="V45" s="15">
        <v>232</v>
      </c>
      <c r="W45" s="19">
        <v>66806</v>
      </c>
      <c r="X45" s="19"/>
      <c r="Y45" s="19"/>
      <c r="Z45" s="15">
        <v>192</v>
      </c>
      <c r="AA45" s="15">
        <v>166</v>
      </c>
      <c r="AC45" s="15">
        <v>22</v>
      </c>
      <c r="AD45" s="15">
        <v>17</v>
      </c>
      <c r="AF45" s="15">
        <v>17</v>
      </c>
      <c r="AJ45" s="15">
        <v>0</v>
      </c>
      <c r="AN45" s="15">
        <v>17</v>
      </c>
      <c r="AR45" s="15">
        <v>1</v>
      </c>
      <c r="AV45" s="15">
        <v>0</v>
      </c>
      <c r="AW45" s="15" t="s">
        <v>74</v>
      </c>
      <c r="AX45" s="15">
        <v>11</v>
      </c>
      <c r="AY45" s="15" t="s">
        <v>74</v>
      </c>
      <c r="AZ45" s="15" t="s">
        <v>78</v>
      </c>
      <c r="BA45" s="15" t="s">
        <v>74</v>
      </c>
      <c r="BB45" s="16">
        <v>40094</v>
      </c>
      <c r="BC45" s="18">
        <f>IF(BB45="","Not done",DAYS360(I45,BB45))</f>
        <v>1</v>
      </c>
      <c r="BD45" s="16">
        <v>40192</v>
      </c>
      <c r="BE45" s="16">
        <v>40242</v>
      </c>
      <c r="BF45" s="18">
        <f>IF(BE45="","Not complete",DAYS360(BD45,BE45))</f>
        <v>51</v>
      </c>
      <c r="BG45" s="15" t="s">
        <v>176</v>
      </c>
      <c r="BH45" s="15">
        <v>284</v>
      </c>
      <c r="BK45" s="16">
        <v>40148</v>
      </c>
      <c r="BL45" s="16">
        <v>40163</v>
      </c>
      <c r="BM45" s="15" t="s">
        <v>80</v>
      </c>
      <c r="BQ45" s="16">
        <v>40263</v>
      </c>
      <c r="BR45" s="16">
        <v>40281</v>
      </c>
      <c r="BS45" s="18">
        <f>IF(BR45="","Not complete",DAYS360(BQ45,BR45))</f>
        <v>17</v>
      </c>
      <c r="BT45" s="15" t="s">
        <v>80</v>
      </c>
      <c r="BW45" s="16">
        <v>40282</v>
      </c>
      <c r="BX45" s="16">
        <v>40303</v>
      </c>
      <c r="BY45" s="18">
        <f>IF(BX45="","Not complete",DAYS360(BW45,BX45))</f>
        <v>21</v>
      </c>
      <c r="BZ45" s="16">
        <v>40288</v>
      </c>
      <c r="CA45" s="16">
        <v>40295</v>
      </c>
      <c r="CB45" s="18">
        <f>IF(CA45="","Not complete",DAYS360(BZ45,CA45))</f>
        <v>7</v>
      </c>
      <c r="CC45" s="15" t="s">
        <v>224</v>
      </c>
      <c r="CF45" s="16">
        <v>40303</v>
      </c>
      <c r="CG45" s="16">
        <v>40303</v>
      </c>
      <c r="CH45" s="16">
        <v>40303</v>
      </c>
      <c r="CI45" s="16">
        <v>40306</v>
      </c>
      <c r="CJ45" s="16">
        <v>40306</v>
      </c>
      <c r="CK45" s="16">
        <v>40313</v>
      </c>
      <c r="CL45" s="16">
        <v>40313</v>
      </c>
      <c r="CM45" s="18">
        <f>IF(CK45="","Not complete",DAYS360(CJ45,CK45))</f>
        <v>7</v>
      </c>
      <c r="CN45" s="18">
        <f>IF(CL45="","Not complete",DAYS360(CK45,CL45))</f>
        <v>0</v>
      </c>
      <c r="CO45" s="31">
        <v>2</v>
      </c>
      <c r="CP45" s="16">
        <v>40318</v>
      </c>
      <c r="CQ45" s="16"/>
      <c r="CR45" s="16"/>
      <c r="CS45" s="16">
        <v>40318</v>
      </c>
      <c r="CT45" s="18">
        <f t="shared" si="17"/>
        <v>223</v>
      </c>
      <c r="CU45" s="18"/>
      <c r="CV45" s="16">
        <v>40324</v>
      </c>
      <c r="CW45" s="16"/>
      <c r="CX45" s="16">
        <v>40326</v>
      </c>
      <c r="CY45" s="18">
        <f t="shared" si="18"/>
        <v>1348</v>
      </c>
      <c r="CZ45" s="18">
        <f t="shared" si="19"/>
        <v>423</v>
      </c>
      <c r="DA45" s="18">
        <f t="shared" si="20"/>
        <v>243</v>
      </c>
      <c r="DB45" s="16" t="s">
        <v>5</v>
      </c>
      <c r="DC45" s="18"/>
      <c r="DD45" s="16" t="s">
        <v>5</v>
      </c>
      <c r="DE45" s="16">
        <v>40323</v>
      </c>
      <c r="DG45" s="16">
        <v>40324</v>
      </c>
      <c r="DH45" s="16" t="s">
        <v>5</v>
      </c>
      <c r="DI45" s="16" t="s">
        <v>5</v>
      </c>
      <c r="DJ45" s="1" t="s">
        <v>239</v>
      </c>
    </row>
    <row r="46" spans="1:114" ht="28" customHeight="1" x14ac:dyDescent="0.15">
      <c r="A46" s="15">
        <v>31</v>
      </c>
      <c r="B46" s="15" t="s">
        <v>247</v>
      </c>
      <c r="C46" s="15" t="s">
        <v>7</v>
      </c>
      <c r="D46" s="21">
        <v>9.2361111111111116E-2</v>
      </c>
      <c r="E46" s="15" t="s">
        <v>156</v>
      </c>
      <c r="H46" s="15" t="s">
        <v>84</v>
      </c>
      <c r="I46" s="16">
        <v>40107</v>
      </c>
      <c r="J46" s="16">
        <v>40318</v>
      </c>
      <c r="K46" s="16">
        <v>40348</v>
      </c>
      <c r="L46" s="16"/>
      <c r="M46" s="16">
        <v>38990</v>
      </c>
      <c r="N46" s="16">
        <v>39907</v>
      </c>
      <c r="O46" s="16">
        <v>40100</v>
      </c>
      <c r="P46" s="15" t="s">
        <v>74</v>
      </c>
      <c r="Q46" s="15" t="s">
        <v>74</v>
      </c>
      <c r="R46" s="1" t="s">
        <v>216</v>
      </c>
      <c r="S46" s="1" t="s">
        <v>248</v>
      </c>
      <c r="T46" s="1" t="s">
        <v>249</v>
      </c>
      <c r="U46" s="1" t="s">
        <v>250</v>
      </c>
      <c r="V46" s="15">
        <v>196</v>
      </c>
      <c r="W46" s="19">
        <v>56130</v>
      </c>
      <c r="X46" s="19"/>
      <c r="Y46" s="19"/>
      <c r="Z46" s="15">
        <v>164</v>
      </c>
      <c r="AA46" s="15">
        <v>158</v>
      </c>
      <c r="AC46" s="15">
        <v>30</v>
      </c>
      <c r="AD46" s="15">
        <v>11</v>
      </c>
      <c r="AF46" s="15">
        <v>28</v>
      </c>
      <c r="AJ46" s="15">
        <v>0</v>
      </c>
      <c r="AN46" s="15">
        <v>28</v>
      </c>
      <c r="AR46" s="15">
        <v>0</v>
      </c>
      <c r="AV46" s="15">
        <v>0</v>
      </c>
      <c r="AW46" s="15" t="s">
        <v>74</v>
      </c>
      <c r="AX46" s="15">
        <v>3</v>
      </c>
      <c r="AY46" s="15" t="s">
        <v>74</v>
      </c>
      <c r="AZ46" s="15" t="s">
        <v>78</v>
      </c>
      <c r="BA46" s="15" t="s">
        <v>74</v>
      </c>
      <c r="BB46" s="16">
        <v>40107</v>
      </c>
      <c r="BC46" s="18">
        <f>IF(BB46="","Not done",DAYS360(I46,BB46))</f>
        <v>0</v>
      </c>
      <c r="BD46" s="16">
        <v>40213</v>
      </c>
      <c r="BE46" s="16">
        <v>40260</v>
      </c>
      <c r="BF46" s="18">
        <f>IF(BE46="","Not complete",DAYS360(BD46,BE46))</f>
        <v>49</v>
      </c>
      <c r="BG46" s="15" t="s">
        <v>125</v>
      </c>
      <c r="BH46" s="15">
        <v>167</v>
      </c>
      <c r="BK46" s="16">
        <v>40109</v>
      </c>
      <c r="BL46" s="16">
        <v>40131</v>
      </c>
      <c r="BM46" s="15" t="s">
        <v>80</v>
      </c>
      <c r="BQ46" s="16">
        <v>40267</v>
      </c>
      <c r="BR46" s="16">
        <v>40283</v>
      </c>
      <c r="BS46" s="18">
        <f>IF(BR46="","Not complete",DAYS360(BQ46,BR46))</f>
        <v>16</v>
      </c>
      <c r="BT46" s="15" t="s">
        <v>80</v>
      </c>
      <c r="BW46" s="16">
        <v>40283</v>
      </c>
      <c r="BX46" s="16">
        <v>40302</v>
      </c>
      <c r="BY46" s="18">
        <f>IF(BX46="","Not complete",DAYS360(BW46,BX46))</f>
        <v>19</v>
      </c>
      <c r="BZ46" s="16">
        <v>40288</v>
      </c>
      <c r="CA46" s="16">
        <v>40295</v>
      </c>
      <c r="CB46" s="18">
        <f>IF(CA46="","Not complete",DAYS360(BZ46,CA46))</f>
        <v>7</v>
      </c>
      <c r="CC46" s="15" t="s">
        <v>221</v>
      </c>
      <c r="CF46" s="16">
        <v>40303</v>
      </c>
      <c r="CG46" s="16">
        <v>40303</v>
      </c>
      <c r="CH46" s="16">
        <v>40303</v>
      </c>
      <c r="CI46" s="16">
        <v>40306</v>
      </c>
      <c r="CJ46" s="16">
        <v>40306</v>
      </c>
      <c r="CK46" s="16">
        <v>40309</v>
      </c>
      <c r="CL46" s="16">
        <v>40316</v>
      </c>
      <c r="CM46" s="18">
        <f>IF(CK46="","Not complete",DAYS360(CJ46,CK46))</f>
        <v>3</v>
      </c>
      <c r="CN46" s="18">
        <f>IF(CL46="","Not complete",DAYS360(CK46,CL46))</f>
        <v>7</v>
      </c>
      <c r="CO46" s="31">
        <v>3</v>
      </c>
      <c r="CP46" s="16">
        <v>40316</v>
      </c>
      <c r="CQ46" s="16"/>
      <c r="CR46" s="16"/>
      <c r="CS46" s="16">
        <v>40316</v>
      </c>
      <c r="CT46" s="18">
        <f t="shared" si="17"/>
        <v>207</v>
      </c>
      <c r="CU46" s="18"/>
      <c r="CV46" s="16">
        <v>40318</v>
      </c>
      <c r="CW46" s="16"/>
      <c r="CX46" s="16">
        <v>40319</v>
      </c>
      <c r="CY46" s="18">
        <f t="shared" si="18"/>
        <v>1311</v>
      </c>
      <c r="CZ46" s="18">
        <f t="shared" si="19"/>
        <v>407</v>
      </c>
      <c r="DA46" s="18">
        <f t="shared" si="20"/>
        <v>217</v>
      </c>
      <c r="DB46" s="16" t="s">
        <v>5</v>
      </c>
      <c r="DC46" s="18"/>
      <c r="DD46" s="16" t="s">
        <v>5</v>
      </c>
      <c r="DE46" s="16">
        <v>40318</v>
      </c>
      <c r="DG46" s="16">
        <v>40318</v>
      </c>
      <c r="DH46" s="16" t="s">
        <v>5</v>
      </c>
      <c r="DI46" s="16" t="s">
        <v>5</v>
      </c>
    </row>
    <row r="47" spans="1:114" ht="28" customHeight="1" x14ac:dyDescent="0.15">
      <c r="A47" s="15">
        <v>22</v>
      </c>
      <c r="B47" s="15" t="s">
        <v>200</v>
      </c>
      <c r="C47" s="15" t="s">
        <v>7</v>
      </c>
      <c r="D47" s="21">
        <v>9.1666666666666674E-2</v>
      </c>
      <c r="E47" s="15" t="s">
        <v>156</v>
      </c>
      <c r="H47" s="15" t="s">
        <v>95</v>
      </c>
      <c r="I47" s="16">
        <v>40032</v>
      </c>
      <c r="J47" s="16">
        <v>40318</v>
      </c>
      <c r="K47" s="16">
        <v>40292</v>
      </c>
      <c r="L47" s="16"/>
      <c r="M47" s="16">
        <v>38898</v>
      </c>
      <c r="N47" s="16">
        <v>39840</v>
      </c>
      <c r="O47" s="16">
        <v>40018</v>
      </c>
      <c r="P47" s="15" t="s">
        <v>74</v>
      </c>
      <c r="Q47" s="15" t="s">
        <v>74</v>
      </c>
      <c r="R47" s="1" t="s">
        <v>113</v>
      </c>
      <c r="S47" s="1" t="s">
        <v>201</v>
      </c>
      <c r="T47" s="1" t="s">
        <v>202</v>
      </c>
      <c r="U47" s="1" t="s">
        <v>203</v>
      </c>
      <c r="V47" s="15">
        <v>224</v>
      </c>
      <c r="W47" s="19">
        <v>52705</v>
      </c>
      <c r="X47" s="19"/>
      <c r="Y47" s="19"/>
      <c r="Z47" s="15">
        <v>186</v>
      </c>
      <c r="AA47" s="15">
        <v>156</v>
      </c>
      <c r="AC47" s="15">
        <v>36</v>
      </c>
      <c r="AD47" s="15">
        <v>25</v>
      </c>
      <c r="AF47" s="15">
        <v>28</v>
      </c>
      <c r="AJ47" s="15">
        <v>2</v>
      </c>
      <c r="AN47" s="15">
        <v>37</v>
      </c>
      <c r="AR47" s="15">
        <v>0</v>
      </c>
      <c r="AV47" s="15">
        <v>0</v>
      </c>
      <c r="AW47" s="15" t="s">
        <v>74</v>
      </c>
      <c r="AX47" s="15">
        <v>9</v>
      </c>
      <c r="AY47" s="15" t="s">
        <v>74</v>
      </c>
      <c r="AZ47" s="15" t="s">
        <v>74</v>
      </c>
      <c r="BA47" s="15" t="s">
        <v>74</v>
      </c>
      <c r="BB47" s="16">
        <v>40032</v>
      </c>
      <c r="BC47" s="18">
        <v>0</v>
      </c>
      <c r="BD47" s="16">
        <v>40150</v>
      </c>
      <c r="BE47" s="16">
        <v>40191</v>
      </c>
      <c r="BF47" s="18">
        <v>40</v>
      </c>
      <c r="BG47" s="15" t="s">
        <v>132</v>
      </c>
      <c r="BH47" s="15">
        <v>96</v>
      </c>
      <c r="BK47" s="16">
        <v>40082</v>
      </c>
      <c r="BL47" s="16">
        <v>40115</v>
      </c>
      <c r="BM47" s="15" t="s">
        <v>80</v>
      </c>
      <c r="BQ47" s="16">
        <v>40206</v>
      </c>
      <c r="BR47" s="16">
        <v>40225</v>
      </c>
      <c r="BS47" s="18">
        <v>18</v>
      </c>
      <c r="BT47" s="15" t="s">
        <v>80</v>
      </c>
      <c r="BW47" s="16">
        <v>40225</v>
      </c>
      <c r="BX47" s="16">
        <v>40233</v>
      </c>
      <c r="BY47" s="18">
        <v>8</v>
      </c>
      <c r="BZ47" s="16">
        <v>40247</v>
      </c>
      <c r="CA47" s="16">
        <v>40260</v>
      </c>
      <c r="CB47" s="18">
        <v>13</v>
      </c>
      <c r="CC47" s="15" t="s">
        <v>367</v>
      </c>
      <c r="CF47" s="17">
        <v>40268</v>
      </c>
      <c r="CG47" s="16">
        <v>40269</v>
      </c>
      <c r="CH47" s="16">
        <v>40269</v>
      </c>
      <c r="CI47" s="16">
        <v>40275</v>
      </c>
      <c r="CJ47" s="16">
        <v>40275</v>
      </c>
      <c r="CK47" s="16">
        <v>40276</v>
      </c>
      <c r="CL47" s="16">
        <v>40281</v>
      </c>
      <c r="CM47" s="18">
        <v>1</v>
      </c>
      <c r="CN47" s="18">
        <v>5</v>
      </c>
      <c r="CO47" s="31">
        <v>2</v>
      </c>
      <c r="CP47" s="16">
        <v>40281</v>
      </c>
      <c r="CQ47" s="16"/>
      <c r="CR47" s="16"/>
      <c r="CS47" s="16">
        <v>40285</v>
      </c>
      <c r="CT47" s="18">
        <f t="shared" si="17"/>
        <v>250</v>
      </c>
      <c r="CU47" s="18"/>
      <c r="CV47" s="16">
        <v>40318</v>
      </c>
      <c r="CW47" s="16"/>
      <c r="CX47" s="16">
        <v>40319</v>
      </c>
      <c r="CY47" s="18">
        <f t="shared" si="18"/>
        <v>1401</v>
      </c>
      <c r="CZ47" s="18">
        <f t="shared" si="19"/>
        <v>474</v>
      </c>
      <c r="DA47" s="18">
        <f t="shared" si="20"/>
        <v>297</v>
      </c>
      <c r="DB47" s="16" t="s">
        <v>5</v>
      </c>
      <c r="DC47" s="18"/>
      <c r="DD47" s="16" t="s">
        <v>5</v>
      </c>
      <c r="DE47" s="16">
        <v>40318</v>
      </c>
      <c r="DG47" s="16">
        <v>40318</v>
      </c>
      <c r="DH47" s="16" t="s">
        <v>5</v>
      </c>
      <c r="DI47" s="16" t="s">
        <v>5</v>
      </c>
      <c r="DJ47" s="1" t="s">
        <v>374</v>
      </c>
    </row>
    <row r="48" spans="1:114" ht="28" customHeight="1" x14ac:dyDescent="0.15">
      <c r="A48" s="15">
        <v>23</v>
      </c>
      <c r="B48" s="15" t="s">
        <v>207</v>
      </c>
      <c r="C48" s="15" t="s">
        <v>7</v>
      </c>
      <c r="D48" s="21">
        <v>9.0972222222222218E-2</v>
      </c>
      <c r="E48" s="15" t="s">
        <v>156</v>
      </c>
      <c r="H48" s="15" t="s">
        <v>95</v>
      </c>
      <c r="I48" s="16">
        <v>40040</v>
      </c>
      <c r="J48" s="16">
        <v>40305</v>
      </c>
      <c r="K48" s="16">
        <v>40309</v>
      </c>
      <c r="L48" s="16"/>
      <c r="M48" s="16">
        <v>38503</v>
      </c>
      <c r="N48" s="16">
        <v>39819</v>
      </c>
      <c r="O48" s="16">
        <v>40029</v>
      </c>
      <c r="P48" s="15" t="s">
        <v>74</v>
      </c>
      <c r="Q48" s="15" t="s">
        <v>74</v>
      </c>
      <c r="R48" s="1" t="s">
        <v>117</v>
      </c>
      <c r="S48" s="1" t="s">
        <v>208</v>
      </c>
      <c r="T48" s="1" t="s">
        <v>209</v>
      </c>
      <c r="U48" s="1" t="s">
        <v>210</v>
      </c>
      <c r="V48" s="15">
        <v>228</v>
      </c>
      <c r="W48" s="19">
        <v>73269</v>
      </c>
      <c r="X48" s="19"/>
      <c r="Y48" s="19"/>
      <c r="Z48" s="15">
        <v>190</v>
      </c>
      <c r="AA48" s="15">
        <v>182</v>
      </c>
      <c r="AC48" s="15">
        <v>32</v>
      </c>
      <c r="AD48" s="15">
        <v>22</v>
      </c>
      <c r="AF48" s="15">
        <v>30</v>
      </c>
      <c r="AJ48" s="15" t="s">
        <v>346</v>
      </c>
      <c r="AN48" s="15">
        <v>3</v>
      </c>
      <c r="AR48" s="15">
        <v>0</v>
      </c>
      <c r="AV48" s="15">
        <v>0</v>
      </c>
      <c r="AW48" s="15" t="s">
        <v>74</v>
      </c>
      <c r="AX48" s="15">
        <v>11</v>
      </c>
      <c r="AY48" s="15" t="s">
        <v>78</v>
      </c>
      <c r="AZ48" s="15" t="s">
        <v>74</v>
      </c>
      <c r="BA48" s="15" t="s">
        <v>74</v>
      </c>
      <c r="BB48" s="16">
        <v>40044</v>
      </c>
      <c r="BC48" s="18">
        <f>IF(BB48="","Not done",DAYS360(I48,BB48))</f>
        <v>4</v>
      </c>
      <c r="BD48" s="16">
        <v>40164</v>
      </c>
      <c r="BE48" s="16">
        <v>40225</v>
      </c>
      <c r="BF48" s="18">
        <f>IF(BE48="","Not complete",DAYS360(BD48,BE48))</f>
        <v>59</v>
      </c>
      <c r="BG48" s="15" t="s">
        <v>188</v>
      </c>
      <c r="BH48" s="15">
        <v>90</v>
      </c>
      <c r="BK48" s="16">
        <v>40046</v>
      </c>
      <c r="BL48" s="16">
        <v>40054</v>
      </c>
      <c r="BM48" s="15" t="s">
        <v>80</v>
      </c>
      <c r="BQ48" s="16">
        <v>40236</v>
      </c>
      <c r="BR48" s="16">
        <v>40250</v>
      </c>
      <c r="BS48" s="18">
        <f>IF(BR48="","Not complete",DAYS360(BQ48,BR48))</f>
        <v>14</v>
      </c>
      <c r="BT48" s="15" t="s">
        <v>80</v>
      </c>
      <c r="BW48" s="16">
        <v>40253</v>
      </c>
      <c r="BX48" s="16">
        <v>40281</v>
      </c>
      <c r="BY48" s="18">
        <f>IF(BX48="","Not complete",DAYS360(BW48,BX48))</f>
        <v>27</v>
      </c>
      <c r="BZ48" s="16">
        <v>40255</v>
      </c>
      <c r="CA48" s="16">
        <v>40264</v>
      </c>
      <c r="CB48" s="18">
        <f>IF(CA48="","Not complete",DAYS360(BZ48,CA48))</f>
        <v>9</v>
      </c>
      <c r="CC48" s="15" t="s">
        <v>282</v>
      </c>
      <c r="CF48" s="16">
        <v>40284</v>
      </c>
      <c r="CG48" s="16">
        <v>40284</v>
      </c>
      <c r="CH48" s="16">
        <v>40284</v>
      </c>
      <c r="CI48" s="16">
        <v>40295</v>
      </c>
      <c r="CJ48" s="16">
        <v>40295</v>
      </c>
      <c r="CK48" s="16">
        <v>40296</v>
      </c>
      <c r="CL48" s="16">
        <v>40304</v>
      </c>
      <c r="CM48" s="18">
        <f>IF(CK48="","Not complete",DAYS360(CJ48,CK48))</f>
        <v>1</v>
      </c>
      <c r="CN48" s="18">
        <f>IF(CL48="","Not complete",DAYS360(CK48,CL48))</f>
        <v>8</v>
      </c>
      <c r="CO48" s="31">
        <v>2</v>
      </c>
      <c r="CP48" s="16">
        <v>40296</v>
      </c>
      <c r="CQ48" s="16"/>
      <c r="CR48" s="16"/>
      <c r="CS48" s="16">
        <v>40305</v>
      </c>
      <c r="CT48" s="18">
        <f t="shared" si="17"/>
        <v>262</v>
      </c>
      <c r="CU48" s="18"/>
      <c r="CV48" s="16">
        <v>40305</v>
      </c>
      <c r="CW48" s="16"/>
      <c r="CX48" s="16">
        <v>40310</v>
      </c>
      <c r="CY48" s="18">
        <f t="shared" si="18"/>
        <v>1782</v>
      </c>
      <c r="CZ48" s="18">
        <f t="shared" si="19"/>
        <v>486</v>
      </c>
      <c r="DA48" s="18">
        <f t="shared" si="20"/>
        <v>278</v>
      </c>
      <c r="DB48" s="16" t="s">
        <v>5</v>
      </c>
      <c r="DC48" s="18"/>
      <c r="DD48" s="16" t="s">
        <v>5</v>
      </c>
      <c r="DE48" s="16">
        <v>40305</v>
      </c>
      <c r="DG48" s="16">
        <v>40305</v>
      </c>
      <c r="DH48" s="16" t="s">
        <v>5</v>
      </c>
      <c r="DI48" s="16" t="s">
        <v>5</v>
      </c>
      <c r="DJ48" s="1" t="s">
        <v>374</v>
      </c>
    </row>
    <row r="49" spans="1:114" ht="28" customHeight="1" x14ac:dyDescent="0.15">
      <c r="A49" s="15">
        <v>32</v>
      </c>
      <c r="B49" s="15" t="s">
        <v>252</v>
      </c>
      <c r="C49" s="15" t="s">
        <v>7</v>
      </c>
      <c r="D49" s="21">
        <v>9.0277777777777776E-2</v>
      </c>
      <c r="E49" s="15" t="s">
        <v>156</v>
      </c>
      <c r="H49" s="15" t="s">
        <v>95</v>
      </c>
      <c r="I49" s="16">
        <v>40114</v>
      </c>
      <c r="J49" s="16">
        <v>40298</v>
      </c>
      <c r="K49" s="16">
        <v>40299</v>
      </c>
      <c r="L49" s="16"/>
      <c r="M49" s="16">
        <v>39141</v>
      </c>
      <c r="N49" s="16">
        <v>39946</v>
      </c>
      <c r="O49" s="16">
        <v>40092</v>
      </c>
      <c r="P49" s="15" t="s">
        <v>74</v>
      </c>
      <c r="Q49" s="15" t="s">
        <v>74</v>
      </c>
      <c r="R49" s="1" t="s">
        <v>216</v>
      </c>
      <c r="S49" s="1" t="s">
        <v>253</v>
      </c>
      <c r="T49" s="1" t="s">
        <v>254</v>
      </c>
      <c r="U49" s="1" t="s">
        <v>256</v>
      </c>
      <c r="V49" s="15">
        <v>212</v>
      </c>
      <c r="W49" s="19">
        <v>67379</v>
      </c>
      <c r="X49" s="19"/>
      <c r="Y49" s="19"/>
      <c r="Z49" s="15">
        <v>178</v>
      </c>
      <c r="AA49" s="15">
        <v>118</v>
      </c>
      <c r="AC49" s="15">
        <v>2</v>
      </c>
      <c r="AD49" s="15">
        <v>7</v>
      </c>
      <c r="AF49" s="15">
        <v>7</v>
      </c>
      <c r="AJ49" s="15">
        <v>0</v>
      </c>
      <c r="AN49" s="15">
        <v>5</v>
      </c>
      <c r="AR49" s="15">
        <v>1</v>
      </c>
      <c r="AV49" s="15">
        <v>0</v>
      </c>
      <c r="AW49" s="15" t="s">
        <v>74</v>
      </c>
      <c r="AX49" s="15">
        <v>2</v>
      </c>
      <c r="AY49" s="15" t="s">
        <v>74</v>
      </c>
      <c r="AZ49" s="15" t="s">
        <v>78</v>
      </c>
      <c r="BA49" s="15" t="s">
        <v>74</v>
      </c>
      <c r="BB49" s="16">
        <v>40115</v>
      </c>
      <c r="BC49" s="18">
        <v>1</v>
      </c>
      <c r="BD49" s="16">
        <v>40220</v>
      </c>
      <c r="BE49" s="16">
        <v>40242</v>
      </c>
      <c r="BF49" s="18">
        <v>24</v>
      </c>
      <c r="BG49" s="15" t="s">
        <v>132</v>
      </c>
      <c r="BH49" s="15">
        <v>36</v>
      </c>
      <c r="BK49" s="16">
        <v>40115</v>
      </c>
      <c r="BL49" s="16">
        <v>40131</v>
      </c>
      <c r="BM49" s="15" t="s">
        <v>80</v>
      </c>
      <c r="BQ49" s="16">
        <v>40243</v>
      </c>
      <c r="BR49" s="16">
        <v>40254</v>
      </c>
      <c r="BS49" s="18">
        <v>11</v>
      </c>
      <c r="BT49" s="15" t="s">
        <v>80</v>
      </c>
      <c r="BW49" s="16">
        <v>40254</v>
      </c>
      <c r="BX49" s="16">
        <v>40262</v>
      </c>
      <c r="BY49" s="18">
        <v>8</v>
      </c>
      <c r="BZ49" s="16">
        <v>40261</v>
      </c>
      <c r="CA49" s="16">
        <v>40263</v>
      </c>
      <c r="CB49" s="18">
        <v>2</v>
      </c>
      <c r="CC49" s="15" t="s">
        <v>220</v>
      </c>
      <c r="CF49" s="17">
        <v>40263</v>
      </c>
      <c r="CG49" s="16">
        <v>40263</v>
      </c>
      <c r="CH49" s="16">
        <v>40264</v>
      </c>
      <c r="CI49" s="16">
        <v>40270</v>
      </c>
      <c r="CJ49" s="16">
        <v>40270</v>
      </c>
      <c r="CK49" s="16">
        <v>40291</v>
      </c>
      <c r="CL49" s="16">
        <v>40295</v>
      </c>
      <c r="CM49" s="18">
        <v>21</v>
      </c>
      <c r="CN49" s="18">
        <v>4</v>
      </c>
      <c r="CO49" s="31">
        <v>4</v>
      </c>
      <c r="CP49" s="16">
        <v>40295</v>
      </c>
      <c r="CQ49" s="16"/>
      <c r="CR49" s="16"/>
      <c r="CS49" s="16">
        <v>40298</v>
      </c>
      <c r="CT49" s="18">
        <f t="shared" si="17"/>
        <v>182</v>
      </c>
      <c r="CU49" s="18"/>
      <c r="CV49" s="16">
        <v>40298</v>
      </c>
      <c r="CW49" s="16"/>
      <c r="CX49" s="16">
        <v>40299</v>
      </c>
      <c r="CY49" s="18">
        <f t="shared" si="18"/>
        <v>1141</v>
      </c>
      <c r="CZ49" s="18">
        <f t="shared" si="19"/>
        <v>348</v>
      </c>
      <c r="DA49" s="18">
        <f t="shared" si="20"/>
        <v>205</v>
      </c>
      <c r="DB49" s="16" t="s">
        <v>5</v>
      </c>
      <c r="DC49" s="18"/>
      <c r="DD49" s="16" t="s">
        <v>5</v>
      </c>
      <c r="DE49" s="16">
        <v>40298</v>
      </c>
      <c r="DG49" s="16">
        <v>40298</v>
      </c>
      <c r="DH49" s="16" t="s">
        <v>5</v>
      </c>
      <c r="DI49" s="16" t="s">
        <v>5</v>
      </c>
      <c r="DJ49" s="1" t="s">
        <v>255</v>
      </c>
    </row>
    <row r="50" spans="1:114" ht="28" customHeight="1" x14ac:dyDescent="0.15">
      <c r="A50" s="15">
        <v>27</v>
      </c>
      <c r="B50" s="15" t="s">
        <v>225</v>
      </c>
      <c r="C50" s="15" t="s">
        <v>102</v>
      </c>
      <c r="D50" s="21">
        <v>8.9583333333333334E-2</v>
      </c>
      <c r="E50" s="15" t="s">
        <v>378</v>
      </c>
      <c r="H50" s="15" t="s">
        <v>95</v>
      </c>
      <c r="I50" s="16">
        <v>40078</v>
      </c>
      <c r="J50" s="16">
        <v>40290</v>
      </c>
      <c r="K50" s="16">
        <v>40291</v>
      </c>
      <c r="L50" s="16"/>
      <c r="M50" s="16">
        <v>38807</v>
      </c>
      <c r="N50" s="16">
        <v>39878</v>
      </c>
      <c r="O50" s="16">
        <v>40061</v>
      </c>
      <c r="P50" s="15" t="s">
        <v>74</v>
      </c>
      <c r="Q50" s="15" t="s">
        <v>74</v>
      </c>
      <c r="R50" s="1" t="s">
        <v>85</v>
      </c>
      <c r="S50" s="1" t="s">
        <v>226</v>
      </c>
      <c r="T50" s="1" t="s">
        <v>227</v>
      </c>
      <c r="U50" s="1" t="s">
        <v>228</v>
      </c>
      <c r="V50" s="15">
        <v>300</v>
      </c>
      <c r="W50" s="19">
        <v>84392</v>
      </c>
      <c r="X50" s="19"/>
      <c r="Y50" s="19"/>
      <c r="Z50" s="15">
        <v>216</v>
      </c>
      <c r="AA50" s="15">
        <v>190</v>
      </c>
      <c r="AC50" s="15">
        <v>49</v>
      </c>
      <c r="AD50" s="15">
        <v>21</v>
      </c>
      <c r="AF50" s="15">
        <v>21</v>
      </c>
      <c r="AJ50" s="15">
        <v>0</v>
      </c>
      <c r="AN50" s="15" t="s">
        <v>373</v>
      </c>
      <c r="AR50" s="15">
        <v>0</v>
      </c>
      <c r="AV50" s="15">
        <v>0</v>
      </c>
      <c r="AW50" s="15" t="s">
        <v>74</v>
      </c>
      <c r="AX50" s="15">
        <v>9</v>
      </c>
      <c r="AY50" s="15" t="s">
        <v>74</v>
      </c>
      <c r="AZ50" s="15" t="s">
        <v>78</v>
      </c>
      <c r="BA50" s="15" t="s">
        <v>229</v>
      </c>
      <c r="BB50" s="16">
        <v>40079</v>
      </c>
      <c r="BC50" s="18">
        <f>IF(BB50="","Not done",DAYS360(I50,BB50))</f>
        <v>1</v>
      </c>
      <c r="BD50" s="16">
        <v>40191</v>
      </c>
      <c r="BE50" s="16">
        <v>40204</v>
      </c>
      <c r="BF50" s="18">
        <f>IF(BE50="","Not complete",DAYS360(BD50,BE50))</f>
        <v>13</v>
      </c>
      <c r="BG50" s="15" t="s">
        <v>125</v>
      </c>
      <c r="BH50" s="15">
        <v>80</v>
      </c>
      <c r="BK50" s="16">
        <v>40079</v>
      </c>
      <c r="BL50" s="16">
        <v>40088</v>
      </c>
      <c r="BM50" s="15" t="s">
        <v>80</v>
      </c>
      <c r="BQ50" s="16">
        <v>40211</v>
      </c>
      <c r="BR50" s="16">
        <v>40229</v>
      </c>
      <c r="BS50" s="18">
        <f>IF(BR50="","Not complete",DAYS360(BQ50,BR50))</f>
        <v>18</v>
      </c>
      <c r="BT50" s="15" t="s">
        <v>80</v>
      </c>
      <c r="BW50" s="16">
        <v>40229</v>
      </c>
      <c r="BX50" s="16">
        <v>40268</v>
      </c>
      <c r="BY50" s="18">
        <f>IF(BX50="","Not complete",DAYS360(BW50,BX50))</f>
        <v>40</v>
      </c>
      <c r="BZ50" s="16">
        <v>40267</v>
      </c>
      <c r="CA50" s="16">
        <v>40268</v>
      </c>
      <c r="CB50" s="18">
        <f>IF(CA50="","Not complete",DAYS360(BZ50,CA50))</f>
        <v>1</v>
      </c>
      <c r="CC50" s="15" t="s">
        <v>282</v>
      </c>
      <c r="CF50" s="16">
        <v>40269</v>
      </c>
      <c r="CG50" s="16">
        <v>40269</v>
      </c>
      <c r="CH50" s="16">
        <v>40269</v>
      </c>
      <c r="CI50" s="16">
        <v>40338</v>
      </c>
      <c r="CJ50" s="16">
        <v>40338</v>
      </c>
      <c r="CK50" s="16">
        <v>40281</v>
      </c>
      <c r="CL50" s="16">
        <v>40281</v>
      </c>
      <c r="CM50" s="18">
        <f>IF(CK50="","Not complete",DAYS360(CJ50,CK50))</f>
        <v>-56</v>
      </c>
      <c r="CN50" s="18">
        <f>IF(CL50="","Not complete",DAYS360(CK50,CL50))</f>
        <v>0</v>
      </c>
      <c r="CO50" s="31">
        <v>1</v>
      </c>
      <c r="CP50" s="16">
        <v>40281</v>
      </c>
      <c r="CQ50" s="16"/>
      <c r="CR50" s="16"/>
      <c r="CS50" s="16">
        <v>40290</v>
      </c>
      <c r="CT50" s="18">
        <f t="shared" si="17"/>
        <v>210</v>
      </c>
      <c r="CU50" s="18"/>
      <c r="CV50" s="16">
        <v>40290</v>
      </c>
      <c r="CW50" s="16"/>
      <c r="CX50" s="16">
        <v>40291</v>
      </c>
      <c r="CY50" s="18">
        <f t="shared" si="18"/>
        <v>1463</v>
      </c>
      <c r="CZ50" s="18">
        <f t="shared" si="19"/>
        <v>407</v>
      </c>
      <c r="DA50" s="18">
        <f t="shared" si="20"/>
        <v>228</v>
      </c>
      <c r="DB50" s="16" t="s">
        <v>5</v>
      </c>
      <c r="DC50" s="18"/>
      <c r="DD50" s="16" t="s">
        <v>5</v>
      </c>
      <c r="DE50" s="16">
        <v>40290</v>
      </c>
      <c r="DG50" s="16">
        <v>40290</v>
      </c>
      <c r="DH50" s="16" t="s">
        <v>5</v>
      </c>
      <c r="DI50" s="16" t="s">
        <v>5</v>
      </c>
      <c r="DJ50" s="1" t="s">
        <v>230</v>
      </c>
    </row>
    <row r="51" spans="1:114" ht="28" customHeight="1" x14ac:dyDescent="0.15">
      <c r="A51" s="15">
        <v>12</v>
      </c>
      <c r="B51" s="15" t="s">
        <v>142</v>
      </c>
      <c r="C51" s="15" t="s">
        <v>7</v>
      </c>
      <c r="D51" s="21">
        <v>8.8888888888888892E-2</v>
      </c>
      <c r="E51" s="21" t="s">
        <v>345</v>
      </c>
      <c r="F51" s="21"/>
      <c r="G51" s="21"/>
      <c r="H51" s="15" t="s">
        <v>95</v>
      </c>
      <c r="I51" s="16">
        <v>39897</v>
      </c>
      <c r="J51" s="16">
        <v>40262</v>
      </c>
      <c r="K51" s="16">
        <v>40263</v>
      </c>
      <c r="L51" s="16"/>
      <c r="M51" s="16">
        <v>38077</v>
      </c>
      <c r="N51" s="16">
        <v>39736</v>
      </c>
      <c r="O51" s="16">
        <v>39884</v>
      </c>
      <c r="P51" s="15" t="s">
        <v>74</v>
      </c>
      <c r="Q51" s="15" t="s">
        <v>78</v>
      </c>
      <c r="R51" s="1" t="s">
        <v>103</v>
      </c>
      <c r="S51" s="1" t="s">
        <v>143</v>
      </c>
      <c r="T51" s="1" t="s">
        <v>144</v>
      </c>
      <c r="U51" s="1" t="s">
        <v>145</v>
      </c>
      <c r="V51" s="15">
        <v>658</v>
      </c>
      <c r="W51" s="19">
        <v>172611</v>
      </c>
      <c r="X51" s="19"/>
      <c r="Y51" s="19"/>
      <c r="Z51" s="15">
        <v>534</v>
      </c>
      <c r="AA51" s="15">
        <v>482</v>
      </c>
      <c r="AC51" s="15">
        <v>180</v>
      </c>
      <c r="AD51" s="15">
        <v>55</v>
      </c>
      <c r="AF51" s="15">
        <v>55</v>
      </c>
      <c r="AJ51" s="15">
        <v>0</v>
      </c>
      <c r="AN51" s="15">
        <v>24</v>
      </c>
      <c r="AR51" s="15">
        <v>5</v>
      </c>
      <c r="AV51" s="15">
        <v>24</v>
      </c>
      <c r="AW51" s="15" t="s">
        <v>74</v>
      </c>
      <c r="AX51" s="15">
        <v>7</v>
      </c>
      <c r="AY51" s="15" t="s">
        <v>78</v>
      </c>
      <c r="AZ51" s="15" t="s">
        <v>74</v>
      </c>
      <c r="BA51" s="15" t="s">
        <v>74</v>
      </c>
      <c r="BB51" s="16">
        <v>39899</v>
      </c>
      <c r="BC51" s="18">
        <v>2</v>
      </c>
      <c r="BD51" s="16">
        <v>40039</v>
      </c>
      <c r="BE51" s="16">
        <v>40159</v>
      </c>
      <c r="BF51" s="18">
        <v>118</v>
      </c>
      <c r="BG51" s="15" t="s">
        <v>79</v>
      </c>
      <c r="BH51" s="15">
        <v>396</v>
      </c>
      <c r="BK51" s="16">
        <v>39935</v>
      </c>
      <c r="BL51" s="16">
        <v>39948</v>
      </c>
      <c r="BM51" s="15" t="s">
        <v>80</v>
      </c>
      <c r="BQ51" s="16">
        <v>40165</v>
      </c>
      <c r="BR51" s="16">
        <v>40205</v>
      </c>
      <c r="BS51" s="18">
        <v>39</v>
      </c>
      <c r="BT51" s="15" t="s">
        <v>80</v>
      </c>
      <c r="BW51" s="16">
        <v>40206</v>
      </c>
      <c r="BX51" s="16">
        <v>40232</v>
      </c>
      <c r="BY51" s="18">
        <v>25</v>
      </c>
      <c r="BZ51" s="16">
        <v>40208</v>
      </c>
      <c r="CA51" s="16">
        <v>40233</v>
      </c>
      <c r="CB51" s="18">
        <v>25</v>
      </c>
      <c r="CC51" s="15" t="s">
        <v>342</v>
      </c>
      <c r="CF51" s="16">
        <v>40234</v>
      </c>
      <c r="CG51" s="16">
        <v>40234</v>
      </c>
      <c r="CH51" s="16">
        <v>40234</v>
      </c>
      <c r="CI51" s="16">
        <v>40246</v>
      </c>
      <c r="CJ51" s="16">
        <v>40246</v>
      </c>
      <c r="CK51" s="16">
        <v>40254</v>
      </c>
      <c r="CL51" s="16">
        <v>40255</v>
      </c>
      <c r="CM51" s="18">
        <v>8</v>
      </c>
      <c r="CN51" s="18">
        <v>9</v>
      </c>
      <c r="CO51" s="31">
        <v>4</v>
      </c>
      <c r="CP51" s="16">
        <v>40254</v>
      </c>
      <c r="CQ51" s="16"/>
      <c r="CR51" s="16"/>
      <c r="CS51" s="16">
        <v>40257</v>
      </c>
      <c r="CT51" s="18">
        <f t="shared" si="17"/>
        <v>355</v>
      </c>
      <c r="CU51" s="18"/>
      <c r="CV51" s="16">
        <v>40262</v>
      </c>
      <c r="CW51" s="16"/>
      <c r="CX51" s="16">
        <v>40263</v>
      </c>
      <c r="CY51" s="18">
        <f t="shared" si="18"/>
        <v>2156</v>
      </c>
      <c r="CZ51" s="18">
        <f t="shared" si="19"/>
        <v>521</v>
      </c>
      <c r="DA51" s="18">
        <f t="shared" si="20"/>
        <v>374</v>
      </c>
      <c r="DB51" s="16" t="s">
        <v>5</v>
      </c>
      <c r="DC51" s="18"/>
      <c r="DD51" s="16" t="s">
        <v>5</v>
      </c>
      <c r="DE51" s="16">
        <v>40262</v>
      </c>
      <c r="DG51" s="16">
        <v>40262</v>
      </c>
      <c r="DH51" s="16" t="s">
        <v>5</v>
      </c>
      <c r="DI51" s="16" t="s">
        <v>5</v>
      </c>
      <c r="DJ51" s="1"/>
    </row>
    <row r="52" spans="1:114" ht="28" customHeight="1" x14ac:dyDescent="0.15">
      <c r="A52" s="15">
        <v>25</v>
      </c>
      <c r="B52" s="15" t="s">
        <v>215</v>
      </c>
      <c r="C52" s="15" t="s">
        <v>7</v>
      </c>
      <c r="D52" s="21">
        <v>8.819444444444445E-2</v>
      </c>
      <c r="E52" s="21" t="s">
        <v>345</v>
      </c>
      <c r="F52" s="21"/>
      <c r="G52" s="21"/>
      <c r="H52" s="15" t="s">
        <v>95</v>
      </c>
      <c r="I52" s="16">
        <v>40046</v>
      </c>
      <c r="J52" s="16">
        <v>40260</v>
      </c>
      <c r="K52" s="16">
        <v>40261</v>
      </c>
      <c r="L52" s="16"/>
      <c r="M52" s="16">
        <v>39202</v>
      </c>
      <c r="N52" s="16">
        <v>39827</v>
      </c>
      <c r="O52" s="16">
        <v>40010</v>
      </c>
      <c r="P52" s="15" t="s">
        <v>74</v>
      </c>
      <c r="Q52" s="15" t="s">
        <v>74</v>
      </c>
      <c r="R52" s="1" t="s">
        <v>216</v>
      </c>
      <c r="S52" s="1" t="s">
        <v>217</v>
      </c>
      <c r="T52" s="1" t="s">
        <v>218</v>
      </c>
      <c r="U52" s="1" t="s">
        <v>219</v>
      </c>
      <c r="V52" s="15">
        <v>198</v>
      </c>
      <c r="W52" s="19">
        <v>55230</v>
      </c>
      <c r="X52" s="19"/>
      <c r="Y52" s="19"/>
      <c r="Z52" s="15">
        <v>166</v>
      </c>
      <c r="AA52" s="15">
        <v>130</v>
      </c>
      <c r="AC52" s="15">
        <v>4</v>
      </c>
      <c r="AD52" s="15">
        <v>6</v>
      </c>
      <c r="AF52" s="15">
        <v>7</v>
      </c>
      <c r="AJ52" s="15">
        <v>0</v>
      </c>
      <c r="AN52" s="15">
        <v>4</v>
      </c>
      <c r="AR52" s="15">
        <v>0</v>
      </c>
      <c r="AV52" s="15">
        <v>0</v>
      </c>
      <c r="AW52" s="15" t="s">
        <v>74</v>
      </c>
      <c r="AX52" s="15">
        <v>4</v>
      </c>
      <c r="AY52" s="15" t="s">
        <v>78</v>
      </c>
      <c r="AZ52" s="15" t="s">
        <v>74</v>
      </c>
      <c r="BA52" s="15" t="s">
        <v>74</v>
      </c>
      <c r="BB52" s="16">
        <v>40047</v>
      </c>
      <c r="BC52" s="18">
        <f>IF(BB52="","Not done",DAYS360(I52,BB52))</f>
        <v>1</v>
      </c>
      <c r="BD52" s="16">
        <v>40162</v>
      </c>
      <c r="BE52" s="16">
        <v>40206</v>
      </c>
      <c r="BF52" s="18">
        <f>IF(BE52="","Not complete",DAYS360(BD52,BE52))</f>
        <v>43</v>
      </c>
      <c r="BG52" s="15" t="s">
        <v>176</v>
      </c>
      <c r="BH52" s="15">
        <v>266</v>
      </c>
      <c r="BK52" s="16">
        <v>40047</v>
      </c>
      <c r="BL52" s="16">
        <v>40053</v>
      </c>
      <c r="BM52" s="15" t="s">
        <v>80</v>
      </c>
      <c r="BQ52" s="16">
        <v>40212</v>
      </c>
      <c r="BR52" s="16">
        <v>40227</v>
      </c>
      <c r="BS52" s="18">
        <f>IF(BR52="","Not complete",DAYS360(BQ52,BR52))</f>
        <v>15</v>
      </c>
      <c r="BT52" s="15" t="s">
        <v>80</v>
      </c>
      <c r="BW52" s="16">
        <v>40227</v>
      </c>
      <c r="BX52" s="16">
        <v>40234</v>
      </c>
      <c r="BY52" s="18">
        <f>IF(BX52="","Not complete",DAYS360(BW52,BX52))</f>
        <v>7</v>
      </c>
      <c r="BZ52" s="16">
        <v>40227</v>
      </c>
      <c r="CA52" s="16">
        <v>40239</v>
      </c>
      <c r="CB52" s="18">
        <f>IF(CA52="","Not complete",DAYS360(BZ52,CA52))</f>
        <v>14</v>
      </c>
      <c r="CC52" s="15" t="s">
        <v>342</v>
      </c>
      <c r="CF52" s="16">
        <v>40239</v>
      </c>
      <c r="CG52" s="16">
        <v>40239</v>
      </c>
      <c r="CH52" s="16">
        <v>40239</v>
      </c>
      <c r="CI52" s="16">
        <v>40246</v>
      </c>
      <c r="CJ52" s="16">
        <v>40246</v>
      </c>
      <c r="CK52" s="16">
        <v>40254</v>
      </c>
      <c r="CL52" s="16">
        <v>40254</v>
      </c>
      <c r="CM52" s="18">
        <f>IF(CK52="","Not complete",DAYS360(CJ52,CK52))</f>
        <v>8</v>
      </c>
      <c r="CN52" s="18">
        <f>IF(CL52="","Not complete",DAYS360(CK52,CL52))</f>
        <v>0</v>
      </c>
      <c r="CO52" s="31">
        <v>1</v>
      </c>
      <c r="CP52" s="16">
        <v>40254</v>
      </c>
      <c r="CQ52" s="16"/>
      <c r="CR52" s="16"/>
      <c r="CS52" s="16">
        <v>40257</v>
      </c>
      <c r="CT52" s="18">
        <f t="shared" si="17"/>
        <v>209</v>
      </c>
      <c r="CU52" s="18"/>
      <c r="CV52" s="16">
        <v>40260</v>
      </c>
      <c r="CW52" s="16"/>
      <c r="CX52" s="16">
        <v>40261</v>
      </c>
      <c r="CY52" s="18">
        <f t="shared" si="18"/>
        <v>1044</v>
      </c>
      <c r="CZ52" s="18">
        <f t="shared" si="19"/>
        <v>430</v>
      </c>
      <c r="DA52" s="18">
        <f t="shared" si="20"/>
        <v>248</v>
      </c>
      <c r="DB52" s="16" t="s">
        <v>5</v>
      </c>
      <c r="DC52" s="18"/>
      <c r="DD52" s="16" t="s">
        <v>5</v>
      </c>
      <c r="DE52" s="16">
        <v>40260</v>
      </c>
      <c r="DG52" s="16">
        <v>40260</v>
      </c>
      <c r="DH52" s="16" t="s">
        <v>5</v>
      </c>
      <c r="DI52" s="16" t="s">
        <v>5</v>
      </c>
      <c r="DJ52" s="1" t="s">
        <v>352</v>
      </c>
    </row>
    <row r="53" spans="1:114" ht="28" customHeight="1" x14ac:dyDescent="0.15">
      <c r="A53" s="15">
        <v>21</v>
      </c>
      <c r="B53" s="15" t="s">
        <v>194</v>
      </c>
      <c r="C53" s="15" t="s">
        <v>7</v>
      </c>
      <c r="D53" s="21">
        <v>8.7500000000000008E-2</v>
      </c>
      <c r="E53" s="21" t="s">
        <v>345</v>
      </c>
      <c r="F53" s="21"/>
      <c r="G53" s="21"/>
      <c r="H53" s="15" t="s">
        <v>95</v>
      </c>
      <c r="I53" s="16">
        <v>40030</v>
      </c>
      <c r="J53" s="16">
        <v>40253</v>
      </c>
      <c r="K53" s="16">
        <v>40255</v>
      </c>
      <c r="L53" s="16"/>
      <c r="M53" s="16">
        <v>39021</v>
      </c>
      <c r="N53" s="16">
        <v>39780</v>
      </c>
      <c r="O53" s="16">
        <v>40010</v>
      </c>
      <c r="P53" s="15" t="s">
        <v>74</v>
      </c>
      <c r="Q53" s="15" t="s">
        <v>74</v>
      </c>
      <c r="R53" s="1" t="s">
        <v>150</v>
      </c>
      <c r="S53" s="1" t="s">
        <v>195</v>
      </c>
      <c r="T53" s="1" t="s">
        <v>196</v>
      </c>
      <c r="U53" s="1" t="s">
        <v>197</v>
      </c>
      <c r="V53" s="15">
        <v>308</v>
      </c>
      <c r="W53" s="19">
        <v>78499</v>
      </c>
      <c r="X53" s="19"/>
      <c r="Y53" s="19"/>
      <c r="Z53" s="15">
        <v>254</v>
      </c>
      <c r="AA53" s="15">
        <v>220</v>
      </c>
      <c r="AC53" s="15">
        <v>40</v>
      </c>
      <c r="AD53" s="15">
        <v>44</v>
      </c>
      <c r="AF53" s="15">
        <v>45</v>
      </c>
      <c r="AJ53" s="15">
        <v>0</v>
      </c>
      <c r="AN53" s="15" t="s">
        <v>334</v>
      </c>
      <c r="AR53" s="15">
        <v>0</v>
      </c>
      <c r="AV53" s="15">
        <v>0</v>
      </c>
      <c r="AW53" s="15" t="s">
        <v>74</v>
      </c>
      <c r="AX53" s="15">
        <v>7</v>
      </c>
      <c r="AY53" s="15" t="s">
        <v>74</v>
      </c>
      <c r="AZ53" s="15" t="s">
        <v>78</v>
      </c>
      <c r="BA53" s="15" t="s">
        <v>74</v>
      </c>
      <c r="BB53" s="16">
        <v>40031</v>
      </c>
      <c r="BC53" s="18">
        <v>1</v>
      </c>
      <c r="BD53" s="16">
        <v>40136</v>
      </c>
      <c r="BE53" s="16">
        <v>40159</v>
      </c>
      <c r="BF53" s="18">
        <v>23</v>
      </c>
      <c r="BG53" s="15" t="s">
        <v>282</v>
      </c>
      <c r="BH53" s="15">
        <v>119</v>
      </c>
      <c r="BK53" s="16">
        <v>40032</v>
      </c>
      <c r="BL53" s="16">
        <v>40068</v>
      </c>
      <c r="BM53" s="15" t="s">
        <v>80</v>
      </c>
      <c r="BQ53" s="16">
        <v>40180</v>
      </c>
      <c r="BR53" s="16">
        <v>40199</v>
      </c>
      <c r="BS53" s="18">
        <v>19</v>
      </c>
      <c r="BT53" s="15" t="s">
        <v>80</v>
      </c>
      <c r="BW53" s="16">
        <v>40199</v>
      </c>
      <c r="BX53" s="16">
        <v>40212</v>
      </c>
      <c r="BY53" s="18">
        <v>12</v>
      </c>
      <c r="BZ53" s="16">
        <v>40201</v>
      </c>
      <c r="CA53" s="16">
        <v>40208</v>
      </c>
      <c r="CB53" s="18">
        <v>7</v>
      </c>
      <c r="CC53" s="15" t="s">
        <v>261</v>
      </c>
      <c r="CF53" s="16">
        <v>40212</v>
      </c>
      <c r="CG53" s="16">
        <v>40213</v>
      </c>
      <c r="CH53" s="16">
        <v>40221</v>
      </c>
      <c r="CI53" s="16">
        <v>40234</v>
      </c>
      <c r="CJ53" s="16">
        <v>40234</v>
      </c>
      <c r="CK53" s="16">
        <v>40242</v>
      </c>
      <c r="CL53" s="16">
        <v>40242</v>
      </c>
      <c r="CM53" s="18">
        <v>10</v>
      </c>
      <c r="CN53" s="18">
        <v>0</v>
      </c>
      <c r="CO53" s="31">
        <v>5</v>
      </c>
      <c r="CP53" s="16">
        <v>40242</v>
      </c>
      <c r="CQ53" s="16"/>
      <c r="CR53" s="16"/>
      <c r="CS53" s="16">
        <v>40242</v>
      </c>
      <c r="CT53" s="18">
        <f t="shared" si="17"/>
        <v>210</v>
      </c>
      <c r="CU53" s="18"/>
      <c r="CV53" s="16">
        <v>40253</v>
      </c>
      <c r="CW53" s="16"/>
      <c r="CX53" s="16">
        <v>40254</v>
      </c>
      <c r="CY53" s="18">
        <f t="shared" si="18"/>
        <v>1217</v>
      </c>
      <c r="CZ53" s="18">
        <f t="shared" si="19"/>
        <v>469</v>
      </c>
      <c r="DA53" s="18">
        <f t="shared" si="20"/>
        <v>241</v>
      </c>
      <c r="DB53" s="16" t="s">
        <v>5</v>
      </c>
      <c r="DC53" s="18"/>
      <c r="DD53" s="16" t="s">
        <v>5</v>
      </c>
      <c r="DE53" s="16">
        <v>40253</v>
      </c>
      <c r="DG53" s="16">
        <v>40253</v>
      </c>
      <c r="DH53" s="16" t="s">
        <v>5</v>
      </c>
      <c r="DI53" s="16" t="s">
        <v>5</v>
      </c>
      <c r="DJ53" s="1" t="s">
        <v>198</v>
      </c>
    </row>
    <row r="54" spans="1:114" ht="28" customHeight="1" x14ac:dyDescent="0.15">
      <c r="A54" s="15">
        <v>17</v>
      </c>
      <c r="B54" s="15" t="s">
        <v>171</v>
      </c>
      <c r="C54" s="15" t="s">
        <v>102</v>
      </c>
      <c r="D54" s="21">
        <v>8.6805555555555566E-2</v>
      </c>
      <c r="E54" s="21" t="s">
        <v>345</v>
      </c>
      <c r="F54" s="21"/>
      <c r="G54" s="21"/>
      <c r="H54" s="15" t="s">
        <v>95</v>
      </c>
      <c r="I54" s="16">
        <v>39955</v>
      </c>
      <c r="J54" s="16">
        <v>39881</v>
      </c>
      <c r="K54" s="16">
        <v>39882</v>
      </c>
      <c r="L54" s="16"/>
      <c r="M54" s="16">
        <v>39172</v>
      </c>
      <c r="N54" s="16">
        <v>39826</v>
      </c>
      <c r="O54" s="16">
        <v>39942</v>
      </c>
      <c r="P54" s="15" t="s">
        <v>74</v>
      </c>
      <c r="Q54" s="15" t="s">
        <v>74</v>
      </c>
      <c r="R54" s="1" t="s">
        <v>150</v>
      </c>
      <c r="S54" s="1" t="s">
        <v>172</v>
      </c>
      <c r="T54" s="1" t="s">
        <v>173</v>
      </c>
      <c r="U54" s="1" t="s">
        <v>174</v>
      </c>
      <c r="V54" s="15">
        <v>222</v>
      </c>
      <c r="W54" s="19">
        <v>61867</v>
      </c>
      <c r="X54" s="19"/>
      <c r="Y54" s="19"/>
      <c r="Z54" s="15">
        <v>179</v>
      </c>
      <c r="AA54" s="15">
        <v>170</v>
      </c>
      <c r="AC54" s="15">
        <v>60</v>
      </c>
      <c r="AD54" s="15">
        <v>33</v>
      </c>
      <c r="AF54" s="15">
        <v>33</v>
      </c>
      <c r="AJ54" s="15">
        <v>0</v>
      </c>
      <c r="AN54" s="15">
        <v>10</v>
      </c>
      <c r="AR54" s="15">
        <v>0</v>
      </c>
      <c r="AV54" s="15">
        <v>0</v>
      </c>
      <c r="AW54" s="15" t="s">
        <v>74</v>
      </c>
      <c r="AX54" s="15">
        <v>6</v>
      </c>
      <c r="AY54" s="15" t="s">
        <v>74</v>
      </c>
      <c r="AZ54" s="15" t="s">
        <v>74</v>
      </c>
      <c r="BA54" s="15" t="s">
        <v>78</v>
      </c>
      <c r="BB54" s="16">
        <v>39959</v>
      </c>
      <c r="BC54" s="18">
        <v>4</v>
      </c>
      <c r="BD54" s="16">
        <v>40130</v>
      </c>
      <c r="BE54" s="16">
        <v>40151</v>
      </c>
      <c r="BF54" s="18">
        <v>21</v>
      </c>
      <c r="BG54" s="15" t="s">
        <v>132</v>
      </c>
      <c r="BH54" s="15">
        <v>31</v>
      </c>
      <c r="BK54" s="16">
        <v>39959</v>
      </c>
      <c r="BL54" s="16">
        <v>39975</v>
      </c>
      <c r="BM54" s="15" t="s">
        <v>80</v>
      </c>
      <c r="BQ54" s="16">
        <v>40158</v>
      </c>
      <c r="BR54" s="16">
        <v>40192</v>
      </c>
      <c r="BS54" s="18">
        <v>33</v>
      </c>
      <c r="BT54" s="15" t="s">
        <v>80</v>
      </c>
      <c r="BW54" s="16">
        <v>40192</v>
      </c>
      <c r="BX54" s="16">
        <v>40212</v>
      </c>
      <c r="BY54" s="18">
        <v>19</v>
      </c>
      <c r="BZ54" s="16">
        <v>40200</v>
      </c>
      <c r="CA54" s="16">
        <v>40206</v>
      </c>
      <c r="CB54" s="18">
        <v>6</v>
      </c>
      <c r="CC54" s="15" t="s">
        <v>221</v>
      </c>
      <c r="CF54" s="16">
        <v>40213</v>
      </c>
      <c r="CG54" s="16">
        <v>40213</v>
      </c>
      <c r="CH54" s="16">
        <v>40213</v>
      </c>
      <c r="CI54" s="16">
        <v>40225</v>
      </c>
      <c r="CJ54" s="16">
        <v>40225</v>
      </c>
      <c r="CK54" s="16">
        <v>40239</v>
      </c>
      <c r="CL54" s="16">
        <v>40239</v>
      </c>
      <c r="CM54" s="18">
        <v>16</v>
      </c>
      <c r="CN54" s="18">
        <v>0</v>
      </c>
      <c r="CO54" s="31">
        <v>4</v>
      </c>
      <c r="CP54" s="16">
        <v>40239</v>
      </c>
      <c r="CQ54" s="16"/>
      <c r="CR54" s="16"/>
      <c r="CS54" s="16">
        <v>40246</v>
      </c>
      <c r="CT54" s="18">
        <f t="shared" si="17"/>
        <v>287</v>
      </c>
      <c r="CU54" s="18"/>
      <c r="CV54" s="16">
        <v>40246</v>
      </c>
      <c r="CW54" s="16"/>
      <c r="CX54" s="16">
        <v>39882</v>
      </c>
      <c r="CY54" s="18">
        <f t="shared" si="18"/>
        <v>700</v>
      </c>
      <c r="CZ54" s="18">
        <f t="shared" si="19"/>
        <v>57</v>
      </c>
      <c r="DA54" s="18">
        <f t="shared" si="20"/>
        <v>-59</v>
      </c>
      <c r="DB54" s="16" t="s">
        <v>5</v>
      </c>
      <c r="DC54" s="18"/>
      <c r="DD54" s="16" t="s">
        <v>5</v>
      </c>
      <c r="DE54" s="16">
        <v>40246</v>
      </c>
      <c r="DG54" s="16">
        <v>40246</v>
      </c>
      <c r="DH54" s="16" t="s">
        <v>5</v>
      </c>
      <c r="DI54" s="16" t="s">
        <v>5</v>
      </c>
      <c r="DJ54" s="1" t="s">
        <v>100</v>
      </c>
    </row>
    <row r="55" spans="1:114" ht="28" customHeight="1" x14ac:dyDescent="0.15">
      <c r="A55" s="15">
        <v>20</v>
      </c>
      <c r="B55" s="15" t="s">
        <v>190</v>
      </c>
      <c r="C55" s="15" t="s">
        <v>102</v>
      </c>
      <c r="D55" s="21">
        <v>8.6145833333333324E-2</v>
      </c>
      <c r="E55" s="21" t="s">
        <v>341</v>
      </c>
      <c r="F55" s="21"/>
      <c r="G55" s="21"/>
      <c r="H55" s="15" t="s">
        <v>95</v>
      </c>
      <c r="I55" s="16">
        <v>40026</v>
      </c>
      <c r="J55" s="16">
        <v>40232</v>
      </c>
      <c r="K55" s="16">
        <v>40234</v>
      </c>
      <c r="L55" s="16"/>
      <c r="M55" s="16">
        <v>39325</v>
      </c>
      <c r="N55" s="16">
        <v>39889</v>
      </c>
      <c r="O55" s="16">
        <v>40005</v>
      </c>
      <c r="P55" s="15" t="s">
        <v>74</v>
      </c>
      <c r="Q55" s="15" t="s">
        <v>74</v>
      </c>
      <c r="R55" s="1" t="s">
        <v>85</v>
      </c>
      <c r="S55" s="1" t="s">
        <v>191</v>
      </c>
      <c r="T55" s="1" t="s">
        <v>192</v>
      </c>
      <c r="U55" s="1" t="s">
        <v>193</v>
      </c>
      <c r="V55" s="15">
        <v>178</v>
      </c>
      <c r="W55" s="19">
        <v>50985</v>
      </c>
      <c r="X55" s="19"/>
      <c r="Y55" s="19"/>
      <c r="Z55" s="15">
        <v>146</v>
      </c>
      <c r="AA55" s="15">
        <v>150</v>
      </c>
      <c r="AC55" s="15">
        <v>52</v>
      </c>
      <c r="AD55" s="15">
        <v>7</v>
      </c>
      <c r="AF55" s="15">
        <v>7</v>
      </c>
      <c r="AJ55" s="15">
        <v>0</v>
      </c>
      <c r="AN55" s="15">
        <v>8</v>
      </c>
      <c r="AR55" s="15">
        <v>0</v>
      </c>
      <c r="AV55" s="15">
        <v>1</v>
      </c>
      <c r="AW55" s="15" t="s">
        <v>74</v>
      </c>
      <c r="AX55" s="15">
        <v>4</v>
      </c>
      <c r="AY55" s="15" t="s">
        <v>74</v>
      </c>
      <c r="AZ55" s="15" t="s">
        <v>78</v>
      </c>
      <c r="BA55" s="15" t="s">
        <v>74</v>
      </c>
      <c r="BB55" s="16">
        <v>40030</v>
      </c>
      <c r="BC55" s="18">
        <f>IF(BB55="","Not done",DAYS360(I55,BB55))</f>
        <v>4</v>
      </c>
      <c r="BD55" s="16">
        <v>40130</v>
      </c>
      <c r="BE55" s="16">
        <v>40152</v>
      </c>
      <c r="BF55" s="18">
        <f>IF(BE55="","Not complete",DAYS360(BD55,BE55))</f>
        <v>22</v>
      </c>
      <c r="BG55" s="15" t="s">
        <v>125</v>
      </c>
      <c r="BH55" s="15">
        <v>40</v>
      </c>
      <c r="BK55" s="16">
        <v>40030</v>
      </c>
      <c r="BL55" s="16">
        <v>40050</v>
      </c>
      <c r="BM55" s="15" t="s">
        <v>80</v>
      </c>
      <c r="BQ55" s="16">
        <v>40156</v>
      </c>
      <c r="BR55" s="16">
        <v>40190</v>
      </c>
      <c r="BS55" s="18">
        <f>IF(BR55="","Not complete",DAYS360(BQ55,BR55))</f>
        <v>33</v>
      </c>
      <c r="BT55" s="15" t="s">
        <v>80</v>
      </c>
      <c r="BW55" s="16">
        <v>40190</v>
      </c>
      <c r="BX55" s="16">
        <v>40197</v>
      </c>
      <c r="BY55" s="18">
        <f>IF(BX55="","Not complete",DAYS360(BW55,BX55))</f>
        <v>7</v>
      </c>
      <c r="BZ55" s="16">
        <v>40211</v>
      </c>
      <c r="CA55" s="16">
        <v>40214</v>
      </c>
      <c r="CB55" s="18">
        <f>IF(CA55="","Not complete",DAYS360(BZ55,CA55))</f>
        <v>3</v>
      </c>
      <c r="CC55" s="15" t="s">
        <v>221</v>
      </c>
      <c r="CF55" s="16">
        <v>40218</v>
      </c>
      <c r="CG55" s="16">
        <v>40218</v>
      </c>
      <c r="CH55" s="16">
        <v>40218</v>
      </c>
      <c r="CI55" s="16">
        <v>40221</v>
      </c>
      <c r="CJ55" s="16">
        <v>40221</v>
      </c>
      <c r="CK55" s="16">
        <v>40222</v>
      </c>
      <c r="CL55" s="16">
        <v>40226</v>
      </c>
      <c r="CM55" s="18">
        <f>IF(CK55="","Not complete",DAYS360(CJ55,CK55))</f>
        <v>1</v>
      </c>
      <c r="CN55" s="18">
        <f>IF(CL55="","Not complete",DAYS360(CK55,CL55))</f>
        <v>4</v>
      </c>
      <c r="CO55" s="31">
        <v>2</v>
      </c>
      <c r="CP55" s="16">
        <v>40226</v>
      </c>
      <c r="CQ55" s="16"/>
      <c r="CR55" s="16"/>
      <c r="CS55" s="16">
        <v>40232</v>
      </c>
      <c r="CT55" s="18">
        <f t="shared" si="17"/>
        <v>202</v>
      </c>
      <c r="CU55" s="18"/>
      <c r="CV55" s="16">
        <v>40232</v>
      </c>
      <c r="CW55" s="16"/>
      <c r="CX55" s="16">
        <v>40234</v>
      </c>
      <c r="CY55" s="18">
        <f t="shared" si="18"/>
        <v>895</v>
      </c>
      <c r="CZ55" s="18">
        <f t="shared" si="19"/>
        <v>338</v>
      </c>
      <c r="DA55" s="18">
        <f t="shared" si="20"/>
        <v>224</v>
      </c>
      <c r="DB55" s="16" t="s">
        <v>5</v>
      </c>
      <c r="DC55" s="18"/>
      <c r="DD55" s="16" t="s">
        <v>5</v>
      </c>
      <c r="DE55" s="16">
        <v>40232</v>
      </c>
      <c r="DG55" s="16">
        <v>40232</v>
      </c>
      <c r="DH55" s="16" t="s">
        <v>5</v>
      </c>
      <c r="DI55" s="16" t="s">
        <v>5</v>
      </c>
      <c r="DJ55" s="1" t="s">
        <v>344</v>
      </c>
    </row>
    <row r="56" spans="1:114" ht="28" customHeight="1" x14ac:dyDescent="0.15">
      <c r="A56" s="15">
        <v>15</v>
      </c>
      <c r="B56" s="15" t="s">
        <v>158</v>
      </c>
      <c r="C56" s="15" t="s">
        <v>90</v>
      </c>
      <c r="D56" s="21">
        <v>8.5416666666666655E-2</v>
      </c>
      <c r="E56" s="15" t="s">
        <v>341</v>
      </c>
      <c r="H56" s="15" t="s">
        <v>95</v>
      </c>
      <c r="I56" s="16">
        <v>39942</v>
      </c>
      <c r="J56" s="16">
        <v>40232</v>
      </c>
      <c r="K56" s="16">
        <v>40233</v>
      </c>
      <c r="L56" s="16"/>
      <c r="M56" s="16">
        <v>39294</v>
      </c>
      <c r="N56" s="16">
        <v>39765</v>
      </c>
      <c r="O56" s="16">
        <v>39926</v>
      </c>
      <c r="P56" s="15" t="s">
        <v>74</v>
      </c>
      <c r="Q56" s="15" t="s">
        <v>74</v>
      </c>
      <c r="R56" s="1" t="s">
        <v>117</v>
      </c>
      <c r="S56" s="1" t="s">
        <v>159</v>
      </c>
      <c r="T56" s="1" t="s">
        <v>160</v>
      </c>
      <c r="U56" s="1" t="s">
        <v>351</v>
      </c>
      <c r="V56" s="15">
        <v>178</v>
      </c>
      <c r="W56" s="15">
        <v>67504</v>
      </c>
      <c r="Z56" s="15">
        <v>150</v>
      </c>
      <c r="AA56" s="15">
        <v>164</v>
      </c>
      <c r="AC56" s="15">
        <v>30</v>
      </c>
      <c r="AD56" s="15">
        <v>19</v>
      </c>
      <c r="AF56" s="15">
        <v>19</v>
      </c>
      <c r="AJ56" s="15">
        <v>0</v>
      </c>
      <c r="AN56" s="15">
        <v>0</v>
      </c>
      <c r="AR56" s="15">
        <v>0</v>
      </c>
      <c r="AV56" s="15">
        <v>0</v>
      </c>
      <c r="AW56" s="15" t="s">
        <v>74</v>
      </c>
      <c r="AX56" s="15">
        <v>7</v>
      </c>
      <c r="AY56" s="15" t="s">
        <v>74</v>
      </c>
      <c r="AZ56" s="15" t="s">
        <v>74</v>
      </c>
      <c r="BA56" s="15" t="s">
        <v>78</v>
      </c>
      <c r="BB56" s="16">
        <v>39945</v>
      </c>
      <c r="BC56" s="18">
        <f>IF(BB56="","Not done",DAYS360(I56,BB56))</f>
        <v>3</v>
      </c>
      <c r="BD56" s="16">
        <v>40089</v>
      </c>
      <c r="BE56" s="16">
        <v>40127</v>
      </c>
      <c r="BF56" s="18">
        <f>IF(BE56="","Not complete",DAYS360(BD56,BE56))</f>
        <v>37</v>
      </c>
      <c r="BG56" s="15" t="s">
        <v>79</v>
      </c>
      <c r="BH56" s="15">
        <v>123</v>
      </c>
      <c r="BK56" s="15" t="s">
        <v>141</v>
      </c>
      <c r="BL56" s="15" t="s">
        <v>141</v>
      </c>
      <c r="BM56" s="15" t="s">
        <v>80</v>
      </c>
      <c r="BQ56" s="16">
        <v>40130</v>
      </c>
      <c r="BR56" s="16">
        <v>40166</v>
      </c>
      <c r="BS56" s="18">
        <f>IF(BR56="","Not complete",DAYS360(BQ56,BR56))</f>
        <v>36</v>
      </c>
      <c r="BT56" s="15" t="s">
        <v>80</v>
      </c>
      <c r="BW56" s="16">
        <v>40183</v>
      </c>
      <c r="BX56" s="16">
        <v>40204</v>
      </c>
      <c r="BY56" s="18">
        <f>IF(BX56="","Not complete",DAYS360(BW56,BX56))</f>
        <v>21</v>
      </c>
      <c r="BZ56" s="16">
        <v>40193</v>
      </c>
      <c r="CA56" s="16">
        <v>40200</v>
      </c>
      <c r="CB56" s="18">
        <f>IF(CA56="","Not complete",DAYS360(BZ56,CA56))</f>
        <v>7</v>
      </c>
      <c r="CC56" s="15" t="s">
        <v>261</v>
      </c>
      <c r="CF56" s="16">
        <v>40213</v>
      </c>
      <c r="CG56" s="16">
        <v>40213</v>
      </c>
      <c r="CH56" s="16">
        <v>40213</v>
      </c>
      <c r="CI56" s="16">
        <v>40218</v>
      </c>
      <c r="CJ56" s="16">
        <v>40219</v>
      </c>
      <c r="CK56" s="16">
        <v>40225</v>
      </c>
      <c r="CL56" s="16">
        <v>40219</v>
      </c>
      <c r="CM56" s="18">
        <f>IF(CK56="","Not complete",DAYS360(CJ56,CK56))</f>
        <v>6</v>
      </c>
      <c r="CN56" s="18">
        <v>0</v>
      </c>
      <c r="CO56" s="31">
        <v>1</v>
      </c>
      <c r="CP56" s="16">
        <v>40225</v>
      </c>
      <c r="CQ56" s="16"/>
      <c r="CR56" s="16"/>
      <c r="CS56" s="16">
        <v>40229</v>
      </c>
      <c r="CT56" s="18">
        <f t="shared" si="17"/>
        <v>281</v>
      </c>
      <c r="CU56" s="18"/>
      <c r="CV56" s="16">
        <v>40232</v>
      </c>
      <c r="CW56" s="16"/>
      <c r="CX56" s="16">
        <v>40233</v>
      </c>
      <c r="CY56" s="18">
        <f t="shared" si="18"/>
        <v>924</v>
      </c>
      <c r="CZ56" s="18">
        <f t="shared" si="19"/>
        <v>461</v>
      </c>
      <c r="DA56" s="18">
        <f t="shared" si="20"/>
        <v>301</v>
      </c>
      <c r="DB56" s="16" t="s">
        <v>5</v>
      </c>
      <c r="DC56" s="18"/>
      <c r="DD56" s="16" t="s">
        <v>5</v>
      </c>
      <c r="DE56" s="16">
        <v>40232</v>
      </c>
      <c r="DG56" s="16">
        <v>40232</v>
      </c>
      <c r="DH56" s="16" t="s">
        <v>5</v>
      </c>
      <c r="DI56" s="16" t="s">
        <v>5</v>
      </c>
    </row>
    <row r="57" spans="1:114" ht="37" customHeight="1" x14ac:dyDescent="0.15">
      <c r="A57" s="15">
        <v>16</v>
      </c>
      <c r="B57" s="15" t="s">
        <v>161</v>
      </c>
      <c r="C57" s="15" t="s">
        <v>110</v>
      </c>
      <c r="D57" s="21">
        <v>8.4722222222222213E-2</v>
      </c>
      <c r="E57" s="21" t="s">
        <v>246</v>
      </c>
      <c r="F57" s="21"/>
      <c r="G57" s="21"/>
      <c r="H57" s="15" t="s">
        <v>95</v>
      </c>
      <c r="I57" s="16">
        <v>39948</v>
      </c>
      <c r="J57" s="16">
        <v>40208</v>
      </c>
      <c r="K57" s="16">
        <v>40212</v>
      </c>
      <c r="L57" s="16"/>
      <c r="M57" s="16">
        <v>39021</v>
      </c>
      <c r="N57" s="16">
        <v>39737</v>
      </c>
      <c r="O57" s="16">
        <v>39940</v>
      </c>
      <c r="P57" s="15" t="s">
        <v>74</v>
      </c>
      <c r="Q57" s="15" t="s">
        <v>78</v>
      </c>
      <c r="R57" s="1" t="s">
        <v>162</v>
      </c>
      <c r="S57" s="1" t="s">
        <v>163</v>
      </c>
      <c r="T57" s="1" t="s">
        <v>164</v>
      </c>
      <c r="U57" s="1" t="s">
        <v>165</v>
      </c>
      <c r="V57" s="15">
        <v>316</v>
      </c>
      <c r="W57" s="19">
        <v>88653</v>
      </c>
      <c r="X57" s="19"/>
      <c r="Y57" s="19"/>
      <c r="Z57" s="15">
        <v>262</v>
      </c>
      <c r="AA57" s="15">
        <v>258</v>
      </c>
      <c r="AC57" s="15">
        <v>92</v>
      </c>
      <c r="AD57" s="15">
        <v>9</v>
      </c>
      <c r="AF57" s="15">
        <v>12</v>
      </c>
      <c r="AJ57" s="15">
        <v>0</v>
      </c>
      <c r="AN57" s="15">
        <v>27</v>
      </c>
      <c r="AR57" s="15">
        <v>2</v>
      </c>
      <c r="AV57" s="15">
        <v>0</v>
      </c>
      <c r="AW57" s="15" t="s">
        <v>74</v>
      </c>
      <c r="AX57" s="15">
        <v>26</v>
      </c>
      <c r="AY57" s="15" t="s">
        <v>74</v>
      </c>
      <c r="AZ57" s="15" t="s">
        <v>74</v>
      </c>
      <c r="BA57" s="15" t="s">
        <v>78</v>
      </c>
      <c r="BB57" s="16">
        <v>39948</v>
      </c>
      <c r="BC57" s="18">
        <f>IF(BB57="","Not done",DAYS360(I57,BB57))</f>
        <v>0</v>
      </c>
      <c r="BD57" s="16">
        <v>39998</v>
      </c>
      <c r="BE57" s="16">
        <v>40078</v>
      </c>
      <c r="BF57" s="18">
        <f>IF(BE57="","Not complete",DAYS360(BD57,BE57))</f>
        <v>78</v>
      </c>
      <c r="BG57" s="15" t="s">
        <v>79</v>
      </c>
      <c r="BH57" s="15">
        <v>312</v>
      </c>
      <c r="BK57" s="16">
        <v>39994</v>
      </c>
      <c r="BL57" s="16">
        <v>40009</v>
      </c>
      <c r="BM57" s="15" t="s">
        <v>80</v>
      </c>
      <c r="BQ57" s="16">
        <v>40093</v>
      </c>
      <c r="BR57" s="16">
        <v>40116</v>
      </c>
      <c r="BS57" s="18">
        <f>IF(BR57="","Not complete",DAYS360(BQ57,BR57))</f>
        <v>23</v>
      </c>
      <c r="BT57" s="15" t="s">
        <v>80</v>
      </c>
      <c r="BW57" s="16">
        <v>40116</v>
      </c>
      <c r="BX57" s="16">
        <v>40135</v>
      </c>
      <c r="BY57" s="18">
        <f>IF(BX57="","Not complete",DAYS360(BW57,BX57))</f>
        <v>19</v>
      </c>
      <c r="BZ57" s="16">
        <v>40120</v>
      </c>
      <c r="CA57" s="16">
        <v>40129</v>
      </c>
      <c r="CB57" s="18">
        <f>IF(CA57="","Not complete",DAYS360(BZ57,CA57))</f>
        <v>9</v>
      </c>
      <c r="CC57" s="15" t="s">
        <v>188</v>
      </c>
      <c r="CF57" s="16">
        <v>40152</v>
      </c>
      <c r="CG57" s="16">
        <v>40152</v>
      </c>
      <c r="CH57" s="16">
        <v>40152</v>
      </c>
      <c r="CI57" s="16">
        <v>40191</v>
      </c>
      <c r="CJ57" s="16">
        <v>40191</v>
      </c>
      <c r="CK57" s="16">
        <v>40199</v>
      </c>
      <c r="CL57" s="16">
        <v>40201</v>
      </c>
      <c r="CM57" s="18">
        <f>IF(CK57="","Not complete",DAYS360(CJ57,CK57))</f>
        <v>8</v>
      </c>
      <c r="CN57" s="18">
        <f>IF(CL57="","Not complete",DAYS360(CK57,CL57))</f>
        <v>2</v>
      </c>
      <c r="CO57" s="31">
        <v>2</v>
      </c>
      <c r="CP57" s="16">
        <v>40205</v>
      </c>
      <c r="CQ57" s="16"/>
      <c r="CR57" s="16"/>
      <c r="CS57" s="16">
        <v>40208</v>
      </c>
      <c r="CT57" s="18">
        <f t="shared" si="17"/>
        <v>255</v>
      </c>
      <c r="CU57" s="18"/>
      <c r="CV57" s="16">
        <v>40208</v>
      </c>
      <c r="CW57" s="16"/>
      <c r="CX57" s="16">
        <v>40212</v>
      </c>
      <c r="CY57" s="18">
        <f t="shared" si="18"/>
        <v>1173</v>
      </c>
      <c r="CZ57" s="18">
        <f t="shared" si="19"/>
        <v>467</v>
      </c>
      <c r="DA57" s="18">
        <f t="shared" si="20"/>
        <v>266</v>
      </c>
      <c r="DB57" s="16" t="s">
        <v>5</v>
      </c>
      <c r="DC57" s="18"/>
      <c r="DD57" s="16" t="s">
        <v>5</v>
      </c>
      <c r="DE57" s="16">
        <v>40208</v>
      </c>
      <c r="DG57" s="16">
        <v>40208</v>
      </c>
      <c r="DH57" s="16" t="s">
        <v>5</v>
      </c>
      <c r="DI57" s="16" t="s">
        <v>5</v>
      </c>
      <c r="DJ57" s="15" t="s">
        <v>343</v>
      </c>
    </row>
    <row r="58" spans="1:114" ht="28" customHeight="1" x14ac:dyDescent="0.15">
      <c r="A58" s="15">
        <v>11</v>
      </c>
      <c r="B58" s="15" t="s">
        <v>138</v>
      </c>
      <c r="C58" s="15" t="s">
        <v>7</v>
      </c>
      <c r="D58" s="21">
        <v>8.4027777777777771E-2</v>
      </c>
      <c r="E58" s="15" t="s">
        <v>246</v>
      </c>
      <c r="H58" s="15" t="s">
        <v>84</v>
      </c>
      <c r="I58" s="16">
        <v>39889</v>
      </c>
      <c r="J58" s="16">
        <v>40166</v>
      </c>
      <c r="K58" s="16">
        <v>40180</v>
      </c>
      <c r="L58" s="16"/>
      <c r="M58" s="16">
        <v>39172</v>
      </c>
      <c r="N58" s="16">
        <v>39742</v>
      </c>
      <c r="O58" s="16">
        <v>39879</v>
      </c>
      <c r="P58" s="15" t="s">
        <v>108</v>
      </c>
      <c r="Q58" s="15" t="s">
        <v>74</v>
      </c>
      <c r="R58" s="1" t="s">
        <v>113</v>
      </c>
      <c r="S58" s="1" t="s">
        <v>139</v>
      </c>
      <c r="T58" s="1" t="s">
        <v>140</v>
      </c>
      <c r="U58" s="1" t="s">
        <v>178</v>
      </c>
      <c r="V58" s="15">
        <v>94</v>
      </c>
      <c r="W58" s="19">
        <v>27586</v>
      </c>
      <c r="X58" s="19"/>
      <c r="Y58" s="19"/>
      <c r="Z58" s="15">
        <v>76</v>
      </c>
      <c r="AA58" s="15">
        <v>112</v>
      </c>
      <c r="AC58" s="15">
        <v>8</v>
      </c>
      <c r="AD58" s="15">
        <v>16</v>
      </c>
      <c r="AF58" s="15">
        <v>17</v>
      </c>
      <c r="AJ58" s="15">
        <v>0</v>
      </c>
      <c r="AN58" s="15">
        <v>61</v>
      </c>
      <c r="AR58" s="15">
        <v>3</v>
      </c>
      <c r="AV58" s="15">
        <v>0</v>
      </c>
      <c r="AW58" s="15" t="s">
        <v>78</v>
      </c>
      <c r="AX58" s="15">
        <v>2</v>
      </c>
      <c r="AY58" s="15" t="s">
        <v>74</v>
      </c>
      <c r="AZ58" s="15" t="s">
        <v>74</v>
      </c>
      <c r="BA58" s="15" t="s">
        <v>78</v>
      </c>
      <c r="BB58" s="16">
        <v>39889</v>
      </c>
      <c r="BC58" s="18">
        <f>IF(BB58="","Not done",DAYS360(I58,BB58))</f>
        <v>0</v>
      </c>
      <c r="BD58" s="16">
        <v>39966</v>
      </c>
      <c r="BE58" s="16">
        <v>40018</v>
      </c>
      <c r="BF58" s="18">
        <f>IF(BE58="","Not complete",DAYS360(BD58,BE58))</f>
        <v>52</v>
      </c>
      <c r="BG58" s="15" t="s">
        <v>176</v>
      </c>
      <c r="BH58" s="15">
        <v>349</v>
      </c>
      <c r="BK58" s="16">
        <v>39897</v>
      </c>
      <c r="BL58" s="16">
        <v>39924</v>
      </c>
      <c r="BM58" s="15" t="s">
        <v>80</v>
      </c>
      <c r="BQ58" s="16">
        <v>40046</v>
      </c>
      <c r="BR58" s="16">
        <v>40068</v>
      </c>
      <c r="BS58" s="18">
        <f>IF(BR58="","Not complete",DAYS360(BQ58,BR58))</f>
        <v>21</v>
      </c>
      <c r="BT58" s="15" t="s">
        <v>80</v>
      </c>
      <c r="BW58" s="16">
        <v>40068</v>
      </c>
      <c r="BX58" s="16">
        <v>40087</v>
      </c>
      <c r="BY58" s="18">
        <f>IF(BX58="","Not complete",DAYS360(BW58,BX58))</f>
        <v>19</v>
      </c>
      <c r="BZ58" s="16">
        <v>40071</v>
      </c>
      <c r="CA58" s="16">
        <v>40074</v>
      </c>
      <c r="CB58" s="18">
        <f>IF(CA58="","Not complete",DAYS360(BZ58,CA58))</f>
        <v>3</v>
      </c>
      <c r="CC58" s="15" t="s">
        <v>224</v>
      </c>
      <c r="CF58" s="16">
        <v>40087</v>
      </c>
      <c r="CG58" s="16">
        <v>40087</v>
      </c>
      <c r="CH58" s="16">
        <v>40088</v>
      </c>
      <c r="CI58" s="16">
        <v>40107</v>
      </c>
      <c r="CJ58" s="16">
        <v>40108</v>
      </c>
      <c r="CK58" s="16">
        <v>40124</v>
      </c>
      <c r="CL58" s="16">
        <v>40117</v>
      </c>
      <c r="CM58" s="18">
        <f>IF(CK58="","Not complete",DAYS360(CJ58,CK58))</f>
        <v>15</v>
      </c>
      <c r="CN58" s="18">
        <f>IF(CL58="","Not complete",DAYS360(CJ58,CL58))</f>
        <v>8</v>
      </c>
      <c r="CO58" s="31">
        <v>1</v>
      </c>
      <c r="CP58" s="16">
        <v>40136</v>
      </c>
      <c r="CQ58" s="16"/>
      <c r="CR58" s="16"/>
      <c r="CS58" s="16">
        <v>40165</v>
      </c>
      <c r="CT58" s="18">
        <f t="shared" si="17"/>
        <v>271</v>
      </c>
      <c r="CU58" s="18"/>
      <c r="CV58" s="16">
        <v>40166</v>
      </c>
      <c r="CW58" s="16"/>
      <c r="CX58" s="16">
        <v>40180</v>
      </c>
      <c r="CY58" s="18">
        <f t="shared" si="18"/>
        <v>992</v>
      </c>
      <c r="CZ58" s="18">
        <f t="shared" si="19"/>
        <v>431</v>
      </c>
      <c r="DA58" s="18">
        <f t="shared" si="20"/>
        <v>295</v>
      </c>
      <c r="DB58" s="16" t="s">
        <v>5</v>
      </c>
      <c r="DC58" s="18"/>
      <c r="DD58" s="16" t="s">
        <v>5</v>
      </c>
      <c r="DE58" s="16">
        <v>40166</v>
      </c>
      <c r="DG58" s="16">
        <v>40166</v>
      </c>
      <c r="DH58" s="16" t="s">
        <v>5</v>
      </c>
      <c r="DI58" s="16" t="s">
        <v>5</v>
      </c>
      <c r="DJ58" s="1" t="s">
        <v>311</v>
      </c>
    </row>
  </sheetData>
  <autoFilter ref="A2:DJ58" xr:uid="{00000000-0009-0000-0000-000005000000}"/>
  <phoneticPr fontId="1" type="noConversion"/>
  <conditionalFormatting sqref="DE57:DG57 DE58:DH58 DD30 H58:R58 A56:S56 M50:S50 H45:S45 H38:S38 M25:Q25 DJ14:JS14 DJ56:JQ56 V58:BR58 V56:BB56 AD57:BB57 K46:BE46 E40:BB40 E42:BB42 E44:BB44 H39:BB39 H37:BB37 M36:BC36 H34:BC34 H30:BC30 H28:BC28 R24:BC25 V51:BE55 V50:BB50 V47:BE49 V45:BE45 S43:BE43 S41:BE41 U38:BB38 U32:BC32 U22:BB22 AY27 U26:BB26 H23:BC23 H21:BC21 U19:BB20 K18:BB18 U17:BB17 U15:BB15 U13:BB13 H12:BC12 U10:BB11 M9:BC9 H8:BC8 U7:BB7 U5:BC6 AY29 AY31 AY33 AY35 AC4:BB4 U3:BC3 A59:JS65366 A14:DH14 A16:DH16 DH55:DH57 DB55:DB57 DH51 DB51">
    <cfRule type="expression" dxfId="2128" priority="2467" stopIfTrue="1">
      <formula>MOD(ROW(),2)</formula>
    </cfRule>
  </conditionalFormatting>
  <conditionalFormatting sqref="BY58">
    <cfRule type="expression" dxfId="2127" priority="2218" stopIfTrue="1">
      <formula>MOD(ROW(),2)</formula>
    </cfRule>
  </conditionalFormatting>
  <conditionalFormatting sqref="S58">
    <cfRule type="expression" dxfId="2126" priority="2221" stopIfTrue="1">
      <formula>MOD(ROW(),2)</formula>
    </cfRule>
  </conditionalFormatting>
  <conditionalFormatting sqref="U58">
    <cfRule type="expression" dxfId="2125" priority="2220" stopIfTrue="1">
      <formula>MOD(ROW(),2)</formula>
    </cfRule>
  </conditionalFormatting>
  <conditionalFormatting sqref="BT58:BV58">
    <cfRule type="expression" dxfId="2124" priority="2219" stopIfTrue="1">
      <formula>MOD(ROW(),2)</formula>
    </cfRule>
  </conditionalFormatting>
  <conditionalFormatting sqref="CB58">
    <cfRule type="expression" dxfId="2123" priority="2217" stopIfTrue="1">
      <formula>MOD(ROW(),2)</formula>
    </cfRule>
  </conditionalFormatting>
  <conditionalFormatting sqref="CN58:CO58">
    <cfRule type="expression" dxfId="2122" priority="2216" stopIfTrue="1">
      <formula>MOD(ROW(),2)</formula>
    </cfRule>
  </conditionalFormatting>
  <conditionalFormatting sqref="CY58:DC58">
    <cfRule type="expression" dxfId="2121" priority="2215" stopIfTrue="1">
      <formula>MOD(ROW(),2)</formula>
    </cfRule>
  </conditionalFormatting>
  <conditionalFormatting sqref="T58">
    <cfRule type="expression" dxfId="2120" priority="2214" stopIfTrue="1">
      <formula>MOD(ROW(),2)</formula>
    </cfRule>
  </conditionalFormatting>
  <conditionalFormatting sqref="D58">
    <cfRule type="expression" dxfId="2119" priority="2213" stopIfTrue="1">
      <formula>MOD(ROW(),2)</formula>
    </cfRule>
  </conditionalFormatting>
  <conditionalFormatting sqref="E58:G58">
    <cfRule type="expression" dxfId="2118" priority="2212" stopIfTrue="1">
      <formula>MOD(ROW(),2)</formula>
    </cfRule>
  </conditionalFormatting>
  <conditionalFormatting sqref="V57:Z57 DJ57:JQ57 BW57:BX57 CV57:CX57 BD57:BE57 BG57:BR57 BZ57:CA57 CC57:CM57 CP57:CS57 A57:Q57">
    <cfRule type="expression" dxfId="2117" priority="2211" stopIfTrue="1">
      <formula>MOD(ROW(),2)</formula>
    </cfRule>
  </conditionalFormatting>
  <conditionalFormatting sqref="R57">
    <cfRule type="expression" dxfId="2116" priority="2210" stopIfTrue="1">
      <formula>MOD(ROW(),2)</formula>
    </cfRule>
  </conditionalFormatting>
  <conditionalFormatting sqref="S57">
    <cfRule type="expression" dxfId="2115" priority="2209" stopIfTrue="1">
      <formula>MOD(ROW(),2)</formula>
    </cfRule>
  </conditionalFormatting>
  <conditionalFormatting sqref="U57">
    <cfRule type="expression" dxfId="2114" priority="2208" stopIfTrue="1">
      <formula>MOD(ROW(),2)</formula>
    </cfRule>
  </conditionalFormatting>
  <conditionalFormatting sqref="BC57">
    <cfRule type="expression" dxfId="2113" priority="2207" stopIfTrue="1">
      <formula>MOD(ROW(),2)</formula>
    </cfRule>
  </conditionalFormatting>
  <conditionalFormatting sqref="A58:C58 BW58:BX58 CC58:CM58 BZ58:CA58 CP58:CS58 DB58 CV58:CX58 DJ58:JQ58">
    <cfRule type="expression" dxfId="2112" priority="2222" stopIfTrue="1">
      <formula>MOD(ROW(),2)</formula>
    </cfRule>
  </conditionalFormatting>
  <conditionalFormatting sqref="BT57:BV57">
    <cfRule type="expression" dxfId="2111" priority="2204" stopIfTrue="1">
      <formula>MOD(ROW(),2)</formula>
    </cfRule>
  </conditionalFormatting>
  <conditionalFormatting sqref="CZ57:DC57">
    <cfRule type="expression" dxfId="2110" priority="2198" stopIfTrue="1">
      <formula>MOD(ROW(),2)</formula>
    </cfRule>
  </conditionalFormatting>
  <conditionalFormatting sqref="BW56:BX56 BD56:BE56 BG56:BR56 BZ56:CA56 CC56:CM56 CP56:CS56 CV56:CX56">
    <cfRule type="expression" dxfId="2109" priority="2194" stopIfTrue="1">
      <formula>MOD(ROW(),2)</formula>
    </cfRule>
  </conditionalFormatting>
  <conditionalFormatting sqref="BF57">
    <cfRule type="expression" dxfId="2108" priority="2206" stopIfTrue="1">
      <formula>MOD(ROW(),2)</formula>
    </cfRule>
  </conditionalFormatting>
  <conditionalFormatting sqref="BY57">
    <cfRule type="expression" dxfId="2107" priority="2203" stopIfTrue="1">
      <formula>MOD(ROW(),2)</formula>
    </cfRule>
  </conditionalFormatting>
  <conditionalFormatting sqref="CB57">
    <cfRule type="expression" dxfId="2106" priority="2202" stopIfTrue="1">
      <formula>MOD(ROW(),2)</formula>
    </cfRule>
  </conditionalFormatting>
  <conditionalFormatting sqref="CN57:CO57">
    <cfRule type="expression" dxfId="2105" priority="2201" stopIfTrue="1">
      <formula>MOD(ROW(),2)</formula>
    </cfRule>
  </conditionalFormatting>
  <conditionalFormatting sqref="AA57:AC57">
    <cfRule type="expression" dxfId="2104" priority="2195" stopIfTrue="1">
      <formula>MOD(ROW(),2)</formula>
    </cfRule>
  </conditionalFormatting>
  <conditionalFormatting sqref="T57">
    <cfRule type="expression" dxfId="2103" priority="2196" stopIfTrue="1">
      <formula>MOD(ROW(),2)</formula>
    </cfRule>
  </conditionalFormatting>
  <conditionalFormatting sqref="U56">
    <cfRule type="expression" dxfId="2102" priority="2193" stopIfTrue="1">
      <formula>MOD(ROW(),2)</formula>
    </cfRule>
  </conditionalFormatting>
  <conditionalFormatting sqref="BT56:BV56">
    <cfRule type="expression" dxfId="2101" priority="2191" stopIfTrue="1">
      <formula>MOD(ROW(),2)</formula>
    </cfRule>
  </conditionalFormatting>
  <conditionalFormatting sqref="BY56">
    <cfRule type="expression" dxfId="2100" priority="2190" stopIfTrue="1">
      <formula>MOD(ROW(),2)</formula>
    </cfRule>
  </conditionalFormatting>
  <conditionalFormatting sqref="CB56">
    <cfRule type="expression" dxfId="2099" priority="2189" stopIfTrue="1">
      <formula>MOD(ROW(),2)</formula>
    </cfRule>
  </conditionalFormatting>
  <conditionalFormatting sqref="CN56:CO56">
    <cfRule type="expression" dxfId="2098" priority="2188" stopIfTrue="1">
      <formula>MOD(ROW(),2)</formula>
    </cfRule>
  </conditionalFormatting>
  <conditionalFormatting sqref="CZ56:DC56">
    <cfRule type="expression" dxfId="2097" priority="2185" stopIfTrue="1">
      <formula>MOD(ROW(),2)</formula>
    </cfRule>
  </conditionalFormatting>
  <conditionalFormatting sqref="BF56">
    <cfRule type="expression" dxfId="2096" priority="2184" stopIfTrue="1">
      <formula>MOD(ROW(),2)</formula>
    </cfRule>
  </conditionalFormatting>
  <conditionalFormatting sqref="BC56">
    <cfRule type="expression" dxfId="2095" priority="2183" stopIfTrue="1">
      <formula>MOD(ROW(),2)</formula>
    </cfRule>
  </conditionalFormatting>
  <conditionalFormatting sqref="T56">
    <cfRule type="expression" dxfId="2094" priority="2182" stopIfTrue="1">
      <formula>MOD(ROW(),2)</formula>
    </cfRule>
  </conditionalFormatting>
  <conditionalFormatting sqref="CS55 CC55:CE55 BT55:BX55 A55:C55 H55:J55 DK55:JR55 M55:Q55 BZ55:CA55 BG55:BR55">
    <cfRule type="expression" dxfId="2093" priority="2181" stopIfTrue="1">
      <formula>MOD(ROW(),2)</formula>
    </cfRule>
  </conditionalFormatting>
  <conditionalFormatting sqref="R55">
    <cfRule type="expression" dxfId="2092" priority="2180" stopIfTrue="1">
      <formula>MOD(ROW(),2)</formula>
    </cfRule>
  </conditionalFormatting>
  <conditionalFormatting sqref="S55">
    <cfRule type="expression" dxfId="2091" priority="2179" stopIfTrue="1">
      <formula>MOD(ROW(),2)</formula>
    </cfRule>
  </conditionalFormatting>
  <conditionalFormatting sqref="T55">
    <cfRule type="expression" dxfId="2090" priority="2178" stopIfTrue="1">
      <formula>MOD(ROW(),2)</formula>
    </cfRule>
  </conditionalFormatting>
  <conditionalFormatting sqref="U55">
    <cfRule type="expression" dxfId="2089" priority="2177" stopIfTrue="1">
      <formula>MOD(ROW(),2)</formula>
    </cfRule>
  </conditionalFormatting>
  <conditionalFormatting sqref="BF55">
    <cfRule type="expression" dxfId="2088" priority="2176" stopIfTrue="1">
      <formula>MOD(ROW(),2)</formula>
    </cfRule>
  </conditionalFormatting>
  <conditionalFormatting sqref="BS55:BS58">
    <cfRule type="expression" dxfId="2087" priority="2175" stopIfTrue="1">
      <formula>MOD(ROW(),2)</formula>
    </cfRule>
  </conditionalFormatting>
  <conditionalFormatting sqref="BY55">
    <cfRule type="expression" dxfId="2086" priority="2174" stopIfTrue="1">
      <formula>MOD(ROW(),2)</formula>
    </cfRule>
  </conditionalFormatting>
  <conditionalFormatting sqref="CB55">
    <cfRule type="expression" dxfId="2085" priority="2173" stopIfTrue="1">
      <formula>MOD(ROW(),2)</formula>
    </cfRule>
  </conditionalFormatting>
  <conditionalFormatting sqref="CF55">
    <cfRule type="expression" dxfId="2084" priority="2172" stopIfTrue="1">
      <formula>MOD(ROW(),2)</formula>
    </cfRule>
  </conditionalFormatting>
  <conditionalFormatting sqref="CI55">
    <cfRule type="expression" dxfId="2083" priority="2171" stopIfTrue="1">
      <formula>MOD(ROW(),2)</formula>
    </cfRule>
  </conditionalFormatting>
  <conditionalFormatting sqref="CK55">
    <cfRule type="expression" dxfId="2082" priority="2170" stopIfTrue="1">
      <formula>MOD(ROW(),2)</formula>
    </cfRule>
  </conditionalFormatting>
  <conditionalFormatting sqref="CM55">
    <cfRule type="expression" dxfId="2081" priority="2169" stopIfTrue="1">
      <formula>MOD(ROW(),2)</formula>
    </cfRule>
  </conditionalFormatting>
  <conditionalFormatting sqref="CN55:CO55">
    <cfRule type="expression" dxfId="2080" priority="2168" stopIfTrue="1">
      <formula>MOD(ROW(),2)</formula>
    </cfRule>
  </conditionalFormatting>
  <conditionalFormatting sqref="DJ55">
    <cfRule type="expression" dxfId="2079" priority="2164" stopIfTrue="1">
      <formula>MOD(ROW(),2)</formula>
    </cfRule>
  </conditionalFormatting>
  <conditionalFormatting sqref="K55:L55">
    <cfRule type="expression" dxfId="2078" priority="2163" stopIfTrue="1">
      <formula>MOD(ROW(),2)</formula>
    </cfRule>
  </conditionalFormatting>
  <conditionalFormatting sqref="CL55">
    <cfRule type="expression" dxfId="2077" priority="2162" stopIfTrue="1">
      <formula>MOD(ROW(),2)</formula>
    </cfRule>
  </conditionalFormatting>
  <conditionalFormatting sqref="CG55">
    <cfRule type="expression" dxfId="2076" priority="2159" stopIfTrue="1">
      <formula>MOD(ROW(),2)</formula>
    </cfRule>
  </conditionalFormatting>
  <conditionalFormatting sqref="CH55">
    <cfRule type="expression" dxfId="2075" priority="2158" stopIfTrue="1">
      <formula>MOD(ROW(),2)</formula>
    </cfRule>
  </conditionalFormatting>
  <conditionalFormatting sqref="CJ55">
    <cfRule type="expression" dxfId="2074" priority="2157" stopIfTrue="1">
      <formula>MOD(ROW(),2)</formula>
    </cfRule>
  </conditionalFormatting>
  <conditionalFormatting sqref="D55">
    <cfRule type="expression" dxfId="2073" priority="2156" stopIfTrue="1">
      <formula>MOD(ROW(),2)</formula>
    </cfRule>
  </conditionalFormatting>
  <conditionalFormatting sqref="CP55:CR55">
    <cfRule type="expression" dxfId="2072" priority="2155" stopIfTrue="1">
      <formula>MOD(ROW(),2)</formula>
    </cfRule>
  </conditionalFormatting>
  <conditionalFormatting sqref="CV55:CW55">
    <cfRule type="expression" dxfId="2071" priority="2154" stopIfTrue="1">
      <formula>MOD(ROW(),2)</formula>
    </cfRule>
  </conditionalFormatting>
  <conditionalFormatting sqref="DE55:DF55">
    <cfRule type="expression" dxfId="2070" priority="2153" stopIfTrue="1">
      <formula>MOD(ROW(),2)</formula>
    </cfRule>
  </conditionalFormatting>
  <conditionalFormatting sqref="DG55">
    <cfRule type="expression" dxfId="2069" priority="2152" stopIfTrue="1">
      <formula>MOD(ROW(),2)</formula>
    </cfRule>
  </conditionalFormatting>
  <conditionalFormatting sqref="DE56:DF56">
    <cfRule type="expression" dxfId="2068" priority="2150" stopIfTrue="1">
      <formula>MOD(ROW(),2)</formula>
    </cfRule>
  </conditionalFormatting>
  <conditionalFormatting sqref="DG56">
    <cfRule type="expression" dxfId="2067" priority="2149" stopIfTrue="1">
      <formula>MOD(ROW(),2)</formula>
    </cfRule>
  </conditionalFormatting>
  <conditionalFormatting sqref="CY57">
    <cfRule type="expression" dxfId="2066" priority="2148" stopIfTrue="1">
      <formula>MOD(ROW(),2)</formula>
    </cfRule>
  </conditionalFormatting>
  <conditionalFormatting sqref="CY56">
    <cfRule type="expression" dxfId="2065" priority="2147" stopIfTrue="1">
      <formula>MOD(ROW(),2)</formula>
    </cfRule>
  </conditionalFormatting>
  <conditionalFormatting sqref="CX55">
    <cfRule type="expression" dxfId="2064" priority="2146" stopIfTrue="1">
      <formula>MOD(ROW(),2)</formula>
    </cfRule>
  </conditionalFormatting>
  <conditionalFormatting sqref="E55:G55">
    <cfRule type="expression" dxfId="2063" priority="2145" stopIfTrue="1">
      <formula>MOD(ROW(),2)</formula>
    </cfRule>
  </conditionalFormatting>
  <conditionalFormatting sqref="CS53 CC53:CE53 BT53:BX53 A53:C53 H53:J53 DK53:JR53 M53:Q53 BZ53:CA53 BG53:BR53">
    <cfRule type="expression" dxfId="2062" priority="2143" stopIfTrue="1">
      <formula>MOD(ROW(),2)</formula>
    </cfRule>
  </conditionalFormatting>
  <conditionalFormatting sqref="R53">
    <cfRule type="expression" dxfId="2061" priority="2142" stopIfTrue="1">
      <formula>MOD(ROW(),2)</formula>
    </cfRule>
  </conditionalFormatting>
  <conditionalFormatting sqref="S53">
    <cfRule type="expression" dxfId="2060" priority="2141" stopIfTrue="1">
      <formula>MOD(ROW(),2)</formula>
    </cfRule>
  </conditionalFormatting>
  <conditionalFormatting sqref="T53">
    <cfRule type="expression" dxfId="2059" priority="2140" stopIfTrue="1">
      <formula>MOD(ROW(),2)</formula>
    </cfRule>
  </conditionalFormatting>
  <conditionalFormatting sqref="U53">
    <cfRule type="expression" dxfId="2058" priority="2139" stopIfTrue="1">
      <formula>MOD(ROW(),2)</formula>
    </cfRule>
  </conditionalFormatting>
  <conditionalFormatting sqref="BF53">
    <cfRule type="expression" dxfId="2057" priority="2138" stopIfTrue="1">
      <formula>MOD(ROW(),2)</formula>
    </cfRule>
  </conditionalFormatting>
  <conditionalFormatting sqref="BS53">
    <cfRule type="expression" dxfId="2056" priority="2137" stopIfTrue="1">
      <formula>MOD(ROW(),2)</formula>
    </cfRule>
  </conditionalFormatting>
  <conditionalFormatting sqref="BY53">
    <cfRule type="expression" dxfId="2055" priority="2136" stopIfTrue="1">
      <formula>MOD(ROW(),2)</formula>
    </cfRule>
  </conditionalFormatting>
  <conditionalFormatting sqref="CB53">
    <cfRule type="expression" dxfId="2054" priority="2135" stopIfTrue="1">
      <formula>MOD(ROW(),2)</formula>
    </cfRule>
  </conditionalFormatting>
  <conditionalFormatting sqref="CF53">
    <cfRule type="expression" dxfId="2053" priority="2134" stopIfTrue="1">
      <formula>MOD(ROW(),2)</formula>
    </cfRule>
  </conditionalFormatting>
  <conditionalFormatting sqref="CI53">
    <cfRule type="expression" dxfId="2052" priority="2133" stopIfTrue="1">
      <formula>MOD(ROW(),2)</formula>
    </cfRule>
  </conditionalFormatting>
  <conditionalFormatting sqref="CK53">
    <cfRule type="expression" dxfId="2051" priority="2132" stopIfTrue="1">
      <formula>MOD(ROW(),2)</formula>
    </cfRule>
  </conditionalFormatting>
  <conditionalFormatting sqref="CM53">
    <cfRule type="expression" dxfId="2050" priority="2131" stopIfTrue="1">
      <formula>MOD(ROW(),2)</formula>
    </cfRule>
  </conditionalFormatting>
  <conditionalFormatting sqref="CN53:CO53">
    <cfRule type="expression" dxfId="2049" priority="2130" stopIfTrue="1">
      <formula>MOD(ROW(),2)</formula>
    </cfRule>
  </conditionalFormatting>
  <conditionalFormatting sqref="DJ53">
    <cfRule type="expression" dxfId="2048" priority="2126" stopIfTrue="1">
      <formula>MOD(ROW(),2)</formula>
    </cfRule>
  </conditionalFormatting>
  <conditionalFormatting sqref="K53:L53">
    <cfRule type="expression" dxfId="2047" priority="2125" stopIfTrue="1">
      <formula>MOD(ROW(),2)</formula>
    </cfRule>
  </conditionalFormatting>
  <conditionalFormatting sqref="CL53">
    <cfRule type="expression" dxfId="2046" priority="2124" stopIfTrue="1">
      <formula>MOD(ROW(),2)</formula>
    </cfRule>
  </conditionalFormatting>
  <conditionalFormatting sqref="CG53">
    <cfRule type="expression" dxfId="2045" priority="2123" stopIfTrue="1">
      <formula>MOD(ROW(),2)</formula>
    </cfRule>
  </conditionalFormatting>
  <conditionalFormatting sqref="CH53">
    <cfRule type="expression" dxfId="2044" priority="2122" stopIfTrue="1">
      <formula>MOD(ROW(),2)</formula>
    </cfRule>
  </conditionalFormatting>
  <conditionalFormatting sqref="CJ53">
    <cfRule type="expression" dxfId="2043" priority="2121" stopIfTrue="1">
      <formula>MOD(ROW(),2)</formula>
    </cfRule>
  </conditionalFormatting>
  <conditionalFormatting sqref="CV53:CW53">
    <cfRule type="expression" dxfId="2042" priority="2118" stopIfTrue="1">
      <formula>MOD(ROW(),2)</formula>
    </cfRule>
  </conditionalFormatting>
  <conditionalFormatting sqref="CP53:CR53">
    <cfRule type="expression" dxfId="2041" priority="2119" stopIfTrue="1">
      <formula>MOD(ROW(),2)</formula>
    </cfRule>
  </conditionalFormatting>
  <conditionalFormatting sqref="DE53:DF53">
    <cfRule type="expression" dxfId="2040" priority="2117" stopIfTrue="1">
      <formula>MOD(ROW(),2)</formula>
    </cfRule>
  </conditionalFormatting>
  <conditionalFormatting sqref="DG53">
    <cfRule type="expression" dxfId="2039" priority="2116" stopIfTrue="1">
      <formula>MOD(ROW(),2)</formula>
    </cfRule>
  </conditionalFormatting>
  <conditionalFormatting sqref="CX53">
    <cfRule type="expression" dxfId="2038" priority="2115" stopIfTrue="1">
      <formula>MOD(ROW(),2)</formula>
    </cfRule>
  </conditionalFormatting>
  <conditionalFormatting sqref="E53:G53">
    <cfRule type="expression" dxfId="2037" priority="2114" stopIfTrue="1">
      <formula>MOD(ROW(),2)</formula>
    </cfRule>
  </conditionalFormatting>
  <conditionalFormatting sqref="DH53">
    <cfRule type="expression" dxfId="2036" priority="2113" stopIfTrue="1">
      <formula>MOD(ROW(),2)</formula>
    </cfRule>
  </conditionalFormatting>
  <conditionalFormatting sqref="S52 BG52:BQ52 CA52 DK52:JS52 BX52:BY52 A52:C52 H52:Q52 CN52:CS52 CC52:CL52 CV52:CX52">
    <cfRule type="expression" dxfId="2035" priority="2112" stopIfTrue="1">
      <formula>MOD(ROW(),2)</formula>
    </cfRule>
  </conditionalFormatting>
  <conditionalFormatting sqref="R52">
    <cfRule type="expression" dxfId="2034" priority="2111" stopIfTrue="1">
      <formula>MOD(ROW(),2)</formula>
    </cfRule>
  </conditionalFormatting>
  <conditionalFormatting sqref="T52">
    <cfRule type="expression" dxfId="2033" priority="2110" stopIfTrue="1">
      <formula>MOD(ROW(),2)</formula>
    </cfRule>
  </conditionalFormatting>
  <conditionalFormatting sqref="U52">
    <cfRule type="expression" dxfId="2032" priority="2109" stopIfTrue="1">
      <formula>MOD(ROW(),2)</formula>
    </cfRule>
  </conditionalFormatting>
  <conditionalFormatting sqref="BF52">
    <cfRule type="expression" dxfId="2031" priority="2108" stopIfTrue="1">
      <formula>MOD(ROW(),2)</formula>
    </cfRule>
  </conditionalFormatting>
  <conditionalFormatting sqref="BS52">
    <cfRule type="expression" dxfId="2030" priority="2107" stopIfTrue="1">
      <formula>MOD(ROW(),2)</formula>
    </cfRule>
  </conditionalFormatting>
  <conditionalFormatting sqref="BT52:BV52">
    <cfRule type="expression" dxfId="2029" priority="2106" stopIfTrue="1">
      <formula>MOD(ROW(),2)</formula>
    </cfRule>
  </conditionalFormatting>
  <conditionalFormatting sqref="CB52">
    <cfRule type="expression" dxfId="2028" priority="2105" stopIfTrue="1">
      <formula>MOD(ROW(),2)</formula>
    </cfRule>
  </conditionalFormatting>
  <conditionalFormatting sqref="CM52">
    <cfRule type="expression" dxfId="2027" priority="2104" stopIfTrue="1">
      <formula>MOD(ROW(),2)</formula>
    </cfRule>
  </conditionalFormatting>
  <conditionalFormatting sqref="DH52">
    <cfRule type="expression" dxfId="2026" priority="2099" stopIfTrue="1">
      <formula>MOD(ROW(),2)</formula>
    </cfRule>
  </conditionalFormatting>
  <conditionalFormatting sqref="DJ52">
    <cfRule type="expression" dxfId="2025" priority="2098" stopIfTrue="1">
      <formula>MOD(ROW(),2)</formula>
    </cfRule>
  </conditionalFormatting>
  <conditionalFormatting sqref="BR52">
    <cfRule type="expression" dxfId="2024" priority="2097" stopIfTrue="1">
      <formula>MOD(ROW(),2)</formula>
    </cfRule>
  </conditionalFormatting>
  <conditionalFormatting sqref="BW52">
    <cfRule type="expression" dxfId="2023" priority="2096" stopIfTrue="1">
      <formula>MOD(ROW(),2)</formula>
    </cfRule>
  </conditionalFormatting>
  <conditionalFormatting sqref="BZ52">
    <cfRule type="expression" dxfId="2022" priority="2095" stopIfTrue="1">
      <formula>MOD(ROW(),2)</formula>
    </cfRule>
  </conditionalFormatting>
  <conditionalFormatting sqref="DB52">
    <cfRule type="expression" dxfId="2021" priority="2092" stopIfTrue="1">
      <formula>MOD(ROW(),2)</formula>
    </cfRule>
  </conditionalFormatting>
  <conditionalFormatting sqref="E52:G52">
    <cfRule type="expression" dxfId="2020" priority="2093" stopIfTrue="1">
      <formula>MOD(ROW(),2)</formula>
    </cfRule>
  </conditionalFormatting>
  <conditionalFormatting sqref="CZ55:DC55">
    <cfRule type="expression" dxfId="2019" priority="2091" stopIfTrue="1">
      <formula>MOD(ROW(),2)</formula>
    </cfRule>
  </conditionalFormatting>
  <conditionalFormatting sqref="CY55">
    <cfRule type="expression" dxfId="2018" priority="2090" stopIfTrue="1">
      <formula>MOD(ROW(),2)</formula>
    </cfRule>
  </conditionalFormatting>
  <conditionalFormatting sqref="S51">
    <cfRule type="expression" dxfId="2017" priority="2036" stopIfTrue="1">
      <formula>MOD(ROW(),2)</formula>
    </cfRule>
  </conditionalFormatting>
  <conditionalFormatting sqref="T51">
    <cfRule type="expression" dxfId="2016" priority="2035" stopIfTrue="1">
      <formula>MOD(ROW(),2)</formula>
    </cfRule>
  </conditionalFormatting>
  <conditionalFormatting sqref="CZ53:DC53">
    <cfRule type="expression" dxfId="2015" priority="2087" stopIfTrue="1">
      <formula>MOD(ROW(),2)</formula>
    </cfRule>
  </conditionalFormatting>
  <conditionalFormatting sqref="CY53">
    <cfRule type="expression" dxfId="2014" priority="2086" stopIfTrue="1">
      <formula>MOD(ROW(),2)</formula>
    </cfRule>
  </conditionalFormatting>
  <conditionalFormatting sqref="CZ52:DC52">
    <cfRule type="expression" dxfId="2013" priority="2085" stopIfTrue="1">
      <formula>MOD(ROW(),2)</formula>
    </cfRule>
  </conditionalFormatting>
  <conditionalFormatting sqref="CY52">
    <cfRule type="expression" dxfId="2012" priority="2084" stopIfTrue="1">
      <formula>MOD(ROW(),2)</formula>
    </cfRule>
  </conditionalFormatting>
  <conditionalFormatting sqref="DB53">
    <cfRule type="expression" dxfId="2011" priority="2083" stopIfTrue="1">
      <formula>MOD(ROW(),2)</formula>
    </cfRule>
  </conditionalFormatting>
  <conditionalFormatting sqref="DH54">
    <cfRule type="expression" dxfId="2010" priority="1997" stopIfTrue="1">
      <formula>MOD(ROW(),2)</formula>
    </cfRule>
  </conditionalFormatting>
  <conditionalFormatting sqref="DJ54">
    <cfRule type="expression" dxfId="2009" priority="1996" stopIfTrue="1">
      <formula>MOD(ROW(),2)</formula>
    </cfRule>
  </conditionalFormatting>
  <conditionalFormatting sqref="CY50">
    <cfRule type="expression" dxfId="2008" priority="2079" stopIfTrue="1">
      <formula>MOD(ROW(),2)</formula>
    </cfRule>
  </conditionalFormatting>
  <conditionalFormatting sqref="BG50:BP50 CC50:CE50 CN50:CO50 DK50:JS50 A50:I50">
    <cfRule type="expression" dxfId="2007" priority="2078" stopIfTrue="1">
      <formula>MOD(ROW(),2)</formula>
    </cfRule>
  </conditionalFormatting>
  <conditionalFormatting sqref="BT50:BV50">
    <cfRule type="expression" dxfId="2006" priority="2073" stopIfTrue="1">
      <formula>MOD(ROW(),2)</formula>
    </cfRule>
  </conditionalFormatting>
  <conditionalFormatting sqref="T50">
    <cfRule type="expression" dxfId="2005" priority="2077" stopIfTrue="1">
      <formula>MOD(ROW(),2)</formula>
    </cfRule>
  </conditionalFormatting>
  <conditionalFormatting sqref="U50">
    <cfRule type="expression" dxfId="2004" priority="2076" stopIfTrue="1">
      <formula>MOD(ROW(),2)</formula>
    </cfRule>
  </conditionalFormatting>
  <conditionalFormatting sqref="BF50">
    <cfRule type="expression" dxfId="2003" priority="2075" stopIfTrue="1">
      <formula>MOD(ROW(),2)</formula>
    </cfRule>
  </conditionalFormatting>
  <conditionalFormatting sqref="BS50">
    <cfRule type="expression" dxfId="2002" priority="2074" stopIfTrue="1">
      <formula>MOD(ROW(),2)</formula>
    </cfRule>
  </conditionalFormatting>
  <conditionalFormatting sqref="BY50">
    <cfRule type="expression" dxfId="2001" priority="2072" stopIfTrue="1">
      <formula>MOD(ROW(),2)</formula>
    </cfRule>
  </conditionalFormatting>
  <conditionalFormatting sqref="CB50">
    <cfRule type="expression" dxfId="2000" priority="2071" stopIfTrue="1">
      <formula>MOD(ROW(),2)</formula>
    </cfRule>
  </conditionalFormatting>
  <conditionalFormatting sqref="CM50">
    <cfRule type="expression" dxfId="1999" priority="2070" stopIfTrue="1">
      <formula>MOD(ROW(),2)</formula>
    </cfRule>
  </conditionalFormatting>
  <conditionalFormatting sqref="CZ50:DC50">
    <cfRule type="expression" dxfId="1998" priority="2066" stopIfTrue="1">
      <formula>MOD(ROW(),2)</formula>
    </cfRule>
  </conditionalFormatting>
  <conditionalFormatting sqref="DH50">
    <cfRule type="expression" dxfId="1997" priority="2065" stopIfTrue="1">
      <formula>MOD(ROW(),2)</formula>
    </cfRule>
  </conditionalFormatting>
  <conditionalFormatting sqref="DJ50">
    <cfRule type="expression" dxfId="1996" priority="2064" stopIfTrue="1">
      <formula>MOD(ROW(),2)</formula>
    </cfRule>
  </conditionalFormatting>
  <conditionalFormatting sqref="BC50">
    <cfRule type="expression" dxfId="1995" priority="2063" stopIfTrue="1">
      <formula>MOD(ROW(),2)</formula>
    </cfRule>
  </conditionalFormatting>
  <conditionalFormatting sqref="BD50:BE50">
    <cfRule type="expression" dxfId="1994" priority="2062" stopIfTrue="1">
      <formula>MOD(ROW(),2)</formula>
    </cfRule>
  </conditionalFormatting>
  <conditionalFormatting sqref="BQ50:BR50">
    <cfRule type="expression" dxfId="1993" priority="2061" stopIfTrue="1">
      <formula>MOD(ROW(),2)</formula>
    </cfRule>
  </conditionalFormatting>
  <conditionalFormatting sqref="BX50">
    <cfRule type="expression" dxfId="1992" priority="2060" stopIfTrue="1">
      <formula>MOD(ROW(),2)</formula>
    </cfRule>
  </conditionalFormatting>
  <conditionalFormatting sqref="CF50">
    <cfRule type="expression" dxfId="1991" priority="2059" stopIfTrue="1">
      <formula>MOD(ROW(),2)</formula>
    </cfRule>
  </conditionalFormatting>
  <conditionalFormatting sqref="CI50">
    <cfRule type="expression" dxfId="1990" priority="2058" stopIfTrue="1">
      <formula>MOD(ROW(),2)</formula>
    </cfRule>
  </conditionalFormatting>
  <conditionalFormatting sqref="BZ50">
    <cfRule type="expression" dxfId="1989" priority="2057" stopIfTrue="1">
      <formula>MOD(ROW(),2)</formula>
    </cfRule>
  </conditionalFormatting>
  <conditionalFormatting sqref="BW50">
    <cfRule type="expression" dxfId="1988" priority="2056" stopIfTrue="1">
      <formula>MOD(ROW(),2)</formula>
    </cfRule>
  </conditionalFormatting>
  <conditionalFormatting sqref="DB50">
    <cfRule type="expression" dxfId="1987" priority="2055" stopIfTrue="1">
      <formula>MOD(ROW(),2)</formula>
    </cfRule>
  </conditionalFormatting>
  <conditionalFormatting sqref="K50:L50">
    <cfRule type="expression" dxfId="1986" priority="2054" stopIfTrue="1">
      <formula>MOD(ROW(),2)</formula>
    </cfRule>
  </conditionalFormatting>
  <conditionalFormatting sqref="CA50">
    <cfRule type="expression" dxfId="1985" priority="2053" stopIfTrue="1">
      <formula>MOD(ROW(),2)</formula>
    </cfRule>
  </conditionalFormatting>
  <conditionalFormatting sqref="CL50">
    <cfRule type="expression" dxfId="1984" priority="2052" stopIfTrue="1">
      <formula>MOD(ROW(),2)</formula>
    </cfRule>
  </conditionalFormatting>
  <conditionalFormatting sqref="CG50">
    <cfRule type="expression" dxfId="1983" priority="2051" stopIfTrue="1">
      <formula>MOD(ROW(),2)</formula>
    </cfRule>
  </conditionalFormatting>
  <conditionalFormatting sqref="CH50">
    <cfRule type="expression" dxfId="1982" priority="2050" stopIfTrue="1">
      <formula>MOD(ROW(),2)</formula>
    </cfRule>
  </conditionalFormatting>
  <conditionalFormatting sqref="CJ50">
    <cfRule type="expression" dxfId="1981" priority="2049" stopIfTrue="1">
      <formula>MOD(ROW(),2)</formula>
    </cfRule>
  </conditionalFormatting>
  <conditionalFormatting sqref="CK50">
    <cfRule type="expression" dxfId="1980" priority="2048" stopIfTrue="1">
      <formula>MOD(ROW(),2)</formula>
    </cfRule>
  </conditionalFormatting>
  <conditionalFormatting sqref="CP50:CR50">
    <cfRule type="expression" dxfId="1979" priority="2047" stopIfTrue="1">
      <formula>MOD(ROW(),2)</formula>
    </cfRule>
  </conditionalFormatting>
  <conditionalFormatting sqref="CS50">
    <cfRule type="expression" dxfId="1978" priority="2046" stopIfTrue="1">
      <formula>MOD(ROW(),2)</formula>
    </cfRule>
  </conditionalFormatting>
  <conditionalFormatting sqref="CV50:CW50">
    <cfRule type="expression" dxfId="1977" priority="2045" stopIfTrue="1">
      <formula>MOD(ROW(),2)</formula>
    </cfRule>
  </conditionalFormatting>
  <conditionalFormatting sqref="DE50:DG50">
    <cfRule type="expression" dxfId="1976" priority="2044" stopIfTrue="1">
      <formula>MOD(ROW(),2)</formula>
    </cfRule>
  </conditionalFormatting>
  <conditionalFormatting sqref="J50">
    <cfRule type="expression" dxfId="1975" priority="2043" stopIfTrue="1">
      <formula>MOD(ROW(),2)</formula>
    </cfRule>
  </conditionalFormatting>
  <conditionalFormatting sqref="D53">
    <cfRule type="expression" dxfId="1974" priority="2042" stopIfTrue="1">
      <formula>MOD(ROW(),2)</formula>
    </cfRule>
  </conditionalFormatting>
  <conditionalFormatting sqref="D52">
    <cfRule type="expression" dxfId="1973" priority="2041" stopIfTrue="1">
      <formula>MOD(ROW(),2)</formula>
    </cfRule>
  </conditionalFormatting>
  <conditionalFormatting sqref="CN51:CO51">
    <cfRule type="expression" dxfId="1972" priority="2025" stopIfTrue="1">
      <formula>MOD(ROW(),2)</formula>
    </cfRule>
  </conditionalFormatting>
  <conditionalFormatting sqref="CX50">
    <cfRule type="expression" dxfId="1971" priority="2039" stopIfTrue="1">
      <formula>MOD(ROW(),2)</formula>
    </cfRule>
  </conditionalFormatting>
  <conditionalFormatting sqref="CS51 CC51:CE51 BT51:BX51 A51:C51 H51:J51 DK51:JR51 M51:Q51 BZ51:CA51 BG51:BR51">
    <cfRule type="expression" dxfId="1970" priority="2038" stopIfTrue="1">
      <formula>MOD(ROW(),2)</formula>
    </cfRule>
  </conditionalFormatting>
  <conditionalFormatting sqref="R51">
    <cfRule type="expression" dxfId="1969" priority="2037" stopIfTrue="1">
      <formula>MOD(ROW(),2)</formula>
    </cfRule>
  </conditionalFormatting>
  <conditionalFormatting sqref="U51">
    <cfRule type="expression" dxfId="1968" priority="2034" stopIfTrue="1">
      <formula>MOD(ROW(),2)</formula>
    </cfRule>
  </conditionalFormatting>
  <conditionalFormatting sqref="BF51">
    <cfRule type="expression" dxfId="1967" priority="2033" stopIfTrue="1">
      <formula>MOD(ROW(),2)</formula>
    </cfRule>
  </conditionalFormatting>
  <conditionalFormatting sqref="BS51">
    <cfRule type="expression" dxfId="1966" priority="2032" stopIfTrue="1">
      <formula>MOD(ROW(),2)</formula>
    </cfRule>
  </conditionalFormatting>
  <conditionalFormatting sqref="BY51">
    <cfRule type="expression" dxfId="1965" priority="2031" stopIfTrue="1">
      <formula>MOD(ROW(),2)</formula>
    </cfRule>
  </conditionalFormatting>
  <conditionalFormatting sqref="CB51">
    <cfRule type="expression" dxfId="1964" priority="2030" stopIfTrue="1">
      <formula>MOD(ROW(),2)</formula>
    </cfRule>
  </conditionalFormatting>
  <conditionalFormatting sqref="CF51">
    <cfRule type="expression" dxfId="1963" priority="2029" stopIfTrue="1">
      <formula>MOD(ROW(),2)</formula>
    </cfRule>
  </conditionalFormatting>
  <conditionalFormatting sqref="CI51">
    <cfRule type="expression" dxfId="1962" priority="2028" stopIfTrue="1">
      <formula>MOD(ROW(),2)</formula>
    </cfRule>
  </conditionalFormatting>
  <conditionalFormatting sqref="CK51">
    <cfRule type="expression" dxfId="1961" priority="2027" stopIfTrue="1">
      <formula>MOD(ROW(),2)</formula>
    </cfRule>
  </conditionalFormatting>
  <conditionalFormatting sqref="CM51">
    <cfRule type="expression" dxfId="1960" priority="2026" stopIfTrue="1">
      <formula>MOD(ROW(),2)</formula>
    </cfRule>
  </conditionalFormatting>
  <conditionalFormatting sqref="DJ51">
    <cfRule type="expression" dxfId="1959" priority="2024" stopIfTrue="1">
      <formula>MOD(ROW(),2)</formula>
    </cfRule>
  </conditionalFormatting>
  <conditionalFormatting sqref="K51:L51">
    <cfRule type="expression" dxfId="1958" priority="2023" stopIfTrue="1">
      <formula>MOD(ROW(),2)</formula>
    </cfRule>
  </conditionalFormatting>
  <conditionalFormatting sqref="CL51">
    <cfRule type="expression" dxfId="1957" priority="2022" stopIfTrue="1">
      <formula>MOD(ROW(),2)</formula>
    </cfRule>
  </conditionalFormatting>
  <conditionalFormatting sqref="CG51">
    <cfRule type="expression" dxfId="1956" priority="2021" stopIfTrue="1">
      <formula>MOD(ROW(),2)</formula>
    </cfRule>
  </conditionalFormatting>
  <conditionalFormatting sqref="CH51">
    <cfRule type="expression" dxfId="1955" priority="2020" stopIfTrue="1">
      <formula>MOD(ROW(),2)</formula>
    </cfRule>
  </conditionalFormatting>
  <conditionalFormatting sqref="CJ51">
    <cfRule type="expression" dxfId="1954" priority="2019" stopIfTrue="1">
      <formula>MOD(ROW(),2)</formula>
    </cfRule>
  </conditionalFormatting>
  <conditionalFormatting sqref="D51">
    <cfRule type="expression" dxfId="1953" priority="2018" stopIfTrue="1">
      <formula>MOD(ROW(),2)</formula>
    </cfRule>
  </conditionalFormatting>
  <conditionalFormatting sqref="CP51:CR51">
    <cfRule type="expression" dxfId="1952" priority="2017" stopIfTrue="1">
      <formula>MOD(ROW(),2)</formula>
    </cfRule>
  </conditionalFormatting>
  <conditionalFormatting sqref="CV51:CW51">
    <cfRule type="expression" dxfId="1951" priority="2016" stopIfTrue="1">
      <formula>MOD(ROW(),2)</formula>
    </cfRule>
  </conditionalFormatting>
  <conditionalFormatting sqref="DE51:DF51">
    <cfRule type="expression" dxfId="1950" priority="2015" stopIfTrue="1">
      <formula>MOD(ROW(),2)</formula>
    </cfRule>
  </conditionalFormatting>
  <conditionalFormatting sqref="DG51">
    <cfRule type="expression" dxfId="1949" priority="2014" stopIfTrue="1">
      <formula>MOD(ROW(),2)</formula>
    </cfRule>
  </conditionalFormatting>
  <conditionalFormatting sqref="CX51">
    <cfRule type="expression" dxfId="1948" priority="2013" stopIfTrue="1">
      <formula>MOD(ROW(),2)</formula>
    </cfRule>
  </conditionalFormatting>
  <conditionalFormatting sqref="E51:G51">
    <cfRule type="expression" dxfId="1947" priority="2012" stopIfTrue="1">
      <formula>MOD(ROW(),2)</formula>
    </cfRule>
  </conditionalFormatting>
  <conditionalFormatting sqref="CZ51:DC51">
    <cfRule type="expression" dxfId="1946" priority="2010" stopIfTrue="1">
      <formula>MOD(ROW(),2)</formula>
    </cfRule>
  </conditionalFormatting>
  <conditionalFormatting sqref="CY51">
    <cfRule type="expression" dxfId="1945" priority="2009" stopIfTrue="1">
      <formula>MOD(ROW(),2)</formula>
    </cfRule>
  </conditionalFormatting>
  <conditionalFormatting sqref="S54 BG54:BQ54 CA54 DK54:JS54 BX54:BY54 A54:C54 H54:Q54 CN54:CS54 CC54:CL54 CV54:CX54">
    <cfRule type="expression" dxfId="1944" priority="2007" stopIfTrue="1">
      <formula>MOD(ROW(),2)</formula>
    </cfRule>
  </conditionalFormatting>
  <conditionalFormatting sqref="R54">
    <cfRule type="expression" dxfId="1943" priority="2006" stopIfTrue="1">
      <formula>MOD(ROW(),2)</formula>
    </cfRule>
  </conditionalFormatting>
  <conditionalFormatting sqref="T54">
    <cfRule type="expression" dxfId="1942" priority="2005" stopIfTrue="1">
      <formula>MOD(ROW(),2)</formula>
    </cfRule>
  </conditionalFormatting>
  <conditionalFormatting sqref="U54">
    <cfRule type="expression" dxfId="1941" priority="2004" stopIfTrue="1">
      <formula>MOD(ROW(),2)</formula>
    </cfRule>
  </conditionalFormatting>
  <conditionalFormatting sqref="BF54">
    <cfRule type="expression" dxfId="1940" priority="2003" stopIfTrue="1">
      <formula>MOD(ROW(),2)</formula>
    </cfRule>
  </conditionalFormatting>
  <conditionalFormatting sqref="BS54">
    <cfRule type="expression" dxfId="1939" priority="2002" stopIfTrue="1">
      <formula>MOD(ROW(),2)</formula>
    </cfRule>
  </conditionalFormatting>
  <conditionalFormatting sqref="BT54:BV54">
    <cfRule type="expression" dxfId="1938" priority="2001" stopIfTrue="1">
      <formula>MOD(ROW(),2)</formula>
    </cfRule>
  </conditionalFormatting>
  <conditionalFormatting sqref="CB54">
    <cfRule type="expression" dxfId="1937" priority="2000" stopIfTrue="1">
      <formula>MOD(ROW(),2)</formula>
    </cfRule>
  </conditionalFormatting>
  <conditionalFormatting sqref="CM54">
    <cfRule type="expression" dxfId="1936" priority="1999" stopIfTrue="1">
      <formula>MOD(ROW(),2)</formula>
    </cfRule>
  </conditionalFormatting>
  <conditionalFormatting sqref="BR54">
    <cfRule type="expression" dxfId="1935" priority="1995" stopIfTrue="1">
      <formula>MOD(ROW(),2)</formula>
    </cfRule>
  </conditionalFormatting>
  <conditionalFormatting sqref="BW54">
    <cfRule type="expression" dxfId="1934" priority="1994" stopIfTrue="1">
      <formula>MOD(ROW(),2)</formula>
    </cfRule>
  </conditionalFormatting>
  <conditionalFormatting sqref="BZ54">
    <cfRule type="expression" dxfId="1933" priority="1993" stopIfTrue="1">
      <formula>MOD(ROW(),2)</formula>
    </cfRule>
  </conditionalFormatting>
  <conditionalFormatting sqref="DB54">
    <cfRule type="expression" dxfId="1932" priority="1991" stopIfTrue="1">
      <formula>MOD(ROW(),2)</formula>
    </cfRule>
  </conditionalFormatting>
  <conditionalFormatting sqref="E54:G54">
    <cfRule type="expression" dxfId="1931" priority="1992" stopIfTrue="1">
      <formula>MOD(ROW(),2)</formula>
    </cfRule>
  </conditionalFormatting>
  <conditionalFormatting sqref="CZ54:DC54">
    <cfRule type="expression" dxfId="1930" priority="1990" stopIfTrue="1">
      <formula>MOD(ROW(),2)</formula>
    </cfRule>
  </conditionalFormatting>
  <conditionalFormatting sqref="CY54">
    <cfRule type="expression" dxfId="1929" priority="1989" stopIfTrue="1">
      <formula>MOD(ROW(),2)</formula>
    </cfRule>
  </conditionalFormatting>
  <conditionalFormatting sqref="D54">
    <cfRule type="expression" dxfId="1928" priority="1987" stopIfTrue="1">
      <formula>MOD(ROW(),2)</formula>
    </cfRule>
  </conditionalFormatting>
  <conditionalFormatting sqref="CV48:CW48">
    <cfRule type="expression" dxfId="1927" priority="1933" stopIfTrue="1">
      <formula>MOD(ROW(),2)</formula>
    </cfRule>
  </conditionalFormatting>
  <conditionalFormatting sqref="S48 BW48:CA48 DK48:JS48 CS48 CX48 DH48 BG48:BR48 A48:C48 M48:Q48 CC48:CL48 H48:I48">
    <cfRule type="expression" dxfId="1926" priority="1952" stopIfTrue="1">
      <formula>MOD(ROW(),2)</formula>
    </cfRule>
  </conditionalFormatting>
  <conditionalFormatting sqref="R48">
    <cfRule type="expression" dxfId="1925" priority="1951" stopIfTrue="1">
      <formula>MOD(ROW(),2)</formula>
    </cfRule>
  </conditionalFormatting>
  <conditionalFormatting sqref="T48">
    <cfRule type="expression" dxfId="1924" priority="1950" stopIfTrue="1">
      <formula>MOD(ROW(),2)</formula>
    </cfRule>
  </conditionalFormatting>
  <conditionalFormatting sqref="U48">
    <cfRule type="expression" dxfId="1923" priority="1949" stopIfTrue="1">
      <formula>MOD(ROW(),2)</formula>
    </cfRule>
  </conditionalFormatting>
  <conditionalFormatting sqref="BF48">
    <cfRule type="expression" dxfId="1922" priority="1948" stopIfTrue="1">
      <formula>MOD(ROW(),2)</formula>
    </cfRule>
  </conditionalFormatting>
  <conditionalFormatting sqref="BS48">
    <cfRule type="expression" dxfId="1921" priority="1947" stopIfTrue="1">
      <formula>MOD(ROW(),2)</formula>
    </cfRule>
  </conditionalFormatting>
  <conditionalFormatting sqref="BT48:BV48">
    <cfRule type="expression" dxfId="1920" priority="1946" stopIfTrue="1">
      <formula>MOD(ROW(),2)</formula>
    </cfRule>
  </conditionalFormatting>
  <conditionalFormatting sqref="CB48">
    <cfRule type="expression" dxfId="1919" priority="1945" stopIfTrue="1">
      <formula>MOD(ROW(),2)</formula>
    </cfRule>
  </conditionalFormatting>
  <conditionalFormatting sqref="CM48">
    <cfRule type="expression" dxfId="1918" priority="1944" stopIfTrue="1">
      <formula>MOD(ROW(),2)</formula>
    </cfRule>
  </conditionalFormatting>
  <conditionalFormatting sqref="CN48:CO48">
    <cfRule type="expression" dxfId="1917" priority="1943" stopIfTrue="1">
      <formula>MOD(ROW(),2)</formula>
    </cfRule>
  </conditionalFormatting>
  <conditionalFormatting sqref="DJ48">
    <cfRule type="expression" dxfId="1916" priority="1939" stopIfTrue="1">
      <formula>MOD(ROW(),2)</formula>
    </cfRule>
  </conditionalFormatting>
  <conditionalFormatting sqref="J48">
    <cfRule type="expression" dxfId="1915" priority="1938" stopIfTrue="1">
      <formula>MOD(ROW(),2)</formula>
    </cfRule>
  </conditionalFormatting>
  <conditionalFormatting sqref="K48:L48">
    <cfRule type="expression" dxfId="1914" priority="1937" stopIfTrue="1">
      <formula>MOD(ROW(),2)</formula>
    </cfRule>
  </conditionalFormatting>
  <conditionalFormatting sqref="DB48">
    <cfRule type="expression" dxfId="1913" priority="1936" stopIfTrue="1">
      <formula>MOD(ROW(),2)</formula>
    </cfRule>
  </conditionalFormatting>
  <conditionalFormatting sqref="D48:G48">
    <cfRule type="expression" dxfId="1912" priority="1935" stopIfTrue="1">
      <formula>MOD(ROW(),2)</formula>
    </cfRule>
  </conditionalFormatting>
  <conditionalFormatting sqref="CP48:CR48">
    <cfRule type="expression" dxfId="1911" priority="1934" stopIfTrue="1">
      <formula>MOD(ROW(),2)</formula>
    </cfRule>
  </conditionalFormatting>
  <conditionalFormatting sqref="DE48:DF48">
    <cfRule type="expression" dxfId="1910" priority="1932" stopIfTrue="1">
      <formula>MOD(ROW(),2)</formula>
    </cfRule>
  </conditionalFormatting>
  <conditionalFormatting sqref="DG48">
    <cfRule type="expression" dxfId="1909" priority="1931" stopIfTrue="1">
      <formula>MOD(ROW(),2)</formula>
    </cfRule>
  </conditionalFormatting>
  <conditionalFormatting sqref="DE52:DG52">
    <cfRule type="expression" dxfId="1908" priority="1930" stopIfTrue="1">
      <formula>MOD(ROW(),2)</formula>
    </cfRule>
  </conditionalFormatting>
  <conditionalFormatting sqref="DE54:DG54">
    <cfRule type="expression" dxfId="1907" priority="1929" stopIfTrue="1">
      <formula>MOD(ROW(),2)</formula>
    </cfRule>
  </conditionalFormatting>
  <conditionalFormatting sqref="J47:L47">
    <cfRule type="expression" dxfId="1906" priority="1905" stopIfTrue="1">
      <formula>MOD(ROW(),2)</formula>
    </cfRule>
  </conditionalFormatting>
  <conditionalFormatting sqref="CY48">
    <cfRule type="expression" dxfId="1905" priority="1926" stopIfTrue="1">
      <formula>MOD(ROW(),2)</formula>
    </cfRule>
  </conditionalFormatting>
  <conditionalFormatting sqref="CZ48:DC48">
    <cfRule type="expression" dxfId="1904" priority="1925" stopIfTrue="1">
      <formula>MOD(ROW(),2)</formula>
    </cfRule>
  </conditionalFormatting>
  <conditionalFormatting sqref="BW47:BX47 BZ47:CA47 CV47:CX47 CN47:CS47 CC47:CL47 M47:Q47 A47:C47 BG47:BR47 DK47:JS47 H47:I47">
    <cfRule type="expression" dxfId="1903" priority="1924" stopIfTrue="1">
      <formula>MOD(ROW(),2)</formula>
    </cfRule>
  </conditionalFormatting>
  <conditionalFormatting sqref="R47">
    <cfRule type="expression" dxfId="1902" priority="1923" stopIfTrue="1">
      <formula>MOD(ROW(),2)</formula>
    </cfRule>
  </conditionalFormatting>
  <conditionalFormatting sqref="S47">
    <cfRule type="expression" dxfId="1901" priority="1922" stopIfTrue="1">
      <formula>MOD(ROW(),2)</formula>
    </cfRule>
  </conditionalFormatting>
  <conditionalFormatting sqref="T47">
    <cfRule type="expression" dxfId="1900" priority="1921" stopIfTrue="1">
      <formula>MOD(ROW(),2)</formula>
    </cfRule>
  </conditionalFormatting>
  <conditionalFormatting sqref="U47">
    <cfRule type="expression" dxfId="1899" priority="1920" stopIfTrue="1">
      <formula>MOD(ROW(),2)</formula>
    </cfRule>
  </conditionalFormatting>
  <conditionalFormatting sqref="BF47">
    <cfRule type="expression" dxfId="1898" priority="1919" stopIfTrue="1">
      <formula>MOD(ROW(),2)</formula>
    </cfRule>
  </conditionalFormatting>
  <conditionalFormatting sqref="BS47">
    <cfRule type="expression" dxfId="1897" priority="1918" stopIfTrue="1">
      <formula>MOD(ROW(),2)</formula>
    </cfRule>
  </conditionalFormatting>
  <conditionalFormatting sqref="BT47:BV47">
    <cfRule type="expression" dxfId="1896" priority="1917" stopIfTrue="1">
      <formula>MOD(ROW(),2)</formula>
    </cfRule>
  </conditionalFormatting>
  <conditionalFormatting sqref="BY47">
    <cfRule type="expression" dxfId="1895" priority="1916" stopIfTrue="1">
      <formula>MOD(ROW(),2)</formula>
    </cfRule>
  </conditionalFormatting>
  <conditionalFormatting sqref="CB47">
    <cfRule type="expression" dxfId="1894" priority="1915" stopIfTrue="1">
      <formula>MOD(ROW(),2)</formula>
    </cfRule>
  </conditionalFormatting>
  <conditionalFormatting sqref="CM47">
    <cfRule type="expression" dxfId="1893" priority="1914" stopIfTrue="1">
      <formula>MOD(ROW(),2)</formula>
    </cfRule>
  </conditionalFormatting>
  <conditionalFormatting sqref="DH47">
    <cfRule type="expression" dxfId="1892" priority="1909" stopIfTrue="1">
      <formula>MOD(ROW(),2)</formula>
    </cfRule>
  </conditionalFormatting>
  <conditionalFormatting sqref="DJ47">
    <cfRule type="expression" dxfId="1891" priority="1908" stopIfTrue="1">
      <formula>MOD(ROW(),2)</formula>
    </cfRule>
  </conditionalFormatting>
  <conditionalFormatting sqref="DB47">
    <cfRule type="expression" dxfId="1890" priority="1907" stopIfTrue="1">
      <formula>MOD(ROW(),2)</formula>
    </cfRule>
  </conditionalFormatting>
  <conditionalFormatting sqref="DH46">
    <cfRule type="expression" dxfId="1889" priority="1890" stopIfTrue="1">
      <formula>MOD(ROW(),2)</formula>
    </cfRule>
  </conditionalFormatting>
  <conditionalFormatting sqref="D47:G47">
    <cfRule type="expression" dxfId="1888" priority="1904" stopIfTrue="1">
      <formula>MOD(ROW(),2)</formula>
    </cfRule>
  </conditionalFormatting>
  <conditionalFormatting sqref="DE47:DF47">
    <cfRule type="expression" dxfId="1887" priority="1903" stopIfTrue="1">
      <formula>MOD(ROW(),2)</formula>
    </cfRule>
  </conditionalFormatting>
  <conditionalFormatting sqref="DG47">
    <cfRule type="expression" dxfId="1886" priority="1902" stopIfTrue="1">
      <formula>MOD(ROW(),2)</formula>
    </cfRule>
  </conditionalFormatting>
  <conditionalFormatting sqref="BG46:BR46 BZ46:CA46 DJ46:JS46 BT46:BX46 CC46:CL46 A46:C46 E46:I46 CP46:CS46">
    <cfRule type="expression" dxfId="1885" priority="1901" stopIfTrue="1">
      <formula>MOD(ROW(),2)</formula>
    </cfRule>
  </conditionalFormatting>
  <conditionalFormatting sqref="BF46">
    <cfRule type="expression" dxfId="1884" priority="1900" stopIfTrue="1">
      <formula>MOD(ROW(),2)</formula>
    </cfRule>
  </conditionalFormatting>
  <conditionalFormatting sqref="BS46">
    <cfRule type="expression" dxfId="1883" priority="1899" stopIfTrue="1">
      <formula>MOD(ROW(),2)</formula>
    </cfRule>
  </conditionalFormatting>
  <conditionalFormatting sqref="BY46">
    <cfRule type="expression" dxfId="1882" priority="1898" stopIfTrue="1">
      <formula>MOD(ROW(),2)</formula>
    </cfRule>
  </conditionalFormatting>
  <conditionalFormatting sqref="CB46">
    <cfRule type="expression" dxfId="1881" priority="1897" stopIfTrue="1">
      <formula>MOD(ROW(),2)</formula>
    </cfRule>
  </conditionalFormatting>
  <conditionalFormatting sqref="CM46">
    <cfRule type="expression" dxfId="1880" priority="1896" stopIfTrue="1">
      <formula>MOD(ROW(),2)</formula>
    </cfRule>
  </conditionalFormatting>
  <conditionalFormatting sqref="CN46:CO46">
    <cfRule type="expression" dxfId="1879" priority="1895" stopIfTrue="1">
      <formula>MOD(ROW(),2)</formula>
    </cfRule>
  </conditionalFormatting>
  <conditionalFormatting sqref="DB46">
    <cfRule type="expression" dxfId="1878" priority="1889" stopIfTrue="1">
      <formula>MOD(ROW(),2)</formula>
    </cfRule>
  </conditionalFormatting>
  <conditionalFormatting sqref="D46">
    <cfRule type="expression" dxfId="1877" priority="1888" stopIfTrue="1">
      <formula>MOD(ROW(),2)</formula>
    </cfRule>
  </conditionalFormatting>
  <conditionalFormatting sqref="J46">
    <cfRule type="expression" dxfId="1876" priority="1887" stopIfTrue="1">
      <formula>MOD(ROW(),2)</formula>
    </cfRule>
  </conditionalFormatting>
  <conditionalFormatting sqref="DG46">
    <cfRule type="expression" dxfId="1875" priority="1882" stopIfTrue="1">
      <formula>MOD(ROW(),2)</formula>
    </cfRule>
  </conditionalFormatting>
  <conditionalFormatting sqref="CV46:CW46">
    <cfRule type="expression" dxfId="1874" priority="1884" stopIfTrue="1">
      <formula>MOD(ROW(),2)</formula>
    </cfRule>
  </conditionalFormatting>
  <conditionalFormatting sqref="DE46:DF46">
    <cfRule type="expression" dxfId="1873" priority="1883" stopIfTrue="1">
      <formula>MOD(ROW(),2)</formula>
    </cfRule>
  </conditionalFormatting>
  <conditionalFormatting sqref="CX46">
    <cfRule type="expression" dxfId="1872" priority="1881" stopIfTrue="1">
      <formula>MOD(ROW(),2)</formula>
    </cfRule>
  </conditionalFormatting>
  <conditionalFormatting sqref="CY47">
    <cfRule type="expression" dxfId="1871" priority="1880" stopIfTrue="1">
      <formula>MOD(ROW(),2)</formula>
    </cfRule>
  </conditionalFormatting>
  <conditionalFormatting sqref="CZ47:DC47">
    <cfRule type="expression" dxfId="1870" priority="1879" stopIfTrue="1">
      <formula>MOD(ROW(),2)</formula>
    </cfRule>
  </conditionalFormatting>
  <conditionalFormatting sqref="CY46">
    <cfRule type="expression" dxfId="1869" priority="1878" stopIfTrue="1">
      <formula>MOD(ROW(),2)</formula>
    </cfRule>
  </conditionalFormatting>
  <conditionalFormatting sqref="CZ46:DC46">
    <cfRule type="expression" dxfId="1868" priority="1877" stopIfTrue="1">
      <formula>MOD(ROW(),2)</formula>
    </cfRule>
  </conditionalFormatting>
  <conditionalFormatting sqref="CT58:CU58">
    <cfRule type="expression" dxfId="1867" priority="1876" stopIfTrue="1">
      <formula>MOD(ROW(),2)</formula>
    </cfRule>
  </conditionalFormatting>
  <conditionalFormatting sqref="CT46:CU48 CT50:CU57">
    <cfRule type="expression" dxfId="1866" priority="1875" stopIfTrue="1">
      <formula>MOD(ROW(),2)</formula>
    </cfRule>
  </conditionalFormatting>
  <conditionalFormatting sqref="BG45:BK45 BM45:BP45 BR45 BZ45:CA45 BW45:BX45 DK45:JS45 CC45:CL45 A45:D45 CX45 CP45:CS45">
    <cfRule type="expression" dxfId="1865" priority="1874" stopIfTrue="1">
      <formula>MOD(ROW(),2)</formula>
    </cfRule>
  </conditionalFormatting>
  <conditionalFormatting sqref="CY45">
    <cfRule type="expression" dxfId="1864" priority="1872" stopIfTrue="1">
      <formula>MOD(ROW(),2)</formula>
    </cfRule>
  </conditionalFormatting>
  <conditionalFormatting sqref="CZ45:DC45">
    <cfRule type="expression" dxfId="1863" priority="1871" stopIfTrue="1">
      <formula>MOD(ROW(),2)</formula>
    </cfRule>
  </conditionalFormatting>
  <conditionalFormatting sqref="DH45">
    <cfRule type="expression" dxfId="1862" priority="1870" stopIfTrue="1">
      <formula>MOD(ROW(),2)</formula>
    </cfRule>
  </conditionalFormatting>
  <conditionalFormatting sqref="T45">
    <cfRule type="expression" dxfId="1861" priority="1869" stopIfTrue="1">
      <formula>MOD(ROW(),2)</formula>
    </cfRule>
  </conditionalFormatting>
  <conditionalFormatting sqref="U45">
    <cfRule type="expression" dxfId="1860" priority="1868" stopIfTrue="1">
      <formula>MOD(ROW(),2)</formula>
    </cfRule>
  </conditionalFormatting>
  <conditionalFormatting sqref="BF45">
    <cfRule type="expression" dxfId="1859" priority="1867" stopIfTrue="1">
      <formula>MOD(ROW(),2)</formula>
    </cfRule>
  </conditionalFormatting>
  <conditionalFormatting sqref="BQ45">
    <cfRule type="expression" dxfId="1858" priority="1866" stopIfTrue="1">
      <formula>MOD(ROW(),2)</formula>
    </cfRule>
  </conditionalFormatting>
  <conditionalFormatting sqref="BS45">
    <cfRule type="expression" dxfId="1857" priority="1865" stopIfTrue="1">
      <formula>MOD(ROW(),2)</formula>
    </cfRule>
  </conditionalFormatting>
  <conditionalFormatting sqref="BT45:BV45">
    <cfRule type="expression" dxfId="1856" priority="1864" stopIfTrue="1">
      <formula>MOD(ROW(),2)</formula>
    </cfRule>
  </conditionalFormatting>
  <conditionalFormatting sqref="BY45">
    <cfRule type="expression" dxfId="1855" priority="1863" stopIfTrue="1">
      <formula>MOD(ROW(),2)</formula>
    </cfRule>
  </conditionalFormatting>
  <conditionalFormatting sqref="CB45">
    <cfRule type="expression" dxfId="1854" priority="1862" stopIfTrue="1">
      <formula>MOD(ROW(),2)</formula>
    </cfRule>
  </conditionalFormatting>
  <conditionalFormatting sqref="CM45">
    <cfRule type="expression" dxfId="1853" priority="1861" stopIfTrue="1">
      <formula>MOD(ROW(),2)</formula>
    </cfRule>
  </conditionalFormatting>
  <conditionalFormatting sqref="CN45:CO45">
    <cfRule type="expression" dxfId="1852" priority="1860" stopIfTrue="1">
      <formula>MOD(ROW(),2)</formula>
    </cfRule>
  </conditionalFormatting>
  <conditionalFormatting sqref="DJ45">
    <cfRule type="expression" dxfId="1851" priority="1858" stopIfTrue="1">
      <formula>MOD(ROW(),2)</formula>
    </cfRule>
  </conditionalFormatting>
  <conditionalFormatting sqref="BL45">
    <cfRule type="expression" dxfId="1850" priority="1857" stopIfTrue="1">
      <formula>MOD(ROW(),2)</formula>
    </cfRule>
  </conditionalFormatting>
  <conditionalFormatting sqref="DB45">
    <cfRule type="expression" dxfId="1849" priority="1856" stopIfTrue="1">
      <formula>MOD(ROW(),2)</formula>
    </cfRule>
  </conditionalFormatting>
  <conditionalFormatting sqref="E45:G45">
    <cfRule type="expression" dxfId="1848" priority="1855" stopIfTrue="1">
      <formula>MOD(ROW(),2)</formula>
    </cfRule>
  </conditionalFormatting>
  <conditionalFormatting sqref="BM43:BR43 M43:Q43 DJ43:JS43 BG43:BJ43 CC43:CE43 H43:I43 BT43:BV43 A43:C43">
    <cfRule type="expression" dxfId="1847" priority="1854" stopIfTrue="1">
      <formula>MOD(ROW(),2)</formula>
    </cfRule>
  </conditionalFormatting>
  <conditionalFormatting sqref="R43">
    <cfRule type="expression" dxfId="1846" priority="1853" stopIfTrue="1">
      <formula>MOD(ROW(),2)</formula>
    </cfRule>
  </conditionalFormatting>
  <conditionalFormatting sqref="DB43">
    <cfRule type="expression" dxfId="1845" priority="1852" stopIfTrue="1">
      <formula>MOD(ROW(),2)</formula>
    </cfRule>
  </conditionalFormatting>
  <conditionalFormatting sqref="BF43">
    <cfRule type="expression" dxfId="1844" priority="1851" stopIfTrue="1">
      <formula>MOD(ROW(),2)</formula>
    </cfRule>
  </conditionalFormatting>
  <conditionalFormatting sqref="BS43">
    <cfRule type="expression" dxfId="1843" priority="1850" stopIfTrue="1">
      <formula>MOD(ROW(),2)</formula>
    </cfRule>
  </conditionalFormatting>
  <conditionalFormatting sqref="BY43">
    <cfRule type="expression" dxfId="1842" priority="1849" stopIfTrue="1">
      <formula>MOD(ROW(),2)</formula>
    </cfRule>
  </conditionalFormatting>
  <conditionalFormatting sqref="CB43">
    <cfRule type="expression" dxfId="1841" priority="1848" stopIfTrue="1">
      <formula>MOD(ROW(),2)</formula>
    </cfRule>
  </conditionalFormatting>
  <conditionalFormatting sqref="CM43">
    <cfRule type="expression" dxfId="1840" priority="1847" stopIfTrue="1">
      <formula>MOD(ROW(),2)</formula>
    </cfRule>
  </conditionalFormatting>
  <conditionalFormatting sqref="DH43">
    <cfRule type="expression" dxfId="1839" priority="1842" stopIfTrue="1">
      <formula>MOD(ROW(),2)</formula>
    </cfRule>
  </conditionalFormatting>
  <conditionalFormatting sqref="BK43">
    <cfRule type="expression" dxfId="1838" priority="1841" stopIfTrue="1">
      <formula>MOD(ROW(),2)</formula>
    </cfRule>
  </conditionalFormatting>
  <conditionalFormatting sqref="BL43">
    <cfRule type="expression" dxfId="1837" priority="1840" stopIfTrue="1">
      <formula>MOD(ROW(),2)</formula>
    </cfRule>
  </conditionalFormatting>
  <conditionalFormatting sqref="BZ43">
    <cfRule type="expression" dxfId="1836" priority="1838" stopIfTrue="1">
      <formula>MOD(ROW(),2)</formula>
    </cfRule>
  </conditionalFormatting>
  <conditionalFormatting sqref="BW43">
    <cfRule type="expression" dxfId="1835" priority="1839" stopIfTrue="1">
      <formula>MOD(ROW(),2)</formula>
    </cfRule>
  </conditionalFormatting>
  <conditionalFormatting sqref="BX43">
    <cfRule type="expression" dxfId="1834" priority="1837" stopIfTrue="1">
      <formula>MOD(ROW(),2)</formula>
    </cfRule>
  </conditionalFormatting>
  <conditionalFormatting sqref="CA43">
    <cfRule type="expression" dxfId="1833" priority="1836" stopIfTrue="1">
      <formula>MOD(ROW(),2)</formula>
    </cfRule>
  </conditionalFormatting>
  <conditionalFormatting sqref="CL43">
    <cfRule type="expression" dxfId="1832" priority="1831" stopIfTrue="1">
      <formula>MOD(ROW(),2)</formula>
    </cfRule>
  </conditionalFormatting>
  <conditionalFormatting sqref="K43:L43">
    <cfRule type="expression" dxfId="1831" priority="1834" stopIfTrue="1">
      <formula>MOD(ROW(),2)</formula>
    </cfRule>
  </conditionalFormatting>
  <conditionalFormatting sqref="CI43">
    <cfRule type="expression" dxfId="1830" priority="1833" stopIfTrue="1">
      <formula>MOD(ROW(),2)</formula>
    </cfRule>
  </conditionalFormatting>
  <conditionalFormatting sqref="CK43">
    <cfRule type="expression" dxfId="1829" priority="1832" stopIfTrue="1">
      <formula>MOD(ROW(),2)</formula>
    </cfRule>
  </conditionalFormatting>
  <conditionalFormatting sqref="CF43">
    <cfRule type="expression" dxfId="1828" priority="1830" stopIfTrue="1">
      <formula>MOD(ROW(),2)</formula>
    </cfRule>
  </conditionalFormatting>
  <conditionalFormatting sqref="D43:G43">
    <cfRule type="expression" dxfId="1827" priority="1829" stopIfTrue="1">
      <formula>MOD(ROW(),2)</formula>
    </cfRule>
  </conditionalFormatting>
  <conditionalFormatting sqref="CG43">
    <cfRule type="expression" dxfId="1826" priority="1828" stopIfTrue="1">
      <formula>MOD(ROW(),2)</formula>
    </cfRule>
  </conditionalFormatting>
  <conditionalFormatting sqref="CH43">
    <cfRule type="expression" dxfId="1825" priority="1827" stopIfTrue="1">
      <formula>MOD(ROW(),2)</formula>
    </cfRule>
  </conditionalFormatting>
  <conditionalFormatting sqref="CJ43">
    <cfRule type="expression" dxfId="1824" priority="1826" stopIfTrue="1">
      <formula>MOD(ROW(),2)</formula>
    </cfRule>
  </conditionalFormatting>
  <conditionalFormatting sqref="CP43:CR43">
    <cfRule type="expression" dxfId="1823" priority="1823" stopIfTrue="1">
      <formula>MOD(ROW(),2)</formula>
    </cfRule>
  </conditionalFormatting>
  <conditionalFormatting sqref="CN43:CO43">
    <cfRule type="expression" dxfId="1822" priority="1820" stopIfTrue="1">
      <formula>MOD(ROW(),2)</formula>
    </cfRule>
  </conditionalFormatting>
  <conditionalFormatting sqref="J43">
    <cfRule type="expression" dxfId="1821" priority="1819" stopIfTrue="1">
      <formula>MOD(ROW(),2)</formula>
    </cfRule>
  </conditionalFormatting>
  <conditionalFormatting sqref="CS43">
    <cfRule type="expression" dxfId="1820" priority="1818" stopIfTrue="1">
      <formula>MOD(ROW(),2)</formula>
    </cfRule>
  </conditionalFormatting>
  <conditionalFormatting sqref="CV43:CW43">
    <cfRule type="expression" dxfId="1819" priority="1817" stopIfTrue="1">
      <formula>MOD(ROW(),2)</formula>
    </cfRule>
  </conditionalFormatting>
  <conditionalFormatting sqref="DE43:DG43">
    <cfRule type="expression" dxfId="1818" priority="1816" stopIfTrue="1">
      <formula>MOD(ROW(),2)</formula>
    </cfRule>
  </conditionalFormatting>
  <conditionalFormatting sqref="CX43">
    <cfRule type="expression" dxfId="1817" priority="1815" stopIfTrue="1">
      <formula>MOD(ROW(),2)</formula>
    </cfRule>
  </conditionalFormatting>
  <conditionalFormatting sqref="CV45:CW45">
    <cfRule type="expression" dxfId="1816" priority="1814" stopIfTrue="1">
      <formula>MOD(ROW(),2)</formula>
    </cfRule>
  </conditionalFormatting>
  <conditionalFormatting sqref="CK40">
    <cfRule type="expression" dxfId="1815" priority="1755" stopIfTrue="1">
      <formula>MOD(ROW(),2)</formula>
    </cfRule>
  </conditionalFormatting>
  <conditionalFormatting sqref="CM40">
    <cfRule type="expression" dxfId="1814" priority="1754" stopIfTrue="1">
      <formula>MOD(ROW(),2)</formula>
    </cfRule>
  </conditionalFormatting>
  <conditionalFormatting sqref="CY43">
    <cfRule type="expression" dxfId="1813" priority="1811" stopIfTrue="1">
      <formula>MOD(ROW(),2)</formula>
    </cfRule>
  </conditionalFormatting>
  <conditionalFormatting sqref="CZ43:DC43">
    <cfRule type="expression" dxfId="1812" priority="1810" stopIfTrue="1">
      <formula>MOD(ROW(),2)</formula>
    </cfRule>
  </conditionalFormatting>
  <conditionalFormatting sqref="BC42">
    <cfRule type="expression" dxfId="1811" priority="1715" stopIfTrue="1">
      <formula>MOD(ROW(),2)</formula>
    </cfRule>
  </conditionalFormatting>
  <conditionalFormatting sqref="BZ42">
    <cfRule type="expression" dxfId="1810" priority="1714" stopIfTrue="1">
      <formula>MOD(ROW(),2)</formula>
    </cfRule>
  </conditionalFormatting>
  <conditionalFormatting sqref="DE45:DF45">
    <cfRule type="expression" dxfId="1809" priority="1807" stopIfTrue="1">
      <formula>MOD(ROW(),2)</formula>
    </cfRule>
  </conditionalFormatting>
  <conditionalFormatting sqref="DG45">
    <cfRule type="expression" dxfId="1808" priority="1806" stopIfTrue="1">
      <formula>MOD(ROW(),2)</formula>
    </cfRule>
  </conditionalFormatting>
  <conditionalFormatting sqref="CL40">
    <cfRule type="expression" dxfId="1807" priority="1747" stopIfTrue="1">
      <formula>MOD(ROW(),2)</formula>
    </cfRule>
  </conditionalFormatting>
  <conditionalFormatting sqref="BW42">
    <cfRule type="expression" dxfId="1806" priority="1710" stopIfTrue="1">
      <formula>MOD(ROW(),2)</formula>
    </cfRule>
  </conditionalFormatting>
  <conditionalFormatting sqref="BG41:BJ41 BM41:BR41 CC41:CE41 DJ41:JS41 A41:Q41 CN41:CO41 CS41 CX41">
    <cfRule type="expression" dxfId="1805" priority="1803" stopIfTrue="1">
      <formula>MOD(ROW(),2)</formula>
    </cfRule>
  </conditionalFormatting>
  <conditionalFormatting sqref="R41">
    <cfRule type="expression" dxfId="1804" priority="1802" stopIfTrue="1">
      <formula>MOD(ROW(),2)</formula>
    </cfRule>
  </conditionalFormatting>
  <conditionalFormatting sqref="BF41">
    <cfRule type="expression" dxfId="1803" priority="1801" stopIfTrue="1">
      <formula>MOD(ROW(),2)</formula>
    </cfRule>
  </conditionalFormatting>
  <conditionalFormatting sqref="BL41">
    <cfRule type="expression" dxfId="1802" priority="1800" stopIfTrue="1">
      <formula>MOD(ROW(),2)</formula>
    </cfRule>
  </conditionalFormatting>
  <conditionalFormatting sqref="BS41">
    <cfRule type="expression" dxfId="1801" priority="1799" stopIfTrue="1">
      <formula>MOD(ROW(),2)</formula>
    </cfRule>
  </conditionalFormatting>
  <conditionalFormatting sqref="BT41:BV41">
    <cfRule type="expression" dxfId="1800" priority="1798" stopIfTrue="1">
      <formula>MOD(ROW(),2)</formula>
    </cfRule>
  </conditionalFormatting>
  <conditionalFormatting sqref="BW41">
    <cfRule type="expression" dxfId="1799" priority="1797" stopIfTrue="1">
      <formula>MOD(ROW(),2)</formula>
    </cfRule>
  </conditionalFormatting>
  <conditionalFormatting sqref="BX41">
    <cfRule type="expression" dxfId="1798" priority="1796" stopIfTrue="1">
      <formula>MOD(ROW(),2)</formula>
    </cfRule>
  </conditionalFormatting>
  <conditionalFormatting sqref="BY41">
    <cfRule type="expression" dxfId="1797" priority="1795" stopIfTrue="1">
      <formula>MOD(ROW(),2)</formula>
    </cfRule>
  </conditionalFormatting>
  <conditionalFormatting sqref="CB41">
    <cfRule type="expression" dxfId="1796" priority="1794" stopIfTrue="1">
      <formula>MOD(ROW(),2)</formula>
    </cfRule>
  </conditionalFormatting>
  <conditionalFormatting sqref="CI41">
    <cfRule type="expression" dxfId="1795" priority="1793" stopIfTrue="1">
      <formula>MOD(ROW(),2)</formula>
    </cfRule>
  </conditionalFormatting>
  <conditionalFormatting sqref="CK41">
    <cfRule type="expression" dxfId="1794" priority="1792" stopIfTrue="1">
      <formula>MOD(ROW(),2)</formula>
    </cfRule>
  </conditionalFormatting>
  <conditionalFormatting sqref="CM41">
    <cfRule type="expression" dxfId="1793" priority="1791" stopIfTrue="1">
      <formula>MOD(ROW(),2)</formula>
    </cfRule>
  </conditionalFormatting>
  <conditionalFormatting sqref="DH41">
    <cfRule type="expression" dxfId="1792" priority="1786" stopIfTrue="1">
      <formula>MOD(ROW(),2)</formula>
    </cfRule>
  </conditionalFormatting>
  <conditionalFormatting sqref="DB41">
    <cfRule type="expression" dxfId="1791" priority="1785" stopIfTrue="1">
      <formula>MOD(ROW(),2)</formula>
    </cfRule>
  </conditionalFormatting>
  <conditionalFormatting sqref="BK41">
    <cfRule type="expression" dxfId="1790" priority="1784" stopIfTrue="1">
      <formula>MOD(ROW(),2)</formula>
    </cfRule>
  </conditionalFormatting>
  <conditionalFormatting sqref="BZ41">
    <cfRule type="expression" dxfId="1789" priority="1783" stopIfTrue="1">
      <formula>MOD(ROW(),2)</formula>
    </cfRule>
  </conditionalFormatting>
  <conditionalFormatting sqref="CA41">
    <cfRule type="expression" dxfId="1788" priority="1782" stopIfTrue="1">
      <formula>MOD(ROW(),2)</formula>
    </cfRule>
  </conditionalFormatting>
  <conditionalFormatting sqref="CL41">
    <cfRule type="expression" dxfId="1787" priority="1781" stopIfTrue="1">
      <formula>MOD(ROW(),2)</formula>
    </cfRule>
  </conditionalFormatting>
  <conditionalFormatting sqref="CP41:CR41">
    <cfRule type="expression" dxfId="1786" priority="1780" stopIfTrue="1">
      <formula>MOD(ROW(),2)</formula>
    </cfRule>
  </conditionalFormatting>
  <conditionalFormatting sqref="CF41">
    <cfRule type="expression" dxfId="1785" priority="1779" stopIfTrue="1">
      <formula>MOD(ROW(),2)</formula>
    </cfRule>
  </conditionalFormatting>
  <conditionalFormatting sqref="CH41">
    <cfRule type="expression" dxfId="1784" priority="1778" stopIfTrue="1">
      <formula>MOD(ROW(),2)</formula>
    </cfRule>
  </conditionalFormatting>
  <conditionalFormatting sqref="CG41">
    <cfRule type="expression" dxfId="1783" priority="1777" stopIfTrue="1">
      <formula>MOD(ROW(),2)</formula>
    </cfRule>
  </conditionalFormatting>
  <conditionalFormatting sqref="CJ41">
    <cfRule type="expression" dxfId="1782" priority="1776" stopIfTrue="1">
      <formula>MOD(ROW(),2)</formula>
    </cfRule>
  </conditionalFormatting>
  <conditionalFormatting sqref="CV41:CW41">
    <cfRule type="expression" dxfId="1781" priority="1775" stopIfTrue="1">
      <formula>MOD(ROW(),2)</formula>
    </cfRule>
  </conditionalFormatting>
  <conditionalFormatting sqref="DE41:DG41">
    <cfRule type="expression" dxfId="1780" priority="1774" stopIfTrue="1">
      <formula>MOD(ROW(),2)</formula>
    </cfRule>
  </conditionalFormatting>
  <conditionalFormatting sqref="BM40:BP40 CC40:CE40 BD40 DK40:JS40 BG40:BJ40 A40:C40 CN40:CO40 CX40">
    <cfRule type="expression" dxfId="1779" priority="1773" stopIfTrue="1">
      <formula>MOD(ROW(),2)</formula>
    </cfRule>
  </conditionalFormatting>
  <conditionalFormatting sqref="DH40">
    <cfRule type="expression" dxfId="1778" priority="1769" stopIfTrue="1">
      <formula>MOD(ROW(),2)</formula>
    </cfRule>
  </conditionalFormatting>
  <conditionalFormatting sqref="DB40">
    <cfRule type="expression" dxfId="1777" priority="1768" stopIfTrue="1">
      <formula>MOD(ROW(),2)</formula>
    </cfRule>
  </conditionalFormatting>
  <conditionalFormatting sqref="BE40">
    <cfRule type="expression" dxfId="1776" priority="1767" stopIfTrue="1">
      <formula>MOD(ROW(),2)</formula>
    </cfRule>
  </conditionalFormatting>
  <conditionalFormatting sqref="BF40">
    <cfRule type="expression" dxfId="1775" priority="1766" stopIfTrue="1">
      <formula>MOD(ROW(),2)</formula>
    </cfRule>
  </conditionalFormatting>
  <conditionalFormatting sqref="BK40">
    <cfRule type="expression" dxfId="1774" priority="1765" stopIfTrue="1">
      <formula>MOD(ROW(),2)</formula>
    </cfRule>
  </conditionalFormatting>
  <conditionalFormatting sqref="BL40">
    <cfRule type="expression" dxfId="1773" priority="1764" stopIfTrue="1">
      <formula>MOD(ROW(),2)</formula>
    </cfRule>
  </conditionalFormatting>
  <conditionalFormatting sqref="BQ40">
    <cfRule type="expression" dxfId="1772" priority="1763" stopIfTrue="1">
      <formula>MOD(ROW(),2)</formula>
    </cfRule>
  </conditionalFormatting>
  <conditionalFormatting sqref="BR40">
    <cfRule type="expression" dxfId="1771" priority="1762" stopIfTrue="1">
      <formula>MOD(ROW(),2)</formula>
    </cfRule>
  </conditionalFormatting>
  <conditionalFormatting sqref="BS40">
    <cfRule type="expression" dxfId="1770" priority="1761" stopIfTrue="1">
      <formula>MOD(ROW(),2)</formula>
    </cfRule>
  </conditionalFormatting>
  <conditionalFormatting sqref="BT40:BV40">
    <cfRule type="expression" dxfId="1769" priority="1760" stopIfTrue="1">
      <formula>MOD(ROW(),2)</formula>
    </cfRule>
  </conditionalFormatting>
  <conditionalFormatting sqref="BX40">
    <cfRule type="expression" dxfId="1768" priority="1759" stopIfTrue="1">
      <formula>MOD(ROW(),2)</formula>
    </cfRule>
  </conditionalFormatting>
  <conditionalFormatting sqref="BY40">
    <cfRule type="expression" dxfId="1767" priority="1758" stopIfTrue="1">
      <formula>MOD(ROW(),2)</formula>
    </cfRule>
  </conditionalFormatting>
  <conditionalFormatting sqref="CB40">
    <cfRule type="expression" dxfId="1766" priority="1757" stopIfTrue="1">
      <formula>MOD(ROW(),2)</formula>
    </cfRule>
  </conditionalFormatting>
  <conditionalFormatting sqref="CI40">
    <cfRule type="expression" dxfId="1765" priority="1756" stopIfTrue="1">
      <formula>MOD(ROW(),2)</formula>
    </cfRule>
  </conditionalFormatting>
  <conditionalFormatting sqref="DJ40">
    <cfRule type="expression" dxfId="1764" priority="1752" stopIfTrue="1">
      <formula>MOD(ROW(),2)</formula>
    </cfRule>
  </conditionalFormatting>
  <conditionalFormatting sqref="BC40">
    <cfRule type="expression" dxfId="1763" priority="1751" stopIfTrue="1">
      <formula>MOD(ROW(),2)</formula>
    </cfRule>
  </conditionalFormatting>
  <conditionalFormatting sqref="BZ40">
    <cfRule type="expression" dxfId="1762" priority="1750" stopIfTrue="1">
      <formula>MOD(ROW(),2)</formula>
    </cfRule>
  </conditionalFormatting>
  <conditionalFormatting sqref="CA40">
    <cfRule type="expression" dxfId="1761" priority="1749" stopIfTrue="1">
      <formula>MOD(ROW(),2)</formula>
    </cfRule>
  </conditionalFormatting>
  <conditionalFormatting sqref="CJ40">
    <cfRule type="expression" dxfId="1760" priority="1748" stopIfTrue="1">
      <formula>MOD(ROW(),2)</formula>
    </cfRule>
  </conditionalFormatting>
  <conditionalFormatting sqref="BW40">
    <cfRule type="expression" dxfId="1759" priority="1746" stopIfTrue="1">
      <formula>MOD(ROW(),2)</formula>
    </cfRule>
  </conditionalFormatting>
  <conditionalFormatting sqref="CF40">
    <cfRule type="expression" dxfId="1758" priority="1745" stopIfTrue="1">
      <formula>MOD(ROW(),2)</formula>
    </cfRule>
  </conditionalFormatting>
  <conditionalFormatting sqref="CG40">
    <cfRule type="expression" dxfId="1757" priority="1744" stopIfTrue="1">
      <formula>MOD(ROW(),2)</formula>
    </cfRule>
  </conditionalFormatting>
  <conditionalFormatting sqref="CH40">
    <cfRule type="expression" dxfId="1756" priority="1743" stopIfTrue="1">
      <formula>MOD(ROW(),2)</formula>
    </cfRule>
  </conditionalFormatting>
  <conditionalFormatting sqref="D40">
    <cfRule type="expression" dxfId="1755" priority="1742" stopIfTrue="1">
      <formula>MOD(ROW(),2)</formula>
    </cfRule>
  </conditionalFormatting>
  <conditionalFormatting sqref="CP40:CR40">
    <cfRule type="expression" dxfId="1754" priority="1741" stopIfTrue="1">
      <formula>MOD(ROW(),2)</formula>
    </cfRule>
  </conditionalFormatting>
  <conditionalFormatting sqref="CS40">
    <cfRule type="expression" dxfId="1753" priority="1740" stopIfTrue="1">
      <formula>MOD(ROW(),2)</formula>
    </cfRule>
  </conditionalFormatting>
  <conditionalFormatting sqref="CV40:CW40">
    <cfRule type="expression" dxfId="1752" priority="1739" stopIfTrue="1">
      <formula>MOD(ROW(),2)</formula>
    </cfRule>
  </conditionalFormatting>
  <conditionalFormatting sqref="DE40:DG40">
    <cfRule type="expression" dxfId="1751" priority="1738" stopIfTrue="1">
      <formula>MOD(ROW(),2)</formula>
    </cfRule>
  </conditionalFormatting>
  <conditionalFormatting sqref="BM42:BP42 CC42:CE42 BD42 DK42:JS42 BG42:BJ42 A42:C42 CN42:CO42">
    <cfRule type="expression" dxfId="1750" priority="1737" stopIfTrue="1">
      <formula>MOD(ROW(),2)</formula>
    </cfRule>
  </conditionalFormatting>
  <conditionalFormatting sqref="CY42">
    <cfRule type="expression" dxfId="1749" priority="1735" stopIfTrue="1">
      <formula>MOD(ROW(),2)</formula>
    </cfRule>
  </conditionalFormatting>
  <conditionalFormatting sqref="CZ42:DC42">
    <cfRule type="expression" dxfId="1748" priority="1734" stopIfTrue="1">
      <formula>MOD(ROW(),2)</formula>
    </cfRule>
  </conditionalFormatting>
  <conditionalFormatting sqref="DH42">
    <cfRule type="expression" dxfId="1747" priority="1733" stopIfTrue="1">
      <formula>MOD(ROW(),2)</formula>
    </cfRule>
  </conditionalFormatting>
  <conditionalFormatting sqref="DB42">
    <cfRule type="expression" dxfId="1746" priority="1732" stopIfTrue="1">
      <formula>MOD(ROW(),2)</formula>
    </cfRule>
  </conditionalFormatting>
  <conditionalFormatting sqref="BE42">
    <cfRule type="expression" dxfId="1745" priority="1731" stopIfTrue="1">
      <formula>MOD(ROW(),2)</formula>
    </cfRule>
  </conditionalFormatting>
  <conditionalFormatting sqref="BF42">
    <cfRule type="expression" dxfId="1744" priority="1730" stopIfTrue="1">
      <formula>MOD(ROW(),2)</formula>
    </cfRule>
  </conditionalFormatting>
  <conditionalFormatting sqref="BK42">
    <cfRule type="expression" dxfId="1743" priority="1729" stopIfTrue="1">
      <formula>MOD(ROW(),2)</formula>
    </cfRule>
  </conditionalFormatting>
  <conditionalFormatting sqref="BL42">
    <cfRule type="expression" dxfId="1742" priority="1728" stopIfTrue="1">
      <formula>MOD(ROW(),2)</formula>
    </cfRule>
  </conditionalFormatting>
  <conditionalFormatting sqref="BQ42">
    <cfRule type="expression" dxfId="1741" priority="1727" stopIfTrue="1">
      <formula>MOD(ROW(),2)</formula>
    </cfRule>
  </conditionalFormatting>
  <conditionalFormatting sqref="BR42">
    <cfRule type="expression" dxfId="1740" priority="1726" stopIfTrue="1">
      <formula>MOD(ROW(),2)</formula>
    </cfRule>
  </conditionalFormatting>
  <conditionalFormatting sqref="BS42">
    <cfRule type="expression" dxfId="1739" priority="1725" stopIfTrue="1">
      <formula>MOD(ROW(),2)</formula>
    </cfRule>
  </conditionalFormatting>
  <conditionalFormatting sqref="BT42:BV42">
    <cfRule type="expression" dxfId="1738" priority="1724" stopIfTrue="1">
      <formula>MOD(ROW(),2)</formula>
    </cfRule>
  </conditionalFormatting>
  <conditionalFormatting sqref="BX42">
    <cfRule type="expression" dxfId="1737" priority="1723" stopIfTrue="1">
      <formula>MOD(ROW(),2)</formula>
    </cfRule>
  </conditionalFormatting>
  <conditionalFormatting sqref="BY42">
    <cfRule type="expression" dxfId="1736" priority="1722" stopIfTrue="1">
      <formula>MOD(ROW(),2)</formula>
    </cfRule>
  </conditionalFormatting>
  <conditionalFormatting sqref="CB42">
    <cfRule type="expression" dxfId="1735" priority="1721" stopIfTrue="1">
      <formula>MOD(ROW(),2)</formula>
    </cfRule>
  </conditionalFormatting>
  <conditionalFormatting sqref="CI42">
    <cfRule type="expression" dxfId="1734" priority="1720" stopIfTrue="1">
      <formula>MOD(ROW(),2)</formula>
    </cfRule>
  </conditionalFormatting>
  <conditionalFormatting sqref="CK42">
    <cfRule type="expression" dxfId="1733" priority="1719" stopIfTrue="1">
      <formula>MOD(ROW(),2)</formula>
    </cfRule>
  </conditionalFormatting>
  <conditionalFormatting sqref="CM42">
    <cfRule type="expression" dxfId="1732" priority="1718" stopIfTrue="1">
      <formula>MOD(ROW(),2)</formula>
    </cfRule>
  </conditionalFormatting>
  <conditionalFormatting sqref="DJ42">
    <cfRule type="expression" dxfId="1731" priority="1716" stopIfTrue="1">
      <formula>MOD(ROW(),2)</formula>
    </cfRule>
  </conditionalFormatting>
  <conditionalFormatting sqref="CA42">
    <cfRule type="expression" dxfId="1730" priority="1713" stopIfTrue="1">
      <formula>MOD(ROW(),2)</formula>
    </cfRule>
  </conditionalFormatting>
  <conditionalFormatting sqref="CJ42">
    <cfRule type="expression" dxfId="1729" priority="1712" stopIfTrue="1">
      <formula>MOD(ROW(),2)</formula>
    </cfRule>
  </conditionalFormatting>
  <conditionalFormatting sqref="CL42">
    <cfRule type="expression" dxfId="1728" priority="1711" stopIfTrue="1">
      <formula>MOD(ROW(),2)</formula>
    </cfRule>
  </conditionalFormatting>
  <conditionalFormatting sqref="CF42">
    <cfRule type="expression" dxfId="1727" priority="1709" stopIfTrue="1">
      <formula>MOD(ROW(),2)</formula>
    </cfRule>
  </conditionalFormatting>
  <conditionalFormatting sqref="CG42">
    <cfRule type="expression" dxfId="1726" priority="1708" stopIfTrue="1">
      <formula>MOD(ROW(),2)</formula>
    </cfRule>
  </conditionalFormatting>
  <conditionalFormatting sqref="CH42">
    <cfRule type="expression" dxfId="1725" priority="1707" stopIfTrue="1">
      <formula>MOD(ROW(),2)</formula>
    </cfRule>
  </conditionalFormatting>
  <conditionalFormatting sqref="D42">
    <cfRule type="expression" dxfId="1724" priority="1706" stopIfTrue="1">
      <formula>MOD(ROW(),2)</formula>
    </cfRule>
  </conditionalFormatting>
  <conditionalFormatting sqref="CP42:CR42">
    <cfRule type="expression" dxfId="1723" priority="1705" stopIfTrue="1">
      <formula>MOD(ROW(),2)</formula>
    </cfRule>
  </conditionalFormatting>
  <conditionalFormatting sqref="CS42">
    <cfRule type="expression" dxfId="1722" priority="1704" stopIfTrue="1">
      <formula>MOD(ROW(),2)</formula>
    </cfRule>
  </conditionalFormatting>
  <conditionalFormatting sqref="CV42:CW42">
    <cfRule type="expression" dxfId="1721" priority="1703" stopIfTrue="1">
      <formula>MOD(ROW(),2)</formula>
    </cfRule>
  </conditionalFormatting>
  <conditionalFormatting sqref="DE42:DG42">
    <cfRule type="expression" dxfId="1720" priority="1702" stopIfTrue="1">
      <formula>MOD(ROW(),2)</formula>
    </cfRule>
  </conditionalFormatting>
  <conditionalFormatting sqref="BM44:BP44 CC44:CE44 BD44 DK44:JS44 BG44:BJ44 A44:C44 CN44:CO44">
    <cfRule type="expression" dxfId="1719" priority="1701" stopIfTrue="1">
      <formula>MOD(ROW(),2)</formula>
    </cfRule>
  </conditionalFormatting>
  <conditionalFormatting sqref="CY44">
    <cfRule type="expression" dxfId="1718" priority="1699" stopIfTrue="1">
      <formula>MOD(ROW(),2)</formula>
    </cfRule>
  </conditionalFormatting>
  <conditionalFormatting sqref="CZ44:DC44">
    <cfRule type="expression" dxfId="1717" priority="1698" stopIfTrue="1">
      <formula>MOD(ROW(),2)</formula>
    </cfRule>
  </conditionalFormatting>
  <conditionalFormatting sqref="DH44">
    <cfRule type="expression" dxfId="1716" priority="1697" stopIfTrue="1">
      <formula>MOD(ROW(),2)</formula>
    </cfRule>
  </conditionalFormatting>
  <conditionalFormatting sqref="DB44">
    <cfRule type="expression" dxfId="1715" priority="1696" stopIfTrue="1">
      <formula>MOD(ROW(),2)</formula>
    </cfRule>
  </conditionalFormatting>
  <conditionalFormatting sqref="BE44">
    <cfRule type="expression" dxfId="1714" priority="1695" stopIfTrue="1">
      <formula>MOD(ROW(),2)</formula>
    </cfRule>
  </conditionalFormatting>
  <conditionalFormatting sqref="BF44">
    <cfRule type="expression" dxfId="1713" priority="1694" stopIfTrue="1">
      <formula>MOD(ROW(),2)</formula>
    </cfRule>
  </conditionalFormatting>
  <conditionalFormatting sqref="BK44">
    <cfRule type="expression" dxfId="1712" priority="1693" stopIfTrue="1">
      <formula>MOD(ROW(),2)</formula>
    </cfRule>
  </conditionalFormatting>
  <conditionalFormatting sqref="BL44">
    <cfRule type="expression" dxfId="1711" priority="1692" stopIfTrue="1">
      <formula>MOD(ROW(),2)</formula>
    </cfRule>
  </conditionalFormatting>
  <conditionalFormatting sqref="BQ44">
    <cfRule type="expression" dxfId="1710" priority="1691" stopIfTrue="1">
      <formula>MOD(ROW(),2)</formula>
    </cfRule>
  </conditionalFormatting>
  <conditionalFormatting sqref="BR44">
    <cfRule type="expression" dxfId="1709" priority="1690" stopIfTrue="1">
      <formula>MOD(ROW(),2)</formula>
    </cfRule>
  </conditionalFormatting>
  <conditionalFormatting sqref="BS44">
    <cfRule type="expression" dxfId="1708" priority="1689" stopIfTrue="1">
      <formula>MOD(ROW(),2)</formula>
    </cfRule>
  </conditionalFormatting>
  <conditionalFormatting sqref="BT44:BV44">
    <cfRule type="expression" dxfId="1707" priority="1688" stopIfTrue="1">
      <formula>MOD(ROW(),2)</formula>
    </cfRule>
  </conditionalFormatting>
  <conditionalFormatting sqref="BX44">
    <cfRule type="expression" dxfId="1706" priority="1687" stopIfTrue="1">
      <formula>MOD(ROW(),2)</formula>
    </cfRule>
  </conditionalFormatting>
  <conditionalFormatting sqref="BY44">
    <cfRule type="expression" dxfId="1705" priority="1686" stopIfTrue="1">
      <formula>MOD(ROW(),2)</formula>
    </cfRule>
  </conditionalFormatting>
  <conditionalFormatting sqref="CB44">
    <cfRule type="expression" dxfId="1704" priority="1685" stopIfTrue="1">
      <formula>MOD(ROW(),2)</formula>
    </cfRule>
  </conditionalFormatting>
  <conditionalFormatting sqref="CI44">
    <cfRule type="expression" dxfId="1703" priority="1684" stopIfTrue="1">
      <formula>MOD(ROW(),2)</formula>
    </cfRule>
  </conditionalFormatting>
  <conditionalFormatting sqref="CK44">
    <cfRule type="expression" dxfId="1702" priority="1683" stopIfTrue="1">
      <formula>MOD(ROW(),2)</formula>
    </cfRule>
  </conditionalFormatting>
  <conditionalFormatting sqref="CM44">
    <cfRule type="expression" dxfId="1701" priority="1682" stopIfTrue="1">
      <formula>MOD(ROW(),2)</formula>
    </cfRule>
  </conditionalFormatting>
  <conditionalFormatting sqref="DJ44">
    <cfRule type="expression" dxfId="1700" priority="1680" stopIfTrue="1">
      <formula>MOD(ROW(),2)</formula>
    </cfRule>
  </conditionalFormatting>
  <conditionalFormatting sqref="BC44">
    <cfRule type="expression" dxfId="1699" priority="1679" stopIfTrue="1">
      <formula>MOD(ROW(),2)</formula>
    </cfRule>
  </conditionalFormatting>
  <conditionalFormatting sqref="BZ44">
    <cfRule type="expression" dxfId="1698" priority="1678" stopIfTrue="1">
      <formula>MOD(ROW(),2)</formula>
    </cfRule>
  </conditionalFormatting>
  <conditionalFormatting sqref="CA44">
    <cfRule type="expression" dxfId="1697" priority="1677" stopIfTrue="1">
      <formula>MOD(ROW(),2)</formula>
    </cfRule>
  </conditionalFormatting>
  <conditionalFormatting sqref="CJ44">
    <cfRule type="expression" dxfId="1696" priority="1676" stopIfTrue="1">
      <formula>MOD(ROW(),2)</formula>
    </cfRule>
  </conditionalFormatting>
  <conditionalFormatting sqref="CL44">
    <cfRule type="expression" dxfId="1695" priority="1675" stopIfTrue="1">
      <formula>MOD(ROW(),2)</formula>
    </cfRule>
  </conditionalFormatting>
  <conditionalFormatting sqref="BW44">
    <cfRule type="expression" dxfId="1694" priority="1674" stopIfTrue="1">
      <formula>MOD(ROW(),2)</formula>
    </cfRule>
  </conditionalFormatting>
  <conditionalFormatting sqref="CF44">
    <cfRule type="expression" dxfId="1693" priority="1673" stopIfTrue="1">
      <formula>MOD(ROW(),2)</formula>
    </cfRule>
  </conditionalFormatting>
  <conditionalFormatting sqref="CG44">
    <cfRule type="expression" dxfId="1692" priority="1672" stopIfTrue="1">
      <formula>MOD(ROW(),2)</formula>
    </cfRule>
  </conditionalFormatting>
  <conditionalFormatting sqref="CH44">
    <cfRule type="expression" dxfId="1691" priority="1671" stopIfTrue="1">
      <formula>MOD(ROW(),2)</formula>
    </cfRule>
  </conditionalFormatting>
  <conditionalFormatting sqref="D44">
    <cfRule type="expression" dxfId="1690" priority="1670" stopIfTrue="1">
      <formula>MOD(ROW(),2)</formula>
    </cfRule>
  </conditionalFormatting>
  <conditionalFormatting sqref="CP44:CR44">
    <cfRule type="expression" dxfId="1689" priority="1669" stopIfTrue="1">
      <formula>MOD(ROW(),2)</formula>
    </cfRule>
  </conditionalFormatting>
  <conditionalFormatting sqref="CS44">
    <cfRule type="expression" dxfId="1688" priority="1668" stopIfTrue="1">
      <formula>MOD(ROW(),2)</formula>
    </cfRule>
  </conditionalFormatting>
  <conditionalFormatting sqref="CV44:CW44">
    <cfRule type="expression" dxfId="1687" priority="1667" stopIfTrue="1">
      <formula>MOD(ROW(),2)</formula>
    </cfRule>
  </conditionalFormatting>
  <conditionalFormatting sqref="DE44:DG44">
    <cfRule type="expression" dxfId="1686" priority="1666" stopIfTrue="1">
      <formula>MOD(ROW(),2)</formula>
    </cfRule>
  </conditionalFormatting>
  <conditionalFormatting sqref="BW49:BX49 BZ49:CA49 CV49:CX49 CN49:CS49 CC49:CL49 M49:Q49 A49:C49 BG49:BR49 DK49:JS49 H49:I49">
    <cfRule type="expression" dxfId="1685" priority="1665" stopIfTrue="1">
      <formula>MOD(ROW(),2)</formula>
    </cfRule>
  </conditionalFormatting>
  <conditionalFormatting sqref="R49">
    <cfRule type="expression" dxfId="1684" priority="1664" stopIfTrue="1">
      <formula>MOD(ROW(),2)</formula>
    </cfRule>
  </conditionalFormatting>
  <conditionalFormatting sqref="S49">
    <cfRule type="expression" dxfId="1683" priority="1663" stopIfTrue="1">
      <formula>MOD(ROW(),2)</formula>
    </cfRule>
  </conditionalFormatting>
  <conditionalFormatting sqref="T49">
    <cfRule type="expression" dxfId="1682" priority="1662" stopIfTrue="1">
      <formula>MOD(ROW(),2)</formula>
    </cfRule>
  </conditionalFormatting>
  <conditionalFormatting sqref="U49">
    <cfRule type="expression" dxfId="1681" priority="1661" stopIfTrue="1">
      <formula>MOD(ROW(),2)</formula>
    </cfRule>
  </conditionalFormatting>
  <conditionalFormatting sqref="BF49">
    <cfRule type="expression" dxfId="1680" priority="1660" stopIfTrue="1">
      <formula>MOD(ROW(),2)</formula>
    </cfRule>
  </conditionalFormatting>
  <conditionalFormatting sqref="BS49">
    <cfRule type="expression" dxfId="1679" priority="1659" stopIfTrue="1">
      <formula>MOD(ROW(),2)</formula>
    </cfRule>
  </conditionalFormatting>
  <conditionalFormatting sqref="BT49:BV49">
    <cfRule type="expression" dxfId="1678" priority="1658" stopIfTrue="1">
      <formula>MOD(ROW(),2)</formula>
    </cfRule>
  </conditionalFormatting>
  <conditionalFormatting sqref="BY49">
    <cfRule type="expression" dxfId="1677" priority="1657" stopIfTrue="1">
      <formula>MOD(ROW(),2)</formula>
    </cfRule>
  </conditionalFormatting>
  <conditionalFormatting sqref="CB49">
    <cfRule type="expression" dxfId="1676" priority="1656" stopIfTrue="1">
      <formula>MOD(ROW(),2)</formula>
    </cfRule>
  </conditionalFormatting>
  <conditionalFormatting sqref="CM49">
    <cfRule type="expression" dxfId="1675" priority="1655" stopIfTrue="1">
      <formula>MOD(ROW(),2)</formula>
    </cfRule>
  </conditionalFormatting>
  <conditionalFormatting sqref="DH49">
    <cfRule type="expression" dxfId="1674" priority="1653" stopIfTrue="1">
      <formula>MOD(ROW(),2)</formula>
    </cfRule>
  </conditionalFormatting>
  <conditionalFormatting sqref="DJ49">
    <cfRule type="expression" dxfId="1673" priority="1652" stopIfTrue="1">
      <formula>MOD(ROW(),2)</formula>
    </cfRule>
  </conditionalFormatting>
  <conditionalFormatting sqref="DB49">
    <cfRule type="expression" dxfId="1672" priority="1651" stopIfTrue="1">
      <formula>MOD(ROW(),2)</formula>
    </cfRule>
  </conditionalFormatting>
  <conditionalFormatting sqref="J49:L49">
    <cfRule type="expression" dxfId="1671" priority="1650" stopIfTrue="1">
      <formula>MOD(ROW(),2)</formula>
    </cfRule>
  </conditionalFormatting>
  <conditionalFormatting sqref="D49:G49">
    <cfRule type="expression" dxfId="1670" priority="1649" stopIfTrue="1">
      <formula>MOD(ROW(),2)</formula>
    </cfRule>
  </conditionalFormatting>
  <conditionalFormatting sqref="DE49:DF49">
    <cfRule type="expression" dxfId="1669" priority="1648" stopIfTrue="1">
      <formula>MOD(ROW(),2)</formula>
    </cfRule>
  </conditionalFormatting>
  <conditionalFormatting sqref="DG49">
    <cfRule type="expression" dxfId="1668" priority="1647" stopIfTrue="1">
      <formula>MOD(ROW(),2)</formula>
    </cfRule>
  </conditionalFormatting>
  <conditionalFormatting sqref="CY49">
    <cfRule type="expression" dxfId="1667" priority="1646" stopIfTrue="1">
      <formula>MOD(ROW(),2)</formula>
    </cfRule>
  </conditionalFormatting>
  <conditionalFormatting sqref="CZ49:DC49">
    <cfRule type="expression" dxfId="1666" priority="1645" stopIfTrue="1">
      <formula>MOD(ROW(),2)</formula>
    </cfRule>
  </conditionalFormatting>
  <conditionalFormatting sqref="CT49:CU49">
    <cfRule type="expression" dxfId="1665" priority="1644" stopIfTrue="1">
      <formula>MOD(ROW(),2)</formula>
    </cfRule>
  </conditionalFormatting>
  <conditionalFormatting sqref="BD39:BE39 BM39:BP39 CC39:CE39 CS39 CX39 DK39:JS39 A39:C39 BG39:BJ39">
    <cfRule type="expression" dxfId="1664" priority="1643" stopIfTrue="1">
      <formula>MOD(ROW(),2)</formula>
    </cfRule>
  </conditionalFormatting>
  <conditionalFormatting sqref="BF39">
    <cfRule type="expression" dxfId="1663" priority="1642" stopIfTrue="1">
      <formula>MOD(ROW(),2)</formula>
    </cfRule>
  </conditionalFormatting>
  <conditionalFormatting sqref="BK39">
    <cfRule type="expression" dxfId="1662" priority="1641" stopIfTrue="1">
      <formula>MOD(ROW(),2)</formula>
    </cfRule>
  </conditionalFormatting>
  <conditionalFormatting sqref="BL39">
    <cfRule type="expression" dxfId="1661" priority="1640" stopIfTrue="1">
      <formula>MOD(ROW(),2)</formula>
    </cfRule>
  </conditionalFormatting>
  <conditionalFormatting sqref="BQ39">
    <cfRule type="expression" dxfId="1660" priority="1639" stopIfTrue="1">
      <formula>MOD(ROW(),2)</formula>
    </cfRule>
  </conditionalFormatting>
  <conditionalFormatting sqref="BR39">
    <cfRule type="expression" dxfId="1659" priority="1638" stopIfTrue="1">
      <formula>MOD(ROW(),2)</formula>
    </cfRule>
  </conditionalFormatting>
  <conditionalFormatting sqref="BS39">
    <cfRule type="expression" dxfId="1658" priority="1637" stopIfTrue="1">
      <formula>MOD(ROW(),2)</formula>
    </cfRule>
  </conditionalFormatting>
  <conditionalFormatting sqref="BT39:BV39">
    <cfRule type="expression" dxfId="1657" priority="1636" stopIfTrue="1">
      <formula>MOD(ROW(),2)</formula>
    </cfRule>
  </conditionalFormatting>
  <conditionalFormatting sqref="BW39">
    <cfRule type="expression" dxfId="1656" priority="1635" stopIfTrue="1">
      <formula>MOD(ROW(),2)</formula>
    </cfRule>
  </conditionalFormatting>
  <conditionalFormatting sqref="BZ39">
    <cfRule type="expression" dxfId="1655" priority="1634" stopIfTrue="1">
      <formula>MOD(ROW(),2)</formula>
    </cfRule>
  </conditionalFormatting>
  <conditionalFormatting sqref="BX39">
    <cfRule type="expression" dxfId="1654" priority="1633" stopIfTrue="1">
      <formula>MOD(ROW(),2)</formula>
    </cfRule>
  </conditionalFormatting>
  <conditionalFormatting sqref="CA39">
    <cfRule type="expression" dxfId="1653" priority="1632" stopIfTrue="1">
      <formula>MOD(ROW(),2)</formula>
    </cfRule>
  </conditionalFormatting>
  <conditionalFormatting sqref="BY39">
    <cfRule type="expression" dxfId="1652" priority="1631" stopIfTrue="1">
      <formula>MOD(ROW(),2)</formula>
    </cfRule>
  </conditionalFormatting>
  <conditionalFormatting sqref="CB39">
    <cfRule type="expression" dxfId="1651" priority="1630" stopIfTrue="1">
      <formula>MOD(ROW(),2)</formula>
    </cfRule>
  </conditionalFormatting>
  <conditionalFormatting sqref="CF39">
    <cfRule type="expression" dxfId="1650" priority="1629" stopIfTrue="1">
      <formula>MOD(ROW(),2)</formula>
    </cfRule>
  </conditionalFormatting>
  <conditionalFormatting sqref="CI39">
    <cfRule type="expression" dxfId="1649" priority="1628" stopIfTrue="1">
      <formula>MOD(ROW(),2)</formula>
    </cfRule>
  </conditionalFormatting>
  <conditionalFormatting sqref="CK39">
    <cfRule type="expression" dxfId="1648" priority="1627" stopIfTrue="1">
      <formula>MOD(ROW(),2)</formula>
    </cfRule>
  </conditionalFormatting>
  <conditionalFormatting sqref="CL39">
    <cfRule type="expression" dxfId="1647" priority="1626" stopIfTrue="1">
      <formula>MOD(ROW(),2)</formula>
    </cfRule>
  </conditionalFormatting>
  <conditionalFormatting sqref="CM39">
    <cfRule type="expression" dxfId="1646" priority="1625" stopIfTrue="1">
      <formula>MOD(ROW(),2)</formula>
    </cfRule>
  </conditionalFormatting>
  <conditionalFormatting sqref="CP39:CR39">
    <cfRule type="expression" dxfId="1645" priority="1624" stopIfTrue="1">
      <formula>MOD(ROW(),2)</formula>
    </cfRule>
  </conditionalFormatting>
  <conditionalFormatting sqref="DH39">
    <cfRule type="expression" dxfId="1644" priority="1619" stopIfTrue="1">
      <formula>MOD(ROW(),2)</formula>
    </cfRule>
  </conditionalFormatting>
  <conditionalFormatting sqref="DB39">
    <cfRule type="expression" dxfId="1643" priority="1618" stopIfTrue="1">
      <formula>MOD(ROW(),2)</formula>
    </cfRule>
  </conditionalFormatting>
  <conditionalFormatting sqref="DJ39">
    <cfRule type="expression" dxfId="1642" priority="1617" stopIfTrue="1">
      <formula>MOD(ROW(),2)</formula>
    </cfRule>
  </conditionalFormatting>
  <conditionalFormatting sqref="BC39">
    <cfRule type="expression" dxfId="1641" priority="1616" stopIfTrue="1">
      <formula>MOD(ROW(),2)</formula>
    </cfRule>
  </conditionalFormatting>
  <conditionalFormatting sqref="CN39:CO39">
    <cfRule type="expression" dxfId="1640" priority="1615" stopIfTrue="1">
      <formula>MOD(ROW(),2)</formula>
    </cfRule>
  </conditionalFormatting>
  <conditionalFormatting sqref="CG39">
    <cfRule type="expression" dxfId="1639" priority="1614" stopIfTrue="1">
      <formula>MOD(ROW(),2)</formula>
    </cfRule>
  </conditionalFormatting>
  <conditionalFormatting sqref="CH39">
    <cfRule type="expression" dxfId="1638" priority="1613" stopIfTrue="1">
      <formula>MOD(ROW(),2)</formula>
    </cfRule>
  </conditionalFormatting>
  <conditionalFormatting sqref="CJ39">
    <cfRule type="expression" dxfId="1637" priority="1612" stopIfTrue="1">
      <formula>MOD(ROW(),2)</formula>
    </cfRule>
  </conditionalFormatting>
  <conditionalFormatting sqref="D39:G39">
    <cfRule type="expression" dxfId="1636" priority="1611" stopIfTrue="1">
      <formula>MOD(ROW(),2)</formula>
    </cfRule>
  </conditionalFormatting>
  <conditionalFormatting sqref="CY39:CY41">
    <cfRule type="expression" dxfId="1635" priority="1610" stopIfTrue="1">
      <formula>MOD(ROW(),2)</formula>
    </cfRule>
  </conditionalFormatting>
  <conditionalFormatting sqref="CZ39:DC41">
    <cfRule type="expression" dxfId="1634" priority="1609" stopIfTrue="1">
      <formula>MOD(ROW(),2)</formula>
    </cfRule>
  </conditionalFormatting>
  <conditionalFormatting sqref="A38:C38 CC38:CE38 DK38:JS38 BG38:BJ38 CS38 CX38">
    <cfRule type="expression" dxfId="1633" priority="1608" stopIfTrue="1">
      <formula>MOD(ROW(),2)</formula>
    </cfRule>
  </conditionalFormatting>
  <conditionalFormatting sqref="DH38">
    <cfRule type="expression" dxfId="1632" priority="1603" stopIfTrue="1">
      <formula>MOD(ROW(),2)</formula>
    </cfRule>
  </conditionalFormatting>
  <conditionalFormatting sqref="DB38">
    <cfRule type="expression" dxfId="1631" priority="1602" stopIfTrue="1">
      <formula>MOD(ROW(),2)</formula>
    </cfRule>
  </conditionalFormatting>
  <conditionalFormatting sqref="T38">
    <cfRule type="expression" dxfId="1630" priority="1601" stopIfTrue="1">
      <formula>MOD(ROW(),2)</formula>
    </cfRule>
  </conditionalFormatting>
  <conditionalFormatting sqref="BD38">
    <cfRule type="expression" dxfId="1629" priority="1600" stopIfTrue="1">
      <formula>MOD(ROW(),2)</formula>
    </cfRule>
  </conditionalFormatting>
  <conditionalFormatting sqref="BE38">
    <cfRule type="expression" dxfId="1628" priority="1599" stopIfTrue="1">
      <formula>MOD(ROW(),2)</formula>
    </cfRule>
  </conditionalFormatting>
  <conditionalFormatting sqref="BF38">
    <cfRule type="expression" dxfId="1627" priority="1598" stopIfTrue="1">
      <formula>MOD(ROW(),2)</formula>
    </cfRule>
  </conditionalFormatting>
  <conditionalFormatting sqref="BK38">
    <cfRule type="expression" dxfId="1626" priority="1597" stopIfTrue="1">
      <formula>MOD(ROW(),2)</formula>
    </cfRule>
  </conditionalFormatting>
  <conditionalFormatting sqref="BL38">
    <cfRule type="expression" dxfId="1625" priority="1596" stopIfTrue="1">
      <formula>MOD(ROW(),2)</formula>
    </cfRule>
  </conditionalFormatting>
  <conditionalFormatting sqref="BM38:BP38">
    <cfRule type="expression" dxfId="1624" priority="1595" stopIfTrue="1">
      <formula>MOD(ROW(),2)</formula>
    </cfRule>
  </conditionalFormatting>
  <conditionalFormatting sqref="BQ38">
    <cfRule type="expression" dxfId="1623" priority="1594" stopIfTrue="1">
      <formula>MOD(ROW(),2)</formula>
    </cfRule>
  </conditionalFormatting>
  <conditionalFormatting sqref="BR38">
    <cfRule type="expression" dxfId="1622" priority="1593" stopIfTrue="1">
      <formula>MOD(ROW(),2)</formula>
    </cfRule>
  </conditionalFormatting>
  <conditionalFormatting sqref="BS38">
    <cfRule type="expression" dxfId="1621" priority="1592" stopIfTrue="1">
      <formula>MOD(ROW(),2)</formula>
    </cfRule>
  </conditionalFormatting>
  <conditionalFormatting sqref="BT38:BV38">
    <cfRule type="expression" dxfId="1620" priority="1591" stopIfTrue="1">
      <formula>MOD(ROW(),2)</formula>
    </cfRule>
  </conditionalFormatting>
  <conditionalFormatting sqref="BZ38">
    <cfRule type="expression" dxfId="1619" priority="1590" stopIfTrue="1">
      <formula>MOD(ROW(),2)</formula>
    </cfRule>
  </conditionalFormatting>
  <conditionalFormatting sqref="BX38">
    <cfRule type="expression" dxfId="1618" priority="1589" stopIfTrue="1">
      <formula>MOD(ROW(),2)</formula>
    </cfRule>
  </conditionalFormatting>
  <conditionalFormatting sqref="CA38">
    <cfRule type="expression" dxfId="1617" priority="1588" stopIfTrue="1">
      <formula>MOD(ROW(),2)</formula>
    </cfRule>
  </conditionalFormatting>
  <conditionalFormatting sqref="BY38">
    <cfRule type="expression" dxfId="1616" priority="1587" stopIfTrue="1">
      <formula>MOD(ROW(),2)</formula>
    </cfRule>
  </conditionalFormatting>
  <conditionalFormatting sqref="CB38">
    <cfRule type="expression" dxfId="1615" priority="1586" stopIfTrue="1">
      <formula>MOD(ROW(),2)</formula>
    </cfRule>
  </conditionalFormatting>
  <conditionalFormatting sqref="CF38">
    <cfRule type="expression" dxfId="1614" priority="1585" stopIfTrue="1">
      <formula>MOD(ROW(),2)</formula>
    </cfRule>
  </conditionalFormatting>
  <conditionalFormatting sqref="CI38">
    <cfRule type="expression" dxfId="1613" priority="1584" stopIfTrue="1">
      <formula>MOD(ROW(),2)</formula>
    </cfRule>
  </conditionalFormatting>
  <conditionalFormatting sqref="CK38">
    <cfRule type="expression" dxfId="1612" priority="1583" stopIfTrue="1">
      <formula>MOD(ROW(),2)</formula>
    </cfRule>
  </conditionalFormatting>
  <conditionalFormatting sqref="CL38">
    <cfRule type="expression" dxfId="1611" priority="1582" stopIfTrue="1">
      <formula>MOD(ROW(),2)</formula>
    </cfRule>
  </conditionalFormatting>
  <conditionalFormatting sqref="CM38">
    <cfRule type="expression" dxfId="1610" priority="1581" stopIfTrue="1">
      <formula>MOD(ROW(),2)</formula>
    </cfRule>
  </conditionalFormatting>
  <conditionalFormatting sqref="CP38:CR38">
    <cfRule type="expression" dxfId="1609" priority="1580" stopIfTrue="1">
      <formula>MOD(ROW(),2)</formula>
    </cfRule>
  </conditionalFormatting>
  <conditionalFormatting sqref="DJ38">
    <cfRule type="expression" dxfId="1608" priority="1578" stopIfTrue="1">
      <formula>MOD(ROW(),2)</formula>
    </cfRule>
  </conditionalFormatting>
  <conditionalFormatting sqref="BC38">
    <cfRule type="expression" dxfId="1607" priority="1577" stopIfTrue="1">
      <formula>MOD(ROW(),2)</formula>
    </cfRule>
  </conditionalFormatting>
  <conditionalFormatting sqref="CN38:CO38">
    <cfRule type="expression" dxfId="1606" priority="1576" stopIfTrue="1">
      <formula>MOD(ROW(),2)</formula>
    </cfRule>
  </conditionalFormatting>
  <conditionalFormatting sqref="BW38">
    <cfRule type="expression" dxfId="1605" priority="1575" stopIfTrue="1">
      <formula>MOD(ROW(),2)</formula>
    </cfRule>
  </conditionalFormatting>
  <conditionalFormatting sqref="CG38">
    <cfRule type="expression" dxfId="1604" priority="1574" stopIfTrue="1">
      <formula>MOD(ROW(),2)</formula>
    </cfRule>
  </conditionalFormatting>
  <conditionalFormatting sqref="CH38">
    <cfRule type="expression" dxfId="1603" priority="1573" stopIfTrue="1">
      <formula>MOD(ROW(),2)</formula>
    </cfRule>
  </conditionalFormatting>
  <conditionalFormatting sqref="CJ38">
    <cfRule type="expression" dxfId="1602" priority="1572" stopIfTrue="1">
      <formula>MOD(ROW(),2)</formula>
    </cfRule>
  </conditionalFormatting>
  <conditionalFormatting sqref="D38:G38">
    <cfRule type="expression" dxfId="1601" priority="1571" stopIfTrue="1">
      <formula>MOD(ROW(),2)</formula>
    </cfRule>
  </conditionalFormatting>
  <conditionalFormatting sqref="CV38:CW38">
    <cfRule type="expression" dxfId="1600" priority="1570" stopIfTrue="1">
      <formula>MOD(ROW(),2)</formula>
    </cfRule>
  </conditionalFormatting>
  <conditionalFormatting sqref="DE38:DG38">
    <cfRule type="expression" dxfId="1599" priority="1569" stopIfTrue="1">
      <formula>MOD(ROW(),2)</formula>
    </cfRule>
  </conditionalFormatting>
  <conditionalFormatting sqref="CV39:CW39">
    <cfRule type="expression" dxfId="1598" priority="1568" stopIfTrue="1">
      <formula>MOD(ROW(),2)</formula>
    </cfRule>
  </conditionalFormatting>
  <conditionalFormatting sqref="DE39:DG39">
    <cfRule type="expression" dxfId="1597" priority="1567" stopIfTrue="1">
      <formula>MOD(ROW(),2)</formula>
    </cfRule>
  </conditionalFormatting>
  <conditionalFormatting sqref="CX42">
    <cfRule type="expression" dxfId="1596" priority="1566" stopIfTrue="1">
      <formula>MOD(ROW(),2)</formula>
    </cfRule>
  </conditionalFormatting>
  <conditionalFormatting sqref="CX44">
    <cfRule type="expression" dxfId="1595" priority="1565" stopIfTrue="1">
      <formula>MOD(ROW(),2)</formula>
    </cfRule>
  </conditionalFormatting>
  <conditionalFormatting sqref="CY38">
    <cfRule type="expression" dxfId="1594" priority="1563" stopIfTrue="1">
      <formula>MOD(ROW(),2)</formula>
    </cfRule>
  </conditionalFormatting>
  <conditionalFormatting sqref="CZ38:DC38">
    <cfRule type="expression" dxfId="1593" priority="1562" stopIfTrue="1">
      <formula>MOD(ROW(),2)</formula>
    </cfRule>
  </conditionalFormatting>
  <conditionalFormatting sqref="CT38:CU45">
    <cfRule type="expression" dxfId="1592" priority="1560" stopIfTrue="1">
      <formula>MOD(ROW(),2)</formula>
    </cfRule>
  </conditionalFormatting>
  <conditionalFormatting sqref="BD37:BE37 BM37:BP37 CC37:CE37 DK37:JS37 A37:C37 BG37:BJ37 CS37 CX37">
    <cfRule type="expression" dxfId="1591" priority="1558" stopIfTrue="1">
      <formula>MOD(ROW(),2)</formula>
    </cfRule>
  </conditionalFormatting>
  <conditionalFormatting sqref="BF37">
    <cfRule type="expression" dxfId="1590" priority="1557" stopIfTrue="1">
      <formula>MOD(ROW(),2)</formula>
    </cfRule>
  </conditionalFormatting>
  <conditionalFormatting sqref="BK37">
    <cfRule type="expression" dxfId="1589" priority="1556" stopIfTrue="1">
      <formula>MOD(ROW(),2)</formula>
    </cfRule>
  </conditionalFormatting>
  <conditionalFormatting sqref="BL37">
    <cfRule type="expression" dxfId="1588" priority="1555" stopIfTrue="1">
      <formula>MOD(ROW(),2)</formula>
    </cfRule>
  </conditionalFormatting>
  <conditionalFormatting sqref="BQ37">
    <cfRule type="expression" dxfId="1587" priority="1554" stopIfTrue="1">
      <formula>MOD(ROW(),2)</formula>
    </cfRule>
  </conditionalFormatting>
  <conditionalFormatting sqref="BR37">
    <cfRule type="expression" dxfId="1586" priority="1553" stopIfTrue="1">
      <formula>MOD(ROW(),2)</formula>
    </cfRule>
  </conditionalFormatting>
  <conditionalFormatting sqref="BS37">
    <cfRule type="expression" dxfId="1585" priority="1552" stopIfTrue="1">
      <formula>MOD(ROW(),2)</formula>
    </cfRule>
  </conditionalFormatting>
  <conditionalFormatting sqref="BT37:BV37">
    <cfRule type="expression" dxfId="1584" priority="1551" stopIfTrue="1">
      <formula>MOD(ROW(),2)</formula>
    </cfRule>
  </conditionalFormatting>
  <conditionalFormatting sqref="BW37">
    <cfRule type="expression" dxfId="1583" priority="1550" stopIfTrue="1">
      <formula>MOD(ROW(),2)</formula>
    </cfRule>
  </conditionalFormatting>
  <conditionalFormatting sqref="BZ37">
    <cfRule type="expression" dxfId="1582" priority="1549" stopIfTrue="1">
      <formula>MOD(ROW(),2)</formula>
    </cfRule>
  </conditionalFormatting>
  <conditionalFormatting sqref="BX37">
    <cfRule type="expression" dxfId="1581" priority="1548" stopIfTrue="1">
      <formula>MOD(ROW(),2)</formula>
    </cfRule>
  </conditionalFormatting>
  <conditionalFormatting sqref="CA37">
    <cfRule type="expression" dxfId="1580" priority="1547" stopIfTrue="1">
      <formula>MOD(ROW(),2)</formula>
    </cfRule>
  </conditionalFormatting>
  <conditionalFormatting sqref="BY37">
    <cfRule type="expression" dxfId="1579" priority="1546" stopIfTrue="1">
      <formula>MOD(ROW(),2)</formula>
    </cfRule>
  </conditionalFormatting>
  <conditionalFormatting sqref="CB37">
    <cfRule type="expression" dxfId="1578" priority="1545" stopIfTrue="1">
      <formula>MOD(ROW(),2)</formula>
    </cfRule>
  </conditionalFormatting>
  <conditionalFormatting sqref="CF37">
    <cfRule type="expression" dxfId="1577" priority="1544" stopIfTrue="1">
      <formula>MOD(ROW(),2)</formula>
    </cfRule>
  </conditionalFormatting>
  <conditionalFormatting sqref="CI37">
    <cfRule type="expression" dxfId="1576" priority="1543" stopIfTrue="1">
      <formula>MOD(ROW(),2)</formula>
    </cfRule>
  </conditionalFormatting>
  <conditionalFormatting sqref="CK37">
    <cfRule type="expression" dxfId="1575" priority="1542" stopIfTrue="1">
      <formula>MOD(ROW(),2)</formula>
    </cfRule>
  </conditionalFormatting>
  <conditionalFormatting sqref="CL37">
    <cfRule type="expression" dxfId="1574" priority="1541" stopIfTrue="1">
      <formula>MOD(ROW(),2)</formula>
    </cfRule>
  </conditionalFormatting>
  <conditionalFormatting sqref="CM37">
    <cfRule type="expression" dxfId="1573" priority="1540" stopIfTrue="1">
      <formula>MOD(ROW(),2)</formula>
    </cfRule>
  </conditionalFormatting>
  <conditionalFormatting sqref="CP37:CR37">
    <cfRule type="expression" dxfId="1572" priority="1539" stopIfTrue="1">
      <formula>MOD(ROW(),2)</formula>
    </cfRule>
  </conditionalFormatting>
  <conditionalFormatting sqref="DH37">
    <cfRule type="expression" dxfId="1571" priority="1537" stopIfTrue="1">
      <formula>MOD(ROW(),2)</formula>
    </cfRule>
  </conditionalFormatting>
  <conditionalFormatting sqref="DB37">
    <cfRule type="expression" dxfId="1570" priority="1536" stopIfTrue="1">
      <formula>MOD(ROW(),2)</formula>
    </cfRule>
  </conditionalFormatting>
  <conditionalFormatting sqref="DJ37">
    <cfRule type="expression" dxfId="1569" priority="1535" stopIfTrue="1">
      <formula>MOD(ROW(),2)</formula>
    </cfRule>
  </conditionalFormatting>
  <conditionalFormatting sqref="BC37">
    <cfRule type="expression" dxfId="1568" priority="1534" stopIfTrue="1">
      <formula>MOD(ROW(),2)</formula>
    </cfRule>
  </conditionalFormatting>
  <conditionalFormatting sqref="CN37:CO37">
    <cfRule type="expression" dxfId="1567" priority="1533" stopIfTrue="1">
      <formula>MOD(ROW(),2)</formula>
    </cfRule>
  </conditionalFormatting>
  <conditionalFormatting sqref="CG37">
    <cfRule type="expression" dxfId="1566" priority="1532" stopIfTrue="1">
      <formula>MOD(ROW(),2)</formula>
    </cfRule>
  </conditionalFormatting>
  <conditionalFormatting sqref="CH37">
    <cfRule type="expression" dxfId="1565" priority="1531" stopIfTrue="1">
      <formula>MOD(ROW(),2)</formula>
    </cfRule>
  </conditionalFormatting>
  <conditionalFormatting sqref="CJ37">
    <cfRule type="expression" dxfId="1564" priority="1530" stopIfTrue="1">
      <formula>MOD(ROW(),2)</formula>
    </cfRule>
  </conditionalFormatting>
  <conditionalFormatting sqref="D37:G37">
    <cfRule type="expression" dxfId="1563" priority="1529" stopIfTrue="1">
      <formula>MOD(ROW(),2)</formula>
    </cfRule>
  </conditionalFormatting>
  <conditionalFormatting sqref="CZ37:DC37">
    <cfRule type="expression" dxfId="1562" priority="1517" stopIfTrue="1">
      <formula>MOD(ROW(),2)</formula>
    </cfRule>
  </conditionalFormatting>
  <conditionalFormatting sqref="CV37:CW37">
    <cfRule type="expression" dxfId="1561" priority="1523" stopIfTrue="1">
      <formula>MOD(ROW(),2)</formula>
    </cfRule>
  </conditionalFormatting>
  <conditionalFormatting sqref="DE37:DF37">
    <cfRule type="expression" dxfId="1560" priority="1520" stopIfTrue="1">
      <formula>MOD(ROW(),2)</formula>
    </cfRule>
  </conditionalFormatting>
  <conditionalFormatting sqref="DG37">
    <cfRule type="expression" dxfId="1559" priority="1519" stopIfTrue="1">
      <formula>MOD(ROW(),2)</formula>
    </cfRule>
  </conditionalFormatting>
  <conditionalFormatting sqref="CY37">
    <cfRule type="expression" dxfId="1558" priority="1518" stopIfTrue="1">
      <formula>MOD(ROW(),2)</formula>
    </cfRule>
  </conditionalFormatting>
  <conditionalFormatting sqref="A36:C36 H36:I36 CN36:CO36 DK36:JS36">
    <cfRule type="expression" dxfId="1557" priority="1516" stopIfTrue="1">
      <formula>MOD(ROW(),2)</formula>
    </cfRule>
  </conditionalFormatting>
  <conditionalFormatting sqref="BD36:BE36 BG36:BJ36 BM36:BR36 CC36:CE36 CS36 CX36">
    <cfRule type="expression" dxfId="1556" priority="1515" stopIfTrue="1">
      <formula>MOD(ROW(),2)</formula>
    </cfRule>
  </conditionalFormatting>
  <conditionalFormatting sqref="BF36">
    <cfRule type="expression" dxfId="1555" priority="1514" stopIfTrue="1">
      <formula>MOD(ROW(),2)</formula>
    </cfRule>
  </conditionalFormatting>
  <conditionalFormatting sqref="BK36">
    <cfRule type="expression" dxfId="1554" priority="1513" stopIfTrue="1">
      <formula>MOD(ROW(),2)</formula>
    </cfRule>
  </conditionalFormatting>
  <conditionalFormatting sqref="BL36">
    <cfRule type="expression" dxfId="1553" priority="1512" stopIfTrue="1">
      <formula>MOD(ROW(),2)</formula>
    </cfRule>
  </conditionalFormatting>
  <conditionalFormatting sqref="BS36">
    <cfRule type="expression" dxfId="1552" priority="1511" stopIfTrue="1">
      <formula>MOD(ROW(),2)</formula>
    </cfRule>
  </conditionalFormatting>
  <conditionalFormatting sqref="BT36:BV36">
    <cfRule type="expression" dxfId="1551" priority="1510" stopIfTrue="1">
      <formula>MOD(ROW(),2)</formula>
    </cfRule>
  </conditionalFormatting>
  <conditionalFormatting sqref="BX36">
    <cfRule type="expression" dxfId="1550" priority="1509" stopIfTrue="1">
      <formula>MOD(ROW(),2)</formula>
    </cfRule>
  </conditionalFormatting>
  <conditionalFormatting sqref="BY36">
    <cfRule type="expression" dxfId="1549" priority="1508" stopIfTrue="1">
      <formula>MOD(ROW(),2)</formula>
    </cfRule>
  </conditionalFormatting>
  <conditionalFormatting sqref="CB36">
    <cfRule type="expression" dxfId="1548" priority="1507" stopIfTrue="1">
      <formula>MOD(ROW(),2)</formula>
    </cfRule>
  </conditionalFormatting>
  <conditionalFormatting sqref="CI36">
    <cfRule type="expression" dxfId="1547" priority="1506" stopIfTrue="1">
      <formula>MOD(ROW(),2)</formula>
    </cfRule>
  </conditionalFormatting>
  <conditionalFormatting sqref="DJ36">
    <cfRule type="expression" dxfId="1546" priority="1498" stopIfTrue="1">
      <formula>MOD(ROW(),2)</formula>
    </cfRule>
  </conditionalFormatting>
  <conditionalFormatting sqref="J36">
    <cfRule type="expression" dxfId="1545" priority="1495" stopIfTrue="1">
      <formula>MOD(ROW(),2)</formula>
    </cfRule>
  </conditionalFormatting>
  <conditionalFormatting sqref="DH36">
    <cfRule type="expression" dxfId="1544" priority="1500" stopIfTrue="1">
      <formula>MOD(ROW(),2)</formula>
    </cfRule>
  </conditionalFormatting>
  <conditionalFormatting sqref="DB36">
    <cfRule type="expression" dxfId="1543" priority="1499" stopIfTrue="1">
      <formula>MOD(ROW(),2)</formula>
    </cfRule>
  </conditionalFormatting>
  <conditionalFormatting sqref="CA36">
    <cfRule type="expression" dxfId="1542" priority="1497" stopIfTrue="1">
      <formula>MOD(ROW(),2)</formula>
    </cfRule>
  </conditionalFormatting>
  <conditionalFormatting sqref="CK36 CP36:CR36">
    <cfRule type="expression" dxfId="1541" priority="1494" stopIfTrue="1">
      <formula>MOD(ROW(),2)</formula>
    </cfRule>
  </conditionalFormatting>
  <conditionalFormatting sqref="CM36">
    <cfRule type="expression" dxfId="1540" priority="1493" stopIfTrue="1">
      <formula>MOD(ROW(),2)</formula>
    </cfRule>
  </conditionalFormatting>
  <conditionalFormatting sqref="BW36">
    <cfRule type="expression" dxfId="1539" priority="1492" stopIfTrue="1">
      <formula>MOD(ROW(),2)</formula>
    </cfRule>
  </conditionalFormatting>
  <conditionalFormatting sqref="BZ36">
    <cfRule type="expression" dxfId="1538" priority="1491" stopIfTrue="1">
      <formula>MOD(ROW(),2)</formula>
    </cfRule>
  </conditionalFormatting>
  <conditionalFormatting sqref="CF36">
    <cfRule type="expression" dxfId="1537" priority="1490" stopIfTrue="1">
      <formula>MOD(ROW(),2)</formula>
    </cfRule>
  </conditionalFormatting>
  <conditionalFormatting sqref="CH36">
    <cfRule type="expression" dxfId="1536" priority="1489" stopIfTrue="1">
      <formula>MOD(ROW(),2)</formula>
    </cfRule>
  </conditionalFormatting>
  <conditionalFormatting sqref="D36">
    <cfRule type="expression" dxfId="1535" priority="1488" stopIfTrue="1">
      <formula>MOD(ROW(),2)</formula>
    </cfRule>
  </conditionalFormatting>
  <conditionalFormatting sqref="CG36">
    <cfRule type="expression" dxfId="1534" priority="1487" stopIfTrue="1">
      <formula>MOD(ROW(),2)</formula>
    </cfRule>
  </conditionalFormatting>
  <conditionalFormatting sqref="CJ36">
    <cfRule type="expression" dxfId="1533" priority="1486" stopIfTrue="1">
      <formula>MOD(ROW(),2)</formula>
    </cfRule>
  </conditionalFormatting>
  <conditionalFormatting sqref="E36:G36">
    <cfRule type="expression" dxfId="1532" priority="1485" stopIfTrue="1">
      <formula>MOD(ROW(),2)</formula>
    </cfRule>
  </conditionalFormatting>
  <conditionalFormatting sqref="CL36">
    <cfRule type="expression" dxfId="1531" priority="1484" stopIfTrue="1">
      <formula>MOD(ROW(),2)</formula>
    </cfRule>
  </conditionalFormatting>
  <conditionalFormatting sqref="DE36:DF36">
    <cfRule type="expression" dxfId="1530" priority="1483" stopIfTrue="1">
      <formula>MOD(ROW(),2)</formula>
    </cfRule>
  </conditionalFormatting>
  <conditionalFormatting sqref="CT36:CU37">
    <cfRule type="expression" dxfId="1529" priority="1482" stopIfTrue="1">
      <formula>MOD(ROW(),2)</formula>
    </cfRule>
  </conditionalFormatting>
  <conditionalFormatting sqref="CY36">
    <cfRule type="expression" dxfId="1528" priority="1481" stopIfTrue="1">
      <formula>MOD(ROW(),2)</formula>
    </cfRule>
  </conditionalFormatting>
  <conditionalFormatting sqref="CZ36:DC36">
    <cfRule type="expression" dxfId="1527" priority="1480" stopIfTrue="1">
      <formula>MOD(ROW(),2)</formula>
    </cfRule>
  </conditionalFormatting>
  <conditionalFormatting sqref="CV32:CW32">
    <cfRule type="expression" dxfId="1526" priority="1394" stopIfTrue="1">
      <formula>MOD(ROW(),2)</formula>
    </cfRule>
  </conditionalFormatting>
  <conditionalFormatting sqref="DJ32">
    <cfRule type="expression" dxfId="1525" priority="1393" stopIfTrue="1">
      <formula>MOD(ROW(),2)</formula>
    </cfRule>
  </conditionalFormatting>
  <conditionalFormatting sqref="DG36">
    <cfRule type="expression" dxfId="1524" priority="1477" stopIfTrue="1">
      <formula>MOD(ROW(),2)</formula>
    </cfRule>
  </conditionalFormatting>
  <conditionalFormatting sqref="BZ32">
    <cfRule type="expression" dxfId="1523" priority="1391" stopIfTrue="1">
      <formula>MOD(ROW(),2)</formula>
    </cfRule>
  </conditionalFormatting>
  <conditionalFormatting sqref="CV36:CW36">
    <cfRule type="expression" dxfId="1522" priority="1475" stopIfTrue="1">
      <formula>MOD(ROW(),2)</formula>
    </cfRule>
  </conditionalFormatting>
  <conditionalFormatting sqref="BG34:BJ34 DK34:JS34 A34:C34 CN34:CO34">
    <cfRule type="expression" dxfId="1521" priority="1474" stopIfTrue="1">
      <formula>MOD(ROW(),2)</formula>
    </cfRule>
  </conditionalFormatting>
  <conditionalFormatting sqref="BD34 BM34:BP34 CC34:CE34 CX34">
    <cfRule type="expression" dxfId="1520" priority="1473" stopIfTrue="1">
      <formula>MOD(ROW(),2)</formula>
    </cfRule>
  </conditionalFormatting>
  <conditionalFormatting sqref="BE34">
    <cfRule type="expression" dxfId="1519" priority="1472" stopIfTrue="1">
      <formula>MOD(ROW(),2)</formula>
    </cfRule>
  </conditionalFormatting>
  <conditionalFormatting sqref="BF34">
    <cfRule type="expression" dxfId="1518" priority="1471" stopIfTrue="1">
      <formula>MOD(ROW(),2)</formula>
    </cfRule>
  </conditionalFormatting>
  <conditionalFormatting sqref="BK34">
    <cfRule type="expression" dxfId="1517" priority="1470" stopIfTrue="1">
      <formula>MOD(ROW(),2)</formula>
    </cfRule>
  </conditionalFormatting>
  <conditionalFormatting sqref="BL34">
    <cfRule type="expression" dxfId="1516" priority="1469" stopIfTrue="1">
      <formula>MOD(ROW(),2)</formula>
    </cfRule>
  </conditionalFormatting>
  <conditionalFormatting sqref="BQ34">
    <cfRule type="expression" dxfId="1515" priority="1468" stopIfTrue="1">
      <formula>MOD(ROW(),2)</formula>
    </cfRule>
  </conditionalFormatting>
  <conditionalFormatting sqref="BR34">
    <cfRule type="expression" dxfId="1514" priority="1467" stopIfTrue="1">
      <formula>MOD(ROW(),2)</formula>
    </cfRule>
  </conditionalFormatting>
  <conditionalFormatting sqref="BS34">
    <cfRule type="expression" dxfId="1513" priority="1466" stopIfTrue="1">
      <formula>MOD(ROW(),2)</formula>
    </cfRule>
  </conditionalFormatting>
  <conditionalFormatting sqref="BT34:BV34">
    <cfRule type="expression" dxfId="1512" priority="1465" stopIfTrue="1">
      <formula>MOD(ROW(),2)</formula>
    </cfRule>
  </conditionalFormatting>
  <conditionalFormatting sqref="BZ34">
    <cfRule type="expression" dxfId="1511" priority="1464" stopIfTrue="1">
      <formula>MOD(ROW(),2)</formula>
    </cfRule>
  </conditionalFormatting>
  <conditionalFormatting sqref="BX34">
    <cfRule type="expression" dxfId="1510" priority="1463" stopIfTrue="1">
      <formula>MOD(ROW(),2)</formula>
    </cfRule>
  </conditionalFormatting>
  <conditionalFormatting sqref="BY34">
    <cfRule type="expression" dxfId="1509" priority="1462" stopIfTrue="1">
      <formula>MOD(ROW(),2)</formula>
    </cfRule>
  </conditionalFormatting>
  <conditionalFormatting sqref="CA34">
    <cfRule type="expression" dxfId="1508" priority="1461" stopIfTrue="1">
      <formula>MOD(ROW(),2)</formula>
    </cfRule>
  </conditionalFormatting>
  <conditionalFormatting sqref="CB34">
    <cfRule type="expression" dxfId="1507" priority="1460" stopIfTrue="1">
      <formula>MOD(ROW(),2)</formula>
    </cfRule>
  </conditionalFormatting>
  <conditionalFormatting sqref="CF34">
    <cfRule type="expression" dxfId="1506" priority="1459" stopIfTrue="1">
      <formula>MOD(ROW(),2)</formula>
    </cfRule>
  </conditionalFormatting>
  <conditionalFormatting sqref="CI34">
    <cfRule type="expression" dxfId="1505" priority="1458" stopIfTrue="1">
      <formula>MOD(ROW(),2)</formula>
    </cfRule>
  </conditionalFormatting>
  <conditionalFormatting sqref="CK34">
    <cfRule type="expression" dxfId="1504" priority="1457" stopIfTrue="1">
      <formula>MOD(ROW(),2)</formula>
    </cfRule>
  </conditionalFormatting>
  <conditionalFormatting sqref="CL34">
    <cfRule type="expression" dxfId="1503" priority="1456" stopIfTrue="1">
      <formula>MOD(ROW(),2)</formula>
    </cfRule>
  </conditionalFormatting>
  <conditionalFormatting sqref="CP34:CR34">
    <cfRule type="expression" dxfId="1502" priority="1455" stopIfTrue="1">
      <formula>MOD(ROW(),2)</formula>
    </cfRule>
  </conditionalFormatting>
  <conditionalFormatting sqref="CM34">
    <cfRule type="expression" dxfId="1501" priority="1454" stopIfTrue="1">
      <formula>MOD(ROW(),2)</formula>
    </cfRule>
  </conditionalFormatting>
  <conditionalFormatting sqref="D34:G34">
    <cfRule type="expression" dxfId="1500" priority="1445" stopIfTrue="1">
      <formula>MOD(ROW(),2)</formula>
    </cfRule>
  </conditionalFormatting>
  <conditionalFormatting sqref="DH34">
    <cfRule type="expression" dxfId="1499" priority="1449" stopIfTrue="1">
      <formula>MOD(ROW(),2)</formula>
    </cfRule>
  </conditionalFormatting>
  <conditionalFormatting sqref="DJ34">
    <cfRule type="expression" dxfId="1498" priority="1447" stopIfTrue="1">
      <formula>MOD(ROW(),2)</formula>
    </cfRule>
  </conditionalFormatting>
  <conditionalFormatting sqref="DB34">
    <cfRule type="expression" dxfId="1497" priority="1448" stopIfTrue="1">
      <formula>MOD(ROW(),2)</formula>
    </cfRule>
  </conditionalFormatting>
  <conditionalFormatting sqref="BW34">
    <cfRule type="expression" dxfId="1496" priority="1446" stopIfTrue="1">
      <formula>MOD(ROW(),2)</formula>
    </cfRule>
  </conditionalFormatting>
  <conditionalFormatting sqref="CG34">
    <cfRule type="expression" dxfId="1495" priority="1444" stopIfTrue="1">
      <formula>MOD(ROW(),2)</formula>
    </cfRule>
  </conditionalFormatting>
  <conditionalFormatting sqref="CH34">
    <cfRule type="expression" dxfId="1494" priority="1443" stopIfTrue="1">
      <formula>MOD(ROW(),2)</formula>
    </cfRule>
  </conditionalFormatting>
  <conditionalFormatting sqref="CJ34">
    <cfRule type="expression" dxfId="1493" priority="1442" stopIfTrue="1">
      <formula>MOD(ROW(),2)</formula>
    </cfRule>
  </conditionalFormatting>
  <conditionalFormatting sqref="CS34">
    <cfRule type="expression" dxfId="1492" priority="1441" stopIfTrue="1">
      <formula>MOD(ROW(),2)</formula>
    </cfRule>
  </conditionalFormatting>
  <conditionalFormatting sqref="CV34:CW34">
    <cfRule type="expression" dxfId="1491" priority="1440" stopIfTrue="1">
      <formula>MOD(ROW(),2)</formula>
    </cfRule>
  </conditionalFormatting>
  <conditionalFormatting sqref="DG34">
    <cfRule type="expression" dxfId="1490" priority="1439" stopIfTrue="1">
      <formula>MOD(ROW(),2)</formula>
    </cfRule>
  </conditionalFormatting>
  <conditionalFormatting sqref="DE34:DF34">
    <cfRule type="expression" dxfId="1489" priority="1438" stopIfTrue="1">
      <formula>MOD(ROW(),2)</formula>
    </cfRule>
  </conditionalFormatting>
  <conditionalFormatting sqref="BZ28">
    <cfRule type="expression" dxfId="1488" priority="1305" stopIfTrue="1">
      <formula>MOD(ROW(),2)</formula>
    </cfRule>
  </conditionalFormatting>
  <conditionalFormatting sqref="CT34:CU34">
    <cfRule type="expression" dxfId="1487" priority="1433" stopIfTrue="1">
      <formula>MOD(ROW(),2)</formula>
    </cfRule>
  </conditionalFormatting>
  <conditionalFormatting sqref="BL28">
    <cfRule type="expression" dxfId="1486" priority="1306" stopIfTrue="1">
      <formula>MOD(ROW(),2)</formula>
    </cfRule>
  </conditionalFormatting>
  <conditionalFormatting sqref="CL28">
    <cfRule type="expression" dxfId="1485" priority="1303" stopIfTrue="1">
      <formula>MOD(ROW(),2)</formula>
    </cfRule>
  </conditionalFormatting>
  <conditionalFormatting sqref="CP28:CR28">
    <cfRule type="expression" dxfId="1484" priority="1302" stopIfTrue="1">
      <formula>MOD(ROW(),2)</formula>
    </cfRule>
  </conditionalFormatting>
  <conditionalFormatting sqref="CY34">
    <cfRule type="expression" dxfId="1483" priority="1429" stopIfTrue="1">
      <formula>MOD(ROW(),2)</formula>
    </cfRule>
  </conditionalFormatting>
  <conditionalFormatting sqref="CZ34:DC34">
    <cfRule type="expression" dxfId="1482" priority="1428" stopIfTrue="1">
      <formula>MOD(ROW(),2)</formula>
    </cfRule>
  </conditionalFormatting>
  <conditionalFormatting sqref="K36:L36">
    <cfRule type="expression" dxfId="1481" priority="1427" stopIfTrue="1">
      <formula>MOD(ROW(),2)</formula>
    </cfRule>
  </conditionalFormatting>
  <conditionalFormatting sqref="A32:C32 S32 DK32:JS32 CN32:CO32 H32:Q32">
    <cfRule type="expression" dxfId="1480" priority="1426" stopIfTrue="1">
      <formula>MOD(ROW(),2)</formula>
    </cfRule>
  </conditionalFormatting>
  <conditionalFormatting sqref="BG32:BJ32 CC32:CE32 CG32">
    <cfRule type="expression" dxfId="1479" priority="1425" stopIfTrue="1">
      <formula>MOD(ROW(),2)</formula>
    </cfRule>
  </conditionalFormatting>
  <conditionalFormatting sqref="BD32">
    <cfRule type="expression" dxfId="1478" priority="1424" stopIfTrue="1">
      <formula>MOD(ROW(),2)</formula>
    </cfRule>
  </conditionalFormatting>
  <conditionalFormatting sqref="BE32">
    <cfRule type="expression" dxfId="1477" priority="1423" stopIfTrue="1">
      <formula>MOD(ROW(),2)</formula>
    </cfRule>
  </conditionalFormatting>
  <conditionalFormatting sqref="BF32">
    <cfRule type="expression" dxfId="1476" priority="1422" stopIfTrue="1">
      <formula>MOD(ROW(),2)</formula>
    </cfRule>
  </conditionalFormatting>
  <conditionalFormatting sqref="BL32">
    <cfRule type="expression" dxfId="1475" priority="1421" stopIfTrue="1">
      <formula>MOD(ROW(),2)</formula>
    </cfRule>
  </conditionalFormatting>
  <conditionalFormatting sqref="BM32:BP32">
    <cfRule type="expression" dxfId="1474" priority="1420" stopIfTrue="1">
      <formula>MOD(ROW(),2)</formula>
    </cfRule>
  </conditionalFormatting>
  <conditionalFormatting sqref="BQ32">
    <cfRule type="expression" dxfId="1473" priority="1419" stopIfTrue="1">
      <formula>MOD(ROW(),2)</formula>
    </cfRule>
  </conditionalFormatting>
  <conditionalFormatting sqref="BR32">
    <cfRule type="expression" dxfId="1472" priority="1418" stopIfTrue="1">
      <formula>MOD(ROW(),2)</formula>
    </cfRule>
  </conditionalFormatting>
  <conditionalFormatting sqref="BS32">
    <cfRule type="expression" dxfId="1471" priority="1417" stopIfTrue="1">
      <formula>MOD(ROW(),2)</formula>
    </cfRule>
  </conditionalFormatting>
  <conditionalFormatting sqref="BT32:BV32">
    <cfRule type="expression" dxfId="1470" priority="1416" stopIfTrue="1">
      <formula>MOD(ROW(),2)</formula>
    </cfRule>
  </conditionalFormatting>
  <conditionalFormatting sqref="BX32">
    <cfRule type="expression" dxfId="1469" priority="1415" stopIfTrue="1">
      <formula>MOD(ROW(),2)</formula>
    </cfRule>
  </conditionalFormatting>
  <conditionalFormatting sqref="BY32">
    <cfRule type="expression" dxfId="1468" priority="1414" stopIfTrue="1">
      <formula>MOD(ROW(),2)</formula>
    </cfRule>
  </conditionalFormatting>
  <conditionalFormatting sqref="CB32">
    <cfRule type="expression" dxfId="1467" priority="1413" stopIfTrue="1">
      <formula>MOD(ROW(),2)</formula>
    </cfRule>
  </conditionalFormatting>
  <conditionalFormatting sqref="CF32">
    <cfRule type="expression" dxfId="1466" priority="1412" stopIfTrue="1">
      <formula>MOD(ROW(),2)</formula>
    </cfRule>
  </conditionalFormatting>
  <conditionalFormatting sqref="CM32">
    <cfRule type="expression" dxfId="1465" priority="1410" stopIfTrue="1">
      <formula>MOD(ROW(),2)</formula>
    </cfRule>
  </conditionalFormatting>
  <conditionalFormatting sqref="DH32">
    <cfRule type="expression" dxfId="1464" priority="1404" stopIfTrue="1">
      <formula>MOD(ROW(),2)</formula>
    </cfRule>
  </conditionalFormatting>
  <conditionalFormatting sqref="DB32">
    <cfRule type="expression" dxfId="1463" priority="1403" stopIfTrue="1">
      <formula>MOD(ROW(),2)</formula>
    </cfRule>
  </conditionalFormatting>
  <conditionalFormatting sqref="BK32">
    <cfRule type="expression" dxfId="1462" priority="1402" stopIfTrue="1">
      <formula>MOD(ROW(),2)</formula>
    </cfRule>
  </conditionalFormatting>
  <conditionalFormatting sqref="R32">
    <cfRule type="expression" dxfId="1461" priority="1401" stopIfTrue="1">
      <formula>MOD(ROW(),2)</formula>
    </cfRule>
  </conditionalFormatting>
  <conditionalFormatting sqref="T32">
    <cfRule type="expression" dxfId="1460" priority="1400" stopIfTrue="1">
      <formula>MOD(ROW(),2)</formula>
    </cfRule>
  </conditionalFormatting>
  <conditionalFormatting sqref="CA32">
    <cfRule type="expression" dxfId="1459" priority="1399" stopIfTrue="1">
      <formula>MOD(ROW(),2)</formula>
    </cfRule>
  </conditionalFormatting>
  <conditionalFormatting sqref="CI32">
    <cfRule type="expression" dxfId="1458" priority="1398" stopIfTrue="1">
      <formula>MOD(ROW(),2)</formula>
    </cfRule>
  </conditionalFormatting>
  <conditionalFormatting sqref="CJ32">
    <cfRule type="expression" dxfId="1457" priority="1397" stopIfTrue="1">
      <formula>MOD(ROW(),2)</formula>
    </cfRule>
  </conditionalFormatting>
  <conditionalFormatting sqref="CK32">
    <cfRule type="expression" dxfId="1456" priority="1396" stopIfTrue="1">
      <formula>MOD(ROW(),2)</formula>
    </cfRule>
  </conditionalFormatting>
  <conditionalFormatting sqref="CL32">
    <cfRule type="expression" dxfId="1455" priority="1395" stopIfTrue="1">
      <formula>MOD(ROW(),2)</formula>
    </cfRule>
  </conditionalFormatting>
  <conditionalFormatting sqref="BW32">
    <cfRule type="expression" dxfId="1454" priority="1392" stopIfTrue="1">
      <formula>MOD(ROW(),2)</formula>
    </cfRule>
  </conditionalFormatting>
  <conditionalFormatting sqref="CH32">
    <cfRule type="expression" dxfId="1453" priority="1390" stopIfTrue="1">
      <formula>MOD(ROW(),2)</formula>
    </cfRule>
  </conditionalFormatting>
  <conditionalFormatting sqref="E32:G32">
    <cfRule type="expression" dxfId="1452" priority="1389" stopIfTrue="1">
      <formula>MOD(ROW(),2)</formula>
    </cfRule>
  </conditionalFormatting>
  <conditionalFormatting sqref="D32">
    <cfRule type="expression" dxfId="1451" priority="1388" stopIfTrue="1">
      <formula>MOD(ROW(),2)</formula>
    </cfRule>
  </conditionalFormatting>
  <conditionalFormatting sqref="DE32:DF32">
    <cfRule type="expression" dxfId="1450" priority="1387" stopIfTrue="1">
      <formula>MOD(ROW(),2)</formula>
    </cfRule>
  </conditionalFormatting>
  <conditionalFormatting sqref="DG32">
    <cfRule type="expression" dxfId="1449" priority="1386" stopIfTrue="1">
      <formula>MOD(ROW(),2)</formula>
    </cfRule>
  </conditionalFormatting>
  <conditionalFormatting sqref="CS32">
    <cfRule type="expression" dxfId="1448" priority="1385" stopIfTrue="1">
      <formula>MOD(ROW(),2)</formula>
    </cfRule>
  </conditionalFormatting>
  <conditionalFormatting sqref="CX32">
    <cfRule type="expression" dxfId="1447" priority="1384" stopIfTrue="1">
      <formula>MOD(ROW(),2)</formula>
    </cfRule>
  </conditionalFormatting>
  <conditionalFormatting sqref="CY32">
    <cfRule type="expression" dxfId="1446" priority="1378" stopIfTrue="1">
      <formula>MOD(ROW(),2)</formula>
    </cfRule>
  </conditionalFormatting>
  <conditionalFormatting sqref="CZ32:DC32">
    <cfRule type="expression" dxfId="1445" priority="1377" stopIfTrue="1">
      <formula>MOD(ROW(),2)</formula>
    </cfRule>
  </conditionalFormatting>
  <conditionalFormatting sqref="DD36">
    <cfRule type="expression" dxfId="1444" priority="1376" stopIfTrue="1">
      <formula>MOD(ROW(),2)</formula>
    </cfRule>
  </conditionalFormatting>
  <conditionalFormatting sqref="DD37:DD58">
    <cfRule type="expression" dxfId="1443" priority="1375" stopIfTrue="1">
      <formula>MOD(ROW(),2)</formula>
    </cfRule>
  </conditionalFormatting>
  <conditionalFormatting sqref="DD34">
    <cfRule type="expression" dxfId="1442" priority="1374" stopIfTrue="1">
      <formula>MOD(ROW(),2)</formula>
    </cfRule>
  </conditionalFormatting>
  <conditionalFormatting sqref="DD32">
    <cfRule type="expression" dxfId="1441" priority="1373" stopIfTrue="1">
      <formula>MOD(ROW(),2)</formula>
    </cfRule>
  </conditionalFormatting>
  <conditionalFormatting sqref="DJ30:JS30 BG30:BJ30 A30:C30 CC30:CE30 CN30:CO30 DE30:DF30 CS30">
    <cfRule type="expression" dxfId="1440" priority="1372" stopIfTrue="1">
      <formula>MOD(ROW(),2)</formula>
    </cfRule>
  </conditionalFormatting>
  <conditionalFormatting sqref="BD30">
    <cfRule type="expression" dxfId="1439" priority="1371" stopIfTrue="1">
      <formula>MOD(ROW(),2)</formula>
    </cfRule>
  </conditionalFormatting>
  <conditionalFormatting sqref="BE30">
    <cfRule type="expression" dxfId="1438" priority="1370" stopIfTrue="1">
      <formula>MOD(ROW(),2)</formula>
    </cfRule>
  </conditionalFormatting>
  <conditionalFormatting sqref="BF30">
    <cfRule type="expression" dxfId="1437" priority="1369" stopIfTrue="1">
      <formula>MOD(ROW(),2)</formula>
    </cfRule>
  </conditionalFormatting>
  <conditionalFormatting sqref="BK30">
    <cfRule type="expression" dxfId="1436" priority="1368" stopIfTrue="1">
      <formula>MOD(ROW(),2)</formula>
    </cfRule>
  </conditionalFormatting>
  <conditionalFormatting sqref="BL30">
    <cfRule type="expression" dxfId="1435" priority="1367" stopIfTrue="1">
      <formula>MOD(ROW(),2)</formula>
    </cfRule>
  </conditionalFormatting>
  <conditionalFormatting sqref="BM30:BP30">
    <cfRule type="expression" dxfId="1434" priority="1366" stopIfTrue="1">
      <formula>MOD(ROW(),2)</formula>
    </cfRule>
  </conditionalFormatting>
  <conditionalFormatting sqref="BS30">
    <cfRule type="expression" dxfId="1433" priority="1365" stopIfTrue="1">
      <formula>MOD(ROW(),2)</formula>
    </cfRule>
  </conditionalFormatting>
  <conditionalFormatting sqref="BT30:BV30">
    <cfRule type="expression" dxfId="1432" priority="1364" stopIfTrue="1">
      <formula>MOD(ROW(),2)</formula>
    </cfRule>
  </conditionalFormatting>
  <conditionalFormatting sqref="BY30">
    <cfRule type="expression" dxfId="1431" priority="1363" stopIfTrue="1">
      <formula>MOD(ROW(),2)</formula>
    </cfRule>
  </conditionalFormatting>
  <conditionalFormatting sqref="CB30">
    <cfRule type="expression" dxfId="1430" priority="1362" stopIfTrue="1">
      <formula>MOD(ROW(),2)</formula>
    </cfRule>
  </conditionalFormatting>
  <conditionalFormatting sqref="CI30">
    <cfRule type="expression" dxfId="1429" priority="1361" stopIfTrue="1">
      <formula>MOD(ROW(),2)</formula>
    </cfRule>
  </conditionalFormatting>
  <conditionalFormatting sqref="CK30">
    <cfRule type="expression" dxfId="1428" priority="1360" stopIfTrue="1">
      <formula>MOD(ROW(),2)</formula>
    </cfRule>
  </conditionalFormatting>
  <conditionalFormatting sqref="CM30">
    <cfRule type="expression" dxfId="1427" priority="1359" stopIfTrue="1">
      <formula>MOD(ROW(),2)</formula>
    </cfRule>
  </conditionalFormatting>
  <conditionalFormatting sqref="BQ30">
    <cfRule type="expression" dxfId="1426" priority="1346" stopIfTrue="1">
      <formula>MOD(ROW(),2)</formula>
    </cfRule>
  </conditionalFormatting>
  <conditionalFormatting sqref="BW30">
    <cfRule type="expression" dxfId="1425" priority="1345" stopIfTrue="1">
      <formula>MOD(ROW(),2)</formula>
    </cfRule>
  </conditionalFormatting>
  <conditionalFormatting sqref="DH30">
    <cfRule type="expression" dxfId="1424" priority="1353" stopIfTrue="1">
      <formula>MOD(ROW(),2)</formula>
    </cfRule>
  </conditionalFormatting>
  <conditionalFormatting sqref="DB30">
    <cfRule type="expression" dxfId="1423" priority="1352" stopIfTrue="1">
      <formula>MOD(ROW(),2)</formula>
    </cfRule>
  </conditionalFormatting>
  <conditionalFormatting sqref="BR30">
    <cfRule type="expression" dxfId="1422" priority="1351" stopIfTrue="1">
      <formula>MOD(ROW(),2)</formula>
    </cfRule>
  </conditionalFormatting>
  <conditionalFormatting sqref="BX30">
    <cfRule type="expression" dxfId="1421" priority="1350" stopIfTrue="1">
      <formula>MOD(ROW(),2)</formula>
    </cfRule>
  </conditionalFormatting>
  <conditionalFormatting sqref="CA30">
    <cfRule type="expression" dxfId="1420" priority="1349" stopIfTrue="1">
      <formula>MOD(ROW(),2)</formula>
    </cfRule>
  </conditionalFormatting>
  <conditionalFormatting sqref="BZ30">
    <cfRule type="expression" dxfId="1419" priority="1348" stopIfTrue="1">
      <formula>MOD(ROW(),2)</formula>
    </cfRule>
  </conditionalFormatting>
  <conditionalFormatting sqref="CL30">
    <cfRule type="expression" dxfId="1418" priority="1347" stopIfTrue="1">
      <formula>MOD(ROW(),2)</formula>
    </cfRule>
  </conditionalFormatting>
  <conditionalFormatting sqref="CF30">
    <cfRule type="expression" dxfId="1417" priority="1344" stopIfTrue="1">
      <formula>MOD(ROW(),2)</formula>
    </cfRule>
  </conditionalFormatting>
  <conditionalFormatting sqref="CG30">
    <cfRule type="expression" dxfId="1416" priority="1343" stopIfTrue="1">
      <formula>MOD(ROW(),2)</formula>
    </cfRule>
  </conditionalFormatting>
  <conditionalFormatting sqref="CH30">
    <cfRule type="expression" dxfId="1415" priority="1342" stopIfTrue="1">
      <formula>MOD(ROW(),2)</formula>
    </cfRule>
  </conditionalFormatting>
  <conditionalFormatting sqref="E30:G30">
    <cfRule type="expression" dxfId="1414" priority="1341" stopIfTrue="1">
      <formula>MOD(ROW(),2)</formula>
    </cfRule>
  </conditionalFormatting>
  <conditionalFormatting sqref="D30">
    <cfRule type="expression" dxfId="1413" priority="1340" stopIfTrue="1">
      <formula>MOD(ROW(),2)</formula>
    </cfRule>
  </conditionalFormatting>
  <conditionalFormatting sqref="CJ30">
    <cfRule type="expression" dxfId="1412" priority="1339" stopIfTrue="1">
      <formula>MOD(ROW(),2)</formula>
    </cfRule>
  </conditionalFormatting>
  <conditionalFormatting sqref="CP30:CR30">
    <cfRule type="expression" dxfId="1411" priority="1338" stopIfTrue="1">
      <formula>MOD(ROW(),2)</formula>
    </cfRule>
  </conditionalFormatting>
  <conditionalFormatting sqref="DG30">
    <cfRule type="expression" dxfId="1410" priority="1336" stopIfTrue="1">
      <formula>MOD(ROW(),2)</formula>
    </cfRule>
  </conditionalFormatting>
  <conditionalFormatting sqref="CV30:CW30">
    <cfRule type="expression" dxfId="1409" priority="1335" stopIfTrue="1">
      <formula>MOD(ROW(),2)</formula>
    </cfRule>
  </conditionalFormatting>
  <conditionalFormatting sqref="CX30">
    <cfRule type="expression" dxfId="1408" priority="1334" stopIfTrue="1">
      <formula>MOD(ROW(),2)</formula>
    </cfRule>
  </conditionalFormatting>
  <conditionalFormatting sqref="DG24">
    <cfRule type="expression" dxfId="1407" priority="1116" stopIfTrue="1">
      <formula>MOD(ROW(),2)</formula>
    </cfRule>
  </conditionalFormatting>
  <conditionalFormatting sqref="CC28:CE28 BG28:BJ28 A28:C28 DK28:JS28 DE28:DF28 CN28:CO28 CS28">
    <cfRule type="expression" dxfId="1406" priority="1331" stopIfTrue="1">
      <formula>MOD(ROW(),2)</formula>
    </cfRule>
  </conditionalFormatting>
  <conditionalFormatting sqref="BD28">
    <cfRule type="expression" dxfId="1405" priority="1330" stopIfTrue="1">
      <formula>MOD(ROW(),2)</formula>
    </cfRule>
  </conditionalFormatting>
  <conditionalFormatting sqref="BE28">
    <cfRule type="expression" dxfId="1404" priority="1329" stopIfTrue="1">
      <formula>MOD(ROW(),2)</formula>
    </cfRule>
  </conditionalFormatting>
  <conditionalFormatting sqref="BF28">
    <cfRule type="expression" dxfId="1403" priority="1328" stopIfTrue="1">
      <formula>MOD(ROW(),2)</formula>
    </cfRule>
  </conditionalFormatting>
  <conditionalFormatting sqref="BK28">
    <cfRule type="expression" dxfId="1402" priority="1327" stopIfTrue="1">
      <formula>MOD(ROW(),2)</formula>
    </cfRule>
  </conditionalFormatting>
  <conditionalFormatting sqref="BM28:BP28">
    <cfRule type="expression" dxfId="1401" priority="1326" stopIfTrue="1">
      <formula>MOD(ROW(),2)</formula>
    </cfRule>
  </conditionalFormatting>
  <conditionalFormatting sqref="BQ28">
    <cfRule type="expression" dxfId="1400" priority="1325" stopIfTrue="1">
      <formula>MOD(ROW(),2)</formula>
    </cfRule>
  </conditionalFormatting>
  <conditionalFormatting sqref="BR28">
    <cfRule type="expression" dxfId="1399" priority="1324" stopIfTrue="1">
      <formula>MOD(ROW(),2)</formula>
    </cfRule>
  </conditionalFormatting>
  <conditionalFormatting sqref="BS28">
    <cfRule type="expression" dxfId="1398" priority="1323" stopIfTrue="1">
      <formula>MOD(ROW(),2)</formula>
    </cfRule>
  </conditionalFormatting>
  <conditionalFormatting sqref="BT28:BV28">
    <cfRule type="expression" dxfId="1397" priority="1322" stopIfTrue="1">
      <formula>MOD(ROW(),2)</formula>
    </cfRule>
  </conditionalFormatting>
  <conditionalFormatting sqref="BX28">
    <cfRule type="expression" dxfId="1396" priority="1321" stopIfTrue="1">
      <formula>MOD(ROW(),2)</formula>
    </cfRule>
  </conditionalFormatting>
  <conditionalFormatting sqref="BY28">
    <cfRule type="expression" dxfId="1395" priority="1320" stopIfTrue="1">
      <formula>MOD(ROW(),2)</formula>
    </cfRule>
  </conditionalFormatting>
  <conditionalFormatting sqref="CB28">
    <cfRule type="expression" dxfId="1394" priority="1319" stopIfTrue="1">
      <formula>MOD(ROW(),2)</formula>
    </cfRule>
  </conditionalFormatting>
  <conditionalFormatting sqref="CF28">
    <cfRule type="expression" dxfId="1393" priority="1318" stopIfTrue="1">
      <formula>MOD(ROW(),2)</formula>
    </cfRule>
  </conditionalFormatting>
  <conditionalFormatting sqref="CI28">
    <cfRule type="expression" dxfId="1392" priority="1317" stopIfTrue="1">
      <formula>MOD(ROW(),2)</formula>
    </cfRule>
  </conditionalFormatting>
  <conditionalFormatting sqref="CK28">
    <cfRule type="expression" dxfId="1391" priority="1316" stopIfTrue="1">
      <formula>MOD(ROW(),2)</formula>
    </cfRule>
  </conditionalFormatting>
  <conditionalFormatting sqref="CM28">
    <cfRule type="expression" dxfId="1390" priority="1315" stopIfTrue="1">
      <formula>MOD(ROW(),2)</formula>
    </cfRule>
  </conditionalFormatting>
  <conditionalFormatting sqref="CA28">
    <cfRule type="expression" dxfId="1389" priority="1304" stopIfTrue="1">
      <formula>MOD(ROW(),2)</formula>
    </cfRule>
  </conditionalFormatting>
  <conditionalFormatting sqref="DH28">
    <cfRule type="expression" dxfId="1388" priority="1309" stopIfTrue="1">
      <formula>MOD(ROW(),2)</formula>
    </cfRule>
  </conditionalFormatting>
  <conditionalFormatting sqref="DB28">
    <cfRule type="expression" dxfId="1387" priority="1308" stopIfTrue="1">
      <formula>MOD(ROW(),2)</formula>
    </cfRule>
  </conditionalFormatting>
  <conditionalFormatting sqref="DJ28">
    <cfRule type="expression" dxfId="1386" priority="1307" stopIfTrue="1">
      <formula>MOD(ROW(),2)</formula>
    </cfRule>
  </conditionalFormatting>
  <conditionalFormatting sqref="BW28">
    <cfRule type="expression" dxfId="1385" priority="1300" stopIfTrue="1">
      <formula>MOD(ROW(),2)</formula>
    </cfRule>
  </conditionalFormatting>
  <conditionalFormatting sqref="CG28">
    <cfRule type="expression" dxfId="1384" priority="1299" stopIfTrue="1">
      <formula>MOD(ROW(),2)</formula>
    </cfRule>
  </conditionalFormatting>
  <conditionalFormatting sqref="CH28">
    <cfRule type="expression" dxfId="1383" priority="1298" stopIfTrue="1">
      <formula>MOD(ROW(),2)</formula>
    </cfRule>
  </conditionalFormatting>
  <conditionalFormatting sqref="D28:G28">
    <cfRule type="expression" dxfId="1382" priority="1297" stopIfTrue="1">
      <formula>MOD(ROW(),2)</formula>
    </cfRule>
  </conditionalFormatting>
  <conditionalFormatting sqref="CJ28">
    <cfRule type="expression" dxfId="1381" priority="1296" stopIfTrue="1">
      <formula>MOD(ROW(),2)</formula>
    </cfRule>
  </conditionalFormatting>
  <conditionalFormatting sqref="CV28:CW28">
    <cfRule type="expression" dxfId="1380" priority="1295" stopIfTrue="1">
      <formula>MOD(ROW(),2)</formula>
    </cfRule>
  </conditionalFormatting>
  <conditionalFormatting sqref="DG28">
    <cfRule type="expression" dxfId="1379" priority="1294" stopIfTrue="1">
      <formula>MOD(ROW(),2)</formula>
    </cfRule>
  </conditionalFormatting>
  <conditionalFormatting sqref="DD28">
    <cfRule type="expression" dxfId="1378" priority="1293" stopIfTrue="1">
      <formula>MOD(ROW(),2)</formula>
    </cfRule>
  </conditionalFormatting>
  <conditionalFormatting sqref="CX28">
    <cfRule type="expression" dxfId="1377" priority="1292" stopIfTrue="1">
      <formula>MOD(ROW(),2)</formula>
    </cfRule>
  </conditionalFormatting>
  <conditionalFormatting sqref="CF23">
    <cfRule type="expression" dxfId="1376" priority="1072" stopIfTrue="1">
      <formula>MOD(ROW(),2)</formula>
    </cfRule>
  </conditionalFormatting>
  <conditionalFormatting sqref="CG23">
    <cfRule type="expression" dxfId="1375" priority="1071" stopIfTrue="1">
      <formula>MOD(ROW(),2)</formula>
    </cfRule>
  </conditionalFormatting>
  <conditionalFormatting sqref="CY30">
    <cfRule type="expression" dxfId="1374" priority="1285" stopIfTrue="1">
      <formula>MOD(ROW(),2)</formula>
    </cfRule>
  </conditionalFormatting>
  <conditionalFormatting sqref="CZ30:DC30">
    <cfRule type="expression" dxfId="1373" priority="1284" stopIfTrue="1">
      <formula>MOD(ROW(),2)</formula>
    </cfRule>
  </conditionalFormatting>
  <conditionalFormatting sqref="CY28">
    <cfRule type="expression" dxfId="1372" priority="1283" stopIfTrue="1">
      <formula>MOD(ROW(),2)</formula>
    </cfRule>
  </conditionalFormatting>
  <conditionalFormatting sqref="CZ28:DC28">
    <cfRule type="expression" dxfId="1371" priority="1282" stopIfTrue="1">
      <formula>MOD(ROW(),2)</formula>
    </cfRule>
  </conditionalFormatting>
  <conditionalFormatting sqref="M22:Q22 A22:C22 H22:I22 CG22 S22 CC22:CE22 BG22:BJ22 DK22:JS22 CN22:CO22 DE22:DF22 CT22:CU22">
    <cfRule type="expression" dxfId="1370" priority="1064" stopIfTrue="1">
      <formula>MOD(ROW(),2)</formula>
    </cfRule>
  </conditionalFormatting>
  <conditionalFormatting sqref="U27:AX27 AZ27:BB27 A27:C27 BG27:BJ27 CC27:CE27 S27 H27:P27 DK27:JS27 DE27:DF27 CN27:CO27">
    <cfRule type="expression" dxfId="1369" priority="1280" stopIfTrue="1">
      <formula>MOD(ROW(),2)</formula>
    </cfRule>
  </conditionalFormatting>
  <conditionalFormatting sqref="DJ27">
    <cfRule type="expression" dxfId="1368" priority="1279" stopIfTrue="1">
      <formula>MOD(ROW(),2)</formula>
    </cfRule>
  </conditionalFormatting>
  <conditionalFormatting sqref="R27">
    <cfRule type="expression" dxfId="1367" priority="1277" stopIfTrue="1">
      <formula>MOD(ROW(),2)</formula>
    </cfRule>
  </conditionalFormatting>
  <conditionalFormatting sqref="Q27">
    <cfRule type="expression" dxfId="1366" priority="1278" stopIfTrue="1">
      <formula>MOD(ROW(),2)</formula>
    </cfRule>
  </conditionalFormatting>
  <conditionalFormatting sqref="T27">
    <cfRule type="expression" dxfId="1365" priority="1276" stopIfTrue="1">
      <formula>MOD(ROW(),2)</formula>
    </cfRule>
  </conditionalFormatting>
  <conditionalFormatting sqref="BD27">
    <cfRule type="expression" dxfId="1364" priority="1275" stopIfTrue="1">
      <formula>MOD(ROW(),2)</formula>
    </cfRule>
  </conditionalFormatting>
  <conditionalFormatting sqref="BE27">
    <cfRule type="expression" dxfId="1363" priority="1274" stopIfTrue="1">
      <formula>MOD(ROW(),2)</formula>
    </cfRule>
  </conditionalFormatting>
  <conditionalFormatting sqref="BF27">
    <cfRule type="expression" dxfId="1362" priority="1273" stopIfTrue="1">
      <formula>MOD(ROW(),2)</formula>
    </cfRule>
  </conditionalFormatting>
  <conditionalFormatting sqref="BL27">
    <cfRule type="expression" dxfId="1361" priority="1272" stopIfTrue="1">
      <formula>MOD(ROW(),2)</formula>
    </cfRule>
  </conditionalFormatting>
  <conditionalFormatting sqref="BM27:BP27">
    <cfRule type="expression" dxfId="1360" priority="1271" stopIfTrue="1">
      <formula>MOD(ROW(),2)</formula>
    </cfRule>
  </conditionalFormatting>
  <conditionalFormatting sqref="BR27">
    <cfRule type="expression" dxfId="1359" priority="1270" stopIfTrue="1">
      <formula>MOD(ROW(),2)</formula>
    </cfRule>
  </conditionalFormatting>
  <conditionalFormatting sqref="BS27">
    <cfRule type="expression" dxfId="1358" priority="1269" stopIfTrue="1">
      <formula>MOD(ROW(),2)</formula>
    </cfRule>
  </conditionalFormatting>
  <conditionalFormatting sqref="BT27:BV27">
    <cfRule type="expression" dxfId="1357" priority="1268" stopIfTrue="1">
      <formula>MOD(ROW(),2)</formula>
    </cfRule>
  </conditionalFormatting>
  <conditionalFormatting sqref="BZ27">
    <cfRule type="expression" dxfId="1356" priority="1267" stopIfTrue="1">
      <formula>MOD(ROW(),2)</formula>
    </cfRule>
  </conditionalFormatting>
  <conditionalFormatting sqref="BX27">
    <cfRule type="expression" dxfId="1355" priority="1266" stopIfTrue="1">
      <formula>MOD(ROW(),2)</formula>
    </cfRule>
  </conditionalFormatting>
  <conditionalFormatting sqref="BY27">
    <cfRule type="expression" dxfId="1354" priority="1265" stopIfTrue="1">
      <formula>MOD(ROW(),2)</formula>
    </cfRule>
  </conditionalFormatting>
  <conditionalFormatting sqref="CB27">
    <cfRule type="expression" dxfId="1353" priority="1264" stopIfTrue="1">
      <formula>MOD(ROW(),2)</formula>
    </cfRule>
  </conditionalFormatting>
  <conditionalFormatting sqref="CI27">
    <cfRule type="expression" dxfId="1352" priority="1263" stopIfTrue="1">
      <formula>MOD(ROW(),2)</formula>
    </cfRule>
  </conditionalFormatting>
  <conditionalFormatting sqref="CK27">
    <cfRule type="expression" dxfId="1351" priority="1262" stopIfTrue="1">
      <formula>MOD(ROW(),2)</formula>
    </cfRule>
  </conditionalFormatting>
  <conditionalFormatting sqref="CL27">
    <cfRule type="expression" dxfId="1350" priority="1261" stopIfTrue="1">
      <formula>MOD(ROW(),2)</formula>
    </cfRule>
  </conditionalFormatting>
  <conditionalFormatting sqref="CM27">
    <cfRule type="expression" dxfId="1349" priority="1260" stopIfTrue="1">
      <formula>MOD(ROW(),2)</formula>
    </cfRule>
  </conditionalFormatting>
  <conditionalFormatting sqref="CT27:CU28 CT30:CU30 CT32:CU32">
    <cfRule type="expression" dxfId="1348" priority="1259" stopIfTrue="1">
      <formula>MOD(ROW(),2)</formula>
    </cfRule>
  </conditionalFormatting>
  <conditionalFormatting sqref="DH27">
    <cfRule type="expression" dxfId="1347" priority="1254" stopIfTrue="1">
      <formula>MOD(ROW(),2)</formula>
    </cfRule>
  </conditionalFormatting>
  <conditionalFormatting sqref="DB27">
    <cfRule type="expression" dxfId="1346" priority="1253" stopIfTrue="1">
      <formula>MOD(ROW(),2)</formula>
    </cfRule>
  </conditionalFormatting>
  <conditionalFormatting sqref="BK27">
    <cfRule type="expression" dxfId="1345" priority="1252" stopIfTrue="1">
      <formula>MOD(ROW(),2)</formula>
    </cfRule>
  </conditionalFormatting>
  <conditionalFormatting sqref="BC27">
    <cfRule type="expression" dxfId="1344" priority="1249" stopIfTrue="1">
      <formula>MOD(ROW(),2)</formula>
    </cfRule>
  </conditionalFormatting>
  <conditionalFormatting sqref="CA27">
    <cfRule type="expression" dxfId="1343" priority="1248" stopIfTrue="1">
      <formula>MOD(ROW(),2)</formula>
    </cfRule>
  </conditionalFormatting>
  <conditionalFormatting sqref="BQ27">
    <cfRule type="expression" dxfId="1342" priority="1247" stopIfTrue="1">
      <formula>MOD(ROW(),2)</formula>
    </cfRule>
  </conditionalFormatting>
  <conditionalFormatting sqref="BW27">
    <cfRule type="expression" dxfId="1341" priority="1246" stopIfTrue="1">
      <formula>MOD(ROW(),2)</formula>
    </cfRule>
  </conditionalFormatting>
  <conditionalFormatting sqref="CF27">
    <cfRule type="expression" dxfId="1340" priority="1245" stopIfTrue="1">
      <formula>MOD(ROW(),2)</formula>
    </cfRule>
  </conditionalFormatting>
  <conditionalFormatting sqref="CG27">
    <cfRule type="expression" dxfId="1339" priority="1244" stopIfTrue="1">
      <formula>MOD(ROW(),2)</formula>
    </cfRule>
  </conditionalFormatting>
  <conditionalFormatting sqref="CH27">
    <cfRule type="expression" dxfId="1338" priority="1243" stopIfTrue="1">
      <formula>MOD(ROW(),2)</formula>
    </cfRule>
  </conditionalFormatting>
  <conditionalFormatting sqref="D27:G27">
    <cfRule type="expression" dxfId="1337" priority="1242" stopIfTrue="1">
      <formula>MOD(ROW(),2)</formula>
    </cfRule>
  </conditionalFormatting>
  <conditionalFormatting sqref="CJ27">
    <cfRule type="expression" dxfId="1336" priority="1241" stopIfTrue="1">
      <formula>MOD(ROW(),2)</formula>
    </cfRule>
  </conditionalFormatting>
  <conditionalFormatting sqref="CP27:CR27">
    <cfRule type="expression" dxfId="1335" priority="1240" stopIfTrue="1">
      <formula>MOD(ROW(),2)</formula>
    </cfRule>
  </conditionalFormatting>
  <conditionalFormatting sqref="CS27">
    <cfRule type="expression" dxfId="1334" priority="1239" stopIfTrue="1">
      <formula>MOD(ROW(),2)</formula>
    </cfRule>
  </conditionalFormatting>
  <conditionalFormatting sqref="CV27:CW27">
    <cfRule type="expression" dxfId="1333" priority="1238" stopIfTrue="1">
      <formula>MOD(ROW(),2)</formula>
    </cfRule>
  </conditionalFormatting>
  <conditionalFormatting sqref="DG27">
    <cfRule type="expression" dxfId="1332" priority="1237" stopIfTrue="1">
      <formula>MOD(ROW(),2)</formula>
    </cfRule>
  </conditionalFormatting>
  <conditionalFormatting sqref="BG26:BJ26 CC26:CE26 J26:Q26 DK26:JS26 S26 A26:C26 H26 DE26:DF26 CS26">
    <cfRule type="expression" dxfId="1331" priority="1236" stopIfTrue="1">
      <formula>MOD(ROW(),2)</formula>
    </cfRule>
  </conditionalFormatting>
  <conditionalFormatting sqref="I26">
    <cfRule type="expression" dxfId="1330" priority="1235" stopIfTrue="1">
      <formula>MOD(ROW(),2)</formula>
    </cfRule>
  </conditionalFormatting>
  <conditionalFormatting sqref="R26">
    <cfRule type="expression" dxfId="1329" priority="1234" stopIfTrue="1">
      <formula>MOD(ROW(),2)</formula>
    </cfRule>
  </conditionalFormatting>
  <conditionalFormatting sqref="T26">
    <cfRule type="expression" dxfId="1328" priority="1233" stopIfTrue="1">
      <formula>MOD(ROW(),2)</formula>
    </cfRule>
  </conditionalFormatting>
  <conditionalFormatting sqref="BD26">
    <cfRule type="expression" dxfId="1327" priority="1232" stopIfTrue="1">
      <formula>MOD(ROW(),2)</formula>
    </cfRule>
  </conditionalFormatting>
  <conditionalFormatting sqref="BE26">
    <cfRule type="expression" dxfId="1326" priority="1231" stopIfTrue="1">
      <formula>MOD(ROW(),2)</formula>
    </cfRule>
  </conditionalFormatting>
  <conditionalFormatting sqref="BF26">
    <cfRule type="expression" dxfId="1325" priority="1230" stopIfTrue="1">
      <formula>MOD(ROW(),2)</formula>
    </cfRule>
  </conditionalFormatting>
  <conditionalFormatting sqref="BK26">
    <cfRule type="expression" dxfId="1324" priority="1229" stopIfTrue="1">
      <formula>MOD(ROW(),2)</formula>
    </cfRule>
  </conditionalFormatting>
  <conditionalFormatting sqref="BL26">
    <cfRule type="expression" dxfId="1323" priority="1228" stopIfTrue="1">
      <formula>MOD(ROW(),2)</formula>
    </cfRule>
  </conditionalFormatting>
  <conditionalFormatting sqref="BM26:BP26">
    <cfRule type="expression" dxfId="1322" priority="1227" stopIfTrue="1">
      <formula>MOD(ROW(),2)</formula>
    </cfRule>
  </conditionalFormatting>
  <conditionalFormatting sqref="BQ26">
    <cfRule type="expression" dxfId="1321" priority="1226" stopIfTrue="1">
      <formula>MOD(ROW(),2)</formula>
    </cfRule>
  </conditionalFormatting>
  <conditionalFormatting sqref="BR26">
    <cfRule type="expression" dxfId="1320" priority="1225" stopIfTrue="1">
      <formula>MOD(ROW(),2)</formula>
    </cfRule>
  </conditionalFormatting>
  <conditionalFormatting sqref="BS26">
    <cfRule type="expression" dxfId="1319" priority="1224" stopIfTrue="1">
      <formula>MOD(ROW(),2)</formula>
    </cfRule>
  </conditionalFormatting>
  <conditionalFormatting sqref="BT26:BV26">
    <cfRule type="expression" dxfId="1318" priority="1223" stopIfTrue="1">
      <formula>MOD(ROW(),2)</formula>
    </cfRule>
  </conditionalFormatting>
  <conditionalFormatting sqref="BZ26">
    <cfRule type="expression" dxfId="1317" priority="1222" stopIfTrue="1">
      <formula>MOD(ROW(),2)</formula>
    </cfRule>
  </conditionalFormatting>
  <conditionalFormatting sqref="BX26">
    <cfRule type="expression" dxfId="1316" priority="1221" stopIfTrue="1">
      <formula>MOD(ROW(),2)</formula>
    </cfRule>
  </conditionalFormatting>
  <conditionalFormatting sqref="BY26">
    <cfRule type="expression" dxfId="1315" priority="1220" stopIfTrue="1">
      <formula>MOD(ROW(),2)</formula>
    </cfRule>
  </conditionalFormatting>
  <conditionalFormatting sqref="CA26">
    <cfRule type="expression" dxfId="1314" priority="1219" stopIfTrue="1">
      <formula>MOD(ROW(),2)</formula>
    </cfRule>
  </conditionalFormatting>
  <conditionalFormatting sqref="CB26">
    <cfRule type="expression" dxfId="1313" priority="1218" stopIfTrue="1">
      <formula>MOD(ROW(),2)</formula>
    </cfRule>
  </conditionalFormatting>
  <conditionalFormatting sqref="CF26">
    <cfRule type="expression" dxfId="1312" priority="1217" stopIfTrue="1">
      <formula>MOD(ROW(),2)</formula>
    </cfRule>
  </conditionalFormatting>
  <conditionalFormatting sqref="CI26">
    <cfRule type="expression" dxfId="1311" priority="1216" stopIfTrue="1">
      <formula>MOD(ROW(),2)</formula>
    </cfRule>
  </conditionalFormatting>
  <conditionalFormatting sqref="CK26">
    <cfRule type="expression" dxfId="1310" priority="1215" stopIfTrue="1">
      <formula>MOD(ROW(),2)</formula>
    </cfRule>
  </conditionalFormatting>
  <conditionalFormatting sqref="CL26">
    <cfRule type="expression" dxfId="1309" priority="1214" stopIfTrue="1">
      <formula>MOD(ROW(),2)</formula>
    </cfRule>
  </conditionalFormatting>
  <conditionalFormatting sqref="CM26">
    <cfRule type="expression" dxfId="1308" priority="1213" stopIfTrue="1">
      <formula>MOD(ROW(),2)</formula>
    </cfRule>
  </conditionalFormatting>
  <conditionalFormatting sqref="CN26:CO26">
    <cfRule type="expression" dxfId="1307" priority="1212" stopIfTrue="1">
      <formula>MOD(ROW(),2)</formula>
    </cfRule>
  </conditionalFormatting>
  <conditionalFormatting sqref="CT26:CU26">
    <cfRule type="expression" dxfId="1306" priority="1211" stopIfTrue="1">
      <formula>MOD(ROW(),2)</formula>
    </cfRule>
  </conditionalFormatting>
  <conditionalFormatting sqref="BC26">
    <cfRule type="expression" dxfId="1305" priority="1201" stopIfTrue="1">
      <formula>MOD(ROW(),2)</formula>
    </cfRule>
  </conditionalFormatting>
  <conditionalFormatting sqref="DH26">
    <cfRule type="expression" dxfId="1304" priority="1204" stopIfTrue="1">
      <formula>MOD(ROW(),2)</formula>
    </cfRule>
  </conditionalFormatting>
  <conditionalFormatting sqref="CH26">
    <cfRule type="expression" dxfId="1303" priority="1197" stopIfTrue="1">
      <formula>MOD(ROW(),2)</formula>
    </cfRule>
  </conditionalFormatting>
  <conditionalFormatting sqref="DB26">
    <cfRule type="expression" dxfId="1302" priority="1203" stopIfTrue="1">
      <formula>MOD(ROW(),2)</formula>
    </cfRule>
  </conditionalFormatting>
  <conditionalFormatting sqref="DJ26">
    <cfRule type="expression" dxfId="1301" priority="1202" stopIfTrue="1">
      <formula>MOD(ROW(),2)</formula>
    </cfRule>
  </conditionalFormatting>
  <conditionalFormatting sqref="BW26">
    <cfRule type="expression" dxfId="1300" priority="1200" stopIfTrue="1">
      <formula>MOD(ROW(),2)</formula>
    </cfRule>
  </conditionalFormatting>
  <conditionalFormatting sqref="E26:G26">
    <cfRule type="expression" dxfId="1299" priority="1199" stopIfTrue="1">
      <formula>MOD(ROW(),2)</formula>
    </cfRule>
  </conditionalFormatting>
  <conditionalFormatting sqref="CG26">
    <cfRule type="expression" dxfId="1298" priority="1198" stopIfTrue="1">
      <formula>MOD(ROW(),2)</formula>
    </cfRule>
  </conditionalFormatting>
  <conditionalFormatting sqref="CJ26">
    <cfRule type="expression" dxfId="1297" priority="1196" stopIfTrue="1">
      <formula>MOD(ROW(),2)</formula>
    </cfRule>
  </conditionalFormatting>
  <conditionalFormatting sqref="D26">
    <cfRule type="expression" dxfId="1296" priority="1195" stopIfTrue="1">
      <formula>MOD(ROW(),2)</formula>
    </cfRule>
  </conditionalFormatting>
  <conditionalFormatting sqref="CP26:CR26">
    <cfRule type="expression" dxfId="1295" priority="1194" stopIfTrue="1">
      <formula>MOD(ROW(),2)</formula>
    </cfRule>
  </conditionalFormatting>
  <conditionalFormatting sqref="DD27">
    <cfRule type="expression" dxfId="1294" priority="1191" stopIfTrue="1">
      <formula>MOD(ROW(),2)</formula>
    </cfRule>
  </conditionalFormatting>
  <conditionalFormatting sqref="CX27">
    <cfRule type="expression" dxfId="1293" priority="1189" stopIfTrue="1">
      <formula>MOD(ROW(),2)</formula>
    </cfRule>
  </conditionalFormatting>
  <conditionalFormatting sqref="CY26">
    <cfRule type="expression" dxfId="1292" priority="1188" stopIfTrue="1">
      <formula>MOD(ROW(),2)</formula>
    </cfRule>
  </conditionalFormatting>
  <conditionalFormatting sqref="CZ26:DC26">
    <cfRule type="expression" dxfId="1291" priority="1187" stopIfTrue="1">
      <formula>MOD(ROW(),2)</formula>
    </cfRule>
  </conditionalFormatting>
  <conditionalFormatting sqref="CY27">
    <cfRule type="expression" dxfId="1290" priority="1186" stopIfTrue="1">
      <formula>MOD(ROW(),2)</formula>
    </cfRule>
  </conditionalFormatting>
  <conditionalFormatting sqref="CZ27:DC27">
    <cfRule type="expression" dxfId="1289" priority="1185" stopIfTrue="1">
      <formula>MOD(ROW(),2)</formula>
    </cfRule>
  </conditionalFormatting>
  <conditionalFormatting sqref="DG26">
    <cfRule type="expression" dxfId="1288" priority="1184" stopIfTrue="1">
      <formula>MOD(ROW(),2)</formula>
    </cfRule>
  </conditionalFormatting>
  <conditionalFormatting sqref="CV26:CW26">
    <cfRule type="expression" dxfId="1287" priority="1183" stopIfTrue="1">
      <formula>MOD(ROW(),2)</formula>
    </cfRule>
  </conditionalFormatting>
  <conditionalFormatting sqref="DD26">
    <cfRule type="expression" dxfId="1286" priority="1181" stopIfTrue="1">
      <formula>MOD(ROW(),2)</formula>
    </cfRule>
  </conditionalFormatting>
  <conditionalFormatting sqref="CX26">
    <cfRule type="expression" dxfId="1285" priority="1180" stopIfTrue="1">
      <formula>MOD(ROW(),2)</formula>
    </cfRule>
  </conditionalFormatting>
  <conditionalFormatting sqref="DJ25:JS25 BM25:BP25 A25:C25 BG25:BJ25 H25:I25 CC25:CE25 CN25:CO25 DE25:DF25">
    <cfRule type="expression" dxfId="1284" priority="1179" stopIfTrue="1">
      <formula>MOD(ROW(),2)</formula>
    </cfRule>
  </conditionalFormatting>
  <conditionalFormatting sqref="BF25">
    <cfRule type="expression" dxfId="1283" priority="1178" stopIfTrue="1">
      <formula>MOD(ROW(),2)</formula>
    </cfRule>
  </conditionalFormatting>
  <conditionalFormatting sqref="BK25">
    <cfRule type="expression" dxfId="1282" priority="1177" stopIfTrue="1">
      <formula>MOD(ROW(),2)</formula>
    </cfRule>
  </conditionalFormatting>
  <conditionalFormatting sqref="BL25">
    <cfRule type="expression" dxfId="1281" priority="1176" stopIfTrue="1">
      <formula>MOD(ROW(),2)</formula>
    </cfRule>
  </conditionalFormatting>
  <conditionalFormatting sqref="BQ25">
    <cfRule type="expression" dxfId="1280" priority="1175" stopIfTrue="1">
      <formula>MOD(ROW(),2)</formula>
    </cfRule>
  </conditionalFormatting>
  <conditionalFormatting sqref="BR25">
    <cfRule type="expression" dxfId="1279" priority="1174" stopIfTrue="1">
      <formula>MOD(ROW(),2)</formula>
    </cfRule>
  </conditionalFormatting>
  <conditionalFormatting sqref="BS25">
    <cfRule type="expression" dxfId="1278" priority="1173" stopIfTrue="1">
      <formula>MOD(ROW(),2)</formula>
    </cfRule>
  </conditionalFormatting>
  <conditionalFormatting sqref="BT25:BV25">
    <cfRule type="expression" dxfId="1277" priority="1172" stopIfTrue="1">
      <formula>MOD(ROW(),2)</formula>
    </cfRule>
  </conditionalFormatting>
  <conditionalFormatting sqref="BW25">
    <cfRule type="expression" dxfId="1276" priority="1171" stopIfTrue="1">
      <formula>MOD(ROW(),2)</formula>
    </cfRule>
  </conditionalFormatting>
  <conditionalFormatting sqref="BX25">
    <cfRule type="expression" dxfId="1275" priority="1170" stopIfTrue="1">
      <formula>MOD(ROW(),2)</formula>
    </cfRule>
  </conditionalFormatting>
  <conditionalFormatting sqref="BY25">
    <cfRule type="expression" dxfId="1274" priority="1169" stopIfTrue="1">
      <formula>MOD(ROW(),2)</formula>
    </cfRule>
  </conditionalFormatting>
  <conditionalFormatting sqref="CB25">
    <cfRule type="expression" dxfId="1273" priority="1168" stopIfTrue="1">
      <formula>MOD(ROW(),2)</formula>
    </cfRule>
  </conditionalFormatting>
  <conditionalFormatting sqref="CK25">
    <cfRule type="expression" dxfId="1272" priority="1167" stopIfTrue="1">
      <formula>MOD(ROW(),2)</formula>
    </cfRule>
  </conditionalFormatting>
  <conditionalFormatting sqref="CM25">
    <cfRule type="expression" dxfId="1271" priority="1166" stopIfTrue="1">
      <formula>MOD(ROW(),2)</formula>
    </cfRule>
  </conditionalFormatting>
  <conditionalFormatting sqref="CT25:CU25">
    <cfRule type="expression" dxfId="1270" priority="1165" stopIfTrue="1">
      <formula>MOD(ROW(),2)</formula>
    </cfRule>
  </conditionalFormatting>
  <conditionalFormatting sqref="CY25">
    <cfRule type="expression" dxfId="1269" priority="1163" stopIfTrue="1">
      <formula>MOD(ROW(),2)</formula>
    </cfRule>
  </conditionalFormatting>
  <conditionalFormatting sqref="CZ25:DC25">
    <cfRule type="expression" dxfId="1268" priority="1162" stopIfTrue="1">
      <formula>MOD(ROW(),2)</formula>
    </cfRule>
  </conditionalFormatting>
  <conditionalFormatting sqref="DH25">
    <cfRule type="expression" dxfId="1267" priority="1161" stopIfTrue="1">
      <formula>MOD(ROW(),2)</formula>
    </cfRule>
  </conditionalFormatting>
  <conditionalFormatting sqref="DB25">
    <cfRule type="expression" dxfId="1266" priority="1160" stopIfTrue="1">
      <formula>MOD(ROW(),2)</formula>
    </cfRule>
  </conditionalFormatting>
  <conditionalFormatting sqref="BE25">
    <cfRule type="expression" dxfId="1265" priority="1159" stopIfTrue="1">
      <formula>MOD(ROW(),2)</formula>
    </cfRule>
  </conditionalFormatting>
  <conditionalFormatting sqref="BD25">
    <cfRule type="expression" dxfId="1264" priority="1158" stopIfTrue="1">
      <formula>MOD(ROW(),2)</formula>
    </cfRule>
  </conditionalFormatting>
  <conditionalFormatting sqref="BZ25">
    <cfRule type="expression" dxfId="1263" priority="1157" stopIfTrue="1">
      <formula>MOD(ROW(),2)</formula>
    </cfRule>
  </conditionalFormatting>
  <conditionalFormatting sqref="CI25">
    <cfRule type="expression" dxfId="1262" priority="1156" stopIfTrue="1">
      <formula>MOD(ROW(),2)</formula>
    </cfRule>
  </conditionalFormatting>
  <conditionalFormatting sqref="CL25">
    <cfRule type="expression" dxfId="1261" priority="1155" stopIfTrue="1">
      <formula>MOD(ROW(),2)</formula>
    </cfRule>
  </conditionalFormatting>
  <conditionalFormatting sqref="CA25">
    <cfRule type="expression" dxfId="1260" priority="1154" stopIfTrue="1">
      <formula>MOD(ROW(),2)</formula>
    </cfRule>
  </conditionalFormatting>
  <conditionalFormatting sqref="J25:L25">
    <cfRule type="expression" dxfId="1259" priority="1153" stopIfTrue="1">
      <formula>MOD(ROW(),2)</formula>
    </cfRule>
  </conditionalFormatting>
  <conditionalFormatting sqref="CF25">
    <cfRule type="expression" dxfId="1258" priority="1152" stopIfTrue="1">
      <formula>MOD(ROW(),2)</formula>
    </cfRule>
  </conditionalFormatting>
  <conditionalFormatting sqref="CH25">
    <cfRule type="expression" dxfId="1257" priority="1151" stopIfTrue="1">
      <formula>MOD(ROW(),2)</formula>
    </cfRule>
  </conditionalFormatting>
  <conditionalFormatting sqref="D25">
    <cfRule type="expression" dxfId="1256" priority="1150" stopIfTrue="1">
      <formula>MOD(ROW(),2)</formula>
    </cfRule>
  </conditionalFormatting>
  <conditionalFormatting sqref="CG25">
    <cfRule type="expression" dxfId="1255" priority="1149" stopIfTrue="1">
      <formula>MOD(ROW(),2)</formula>
    </cfRule>
  </conditionalFormatting>
  <conditionalFormatting sqref="CJ25">
    <cfRule type="expression" dxfId="1254" priority="1148" stopIfTrue="1">
      <formula>MOD(ROW(),2)</formula>
    </cfRule>
  </conditionalFormatting>
  <conditionalFormatting sqref="CP25:CR25">
    <cfRule type="expression" dxfId="1253" priority="1147" stopIfTrue="1">
      <formula>MOD(ROW(),2)</formula>
    </cfRule>
  </conditionalFormatting>
  <conditionalFormatting sqref="E25:G25">
    <cfRule type="expression" dxfId="1252" priority="1146" stopIfTrue="1">
      <formula>MOD(ROW(),2)</formula>
    </cfRule>
  </conditionalFormatting>
  <conditionalFormatting sqref="CV25:CW25">
    <cfRule type="expression" dxfId="1251" priority="1145" stopIfTrue="1">
      <formula>MOD(ROW(),2)</formula>
    </cfRule>
  </conditionalFormatting>
  <conditionalFormatting sqref="CS25">
    <cfRule type="expression" dxfId="1250" priority="1144" stopIfTrue="1">
      <formula>MOD(ROW(),2)</formula>
    </cfRule>
  </conditionalFormatting>
  <conditionalFormatting sqref="DG25">
    <cfRule type="expression" dxfId="1249" priority="1143" stopIfTrue="1">
      <formula>MOD(ROW(),2)</formula>
    </cfRule>
  </conditionalFormatting>
  <conditionalFormatting sqref="CX25">
    <cfRule type="expression" dxfId="1248" priority="1142" stopIfTrue="1">
      <formula>MOD(ROW(),2)</formula>
    </cfRule>
  </conditionalFormatting>
  <conditionalFormatting sqref="M24:P24 A24:C24 DK24:JS24 CN24:CO24 DE24:DF24 H24:J24">
    <cfRule type="expression" dxfId="1247" priority="1141" stopIfTrue="1">
      <formula>MOD(ROW(),2)</formula>
    </cfRule>
  </conditionalFormatting>
  <conditionalFormatting sqref="BD24 BG24:BJ24 BM24:BQ24 BT24:BV24 CC24:CE24 CS24">
    <cfRule type="expression" dxfId="1246" priority="1140" stopIfTrue="1">
      <formula>MOD(ROW(),2)</formula>
    </cfRule>
  </conditionalFormatting>
  <conditionalFormatting sqref="BE24">
    <cfRule type="expression" dxfId="1245" priority="1139" stopIfTrue="1">
      <formula>MOD(ROW(),2)</formula>
    </cfRule>
  </conditionalFormatting>
  <conditionalFormatting sqref="BF24">
    <cfRule type="expression" dxfId="1244" priority="1138" stopIfTrue="1">
      <formula>MOD(ROW(),2)</formula>
    </cfRule>
  </conditionalFormatting>
  <conditionalFormatting sqref="BK24">
    <cfRule type="expression" dxfId="1243" priority="1137" stopIfTrue="1">
      <formula>MOD(ROW(),2)</formula>
    </cfRule>
  </conditionalFormatting>
  <conditionalFormatting sqref="BL24">
    <cfRule type="expression" dxfId="1242" priority="1136" stopIfTrue="1">
      <formula>MOD(ROW(),2)</formula>
    </cfRule>
  </conditionalFormatting>
  <conditionalFormatting sqref="BR24">
    <cfRule type="expression" dxfId="1241" priority="1135" stopIfTrue="1">
      <formula>MOD(ROW(),2)</formula>
    </cfRule>
  </conditionalFormatting>
  <conditionalFormatting sqref="BS24">
    <cfRule type="expression" dxfId="1240" priority="1134" stopIfTrue="1">
      <formula>MOD(ROW(),2)</formula>
    </cfRule>
  </conditionalFormatting>
  <conditionalFormatting sqref="BX24">
    <cfRule type="expression" dxfId="1239" priority="1133" stopIfTrue="1">
      <formula>MOD(ROW(),2)</formula>
    </cfRule>
  </conditionalFormatting>
  <conditionalFormatting sqref="BY24">
    <cfRule type="expression" dxfId="1238" priority="1132" stopIfTrue="1">
      <formula>MOD(ROW(),2)</formula>
    </cfRule>
  </conditionalFormatting>
  <conditionalFormatting sqref="CA24">
    <cfRule type="expression" dxfId="1237" priority="1131" stopIfTrue="1">
      <formula>MOD(ROW(),2)</formula>
    </cfRule>
  </conditionalFormatting>
  <conditionalFormatting sqref="CB24">
    <cfRule type="expression" dxfId="1236" priority="1130" stopIfTrue="1">
      <formula>MOD(ROW(),2)</formula>
    </cfRule>
  </conditionalFormatting>
  <conditionalFormatting sqref="CF24">
    <cfRule type="expression" dxfId="1235" priority="1129" stopIfTrue="1">
      <formula>MOD(ROW(),2)</formula>
    </cfRule>
  </conditionalFormatting>
  <conditionalFormatting sqref="CI24">
    <cfRule type="expression" dxfId="1234" priority="1128" stopIfTrue="1">
      <formula>MOD(ROW(),2)</formula>
    </cfRule>
  </conditionalFormatting>
  <conditionalFormatting sqref="CM24">
    <cfRule type="expression" dxfId="1233" priority="1127" stopIfTrue="1">
      <formula>MOD(ROW(),2)</formula>
    </cfRule>
  </conditionalFormatting>
  <conditionalFormatting sqref="CT24:CU24">
    <cfRule type="expression" dxfId="1232" priority="1126" stopIfTrue="1">
      <formula>MOD(ROW(),2)</formula>
    </cfRule>
  </conditionalFormatting>
  <conditionalFormatting sqref="CZ24:DC24">
    <cfRule type="expression" dxfId="1231" priority="1123" stopIfTrue="1">
      <formula>MOD(ROW(),2)</formula>
    </cfRule>
  </conditionalFormatting>
  <conditionalFormatting sqref="K24:L24">
    <cfRule type="expression" dxfId="1230" priority="1122" stopIfTrue="1">
      <formula>MOD(ROW(),2)</formula>
    </cfRule>
  </conditionalFormatting>
  <conditionalFormatting sqref="Q24">
    <cfRule type="expression" dxfId="1229" priority="1121" stopIfTrue="1">
      <formula>MOD(ROW(),2)</formula>
    </cfRule>
  </conditionalFormatting>
  <conditionalFormatting sqref="DJ24">
    <cfRule type="expression" dxfId="1228" priority="1120" stopIfTrue="1">
      <formula>MOD(ROW(),2)</formula>
    </cfRule>
  </conditionalFormatting>
  <conditionalFormatting sqref="CK24">
    <cfRule type="expression" dxfId="1227" priority="1119" stopIfTrue="1">
      <formula>MOD(ROW(),2)</formula>
    </cfRule>
  </conditionalFormatting>
  <conditionalFormatting sqref="CL24">
    <cfRule type="expression" dxfId="1226" priority="1118" stopIfTrue="1">
      <formula>MOD(ROW(),2)</formula>
    </cfRule>
  </conditionalFormatting>
  <conditionalFormatting sqref="CP24:CR24">
    <cfRule type="expression" dxfId="1225" priority="1117" stopIfTrue="1">
      <formula>MOD(ROW(),2)</formula>
    </cfRule>
  </conditionalFormatting>
  <conditionalFormatting sqref="D24">
    <cfRule type="expression" dxfId="1224" priority="1115" stopIfTrue="1">
      <formula>MOD(ROW(),2)</formula>
    </cfRule>
  </conditionalFormatting>
  <conditionalFormatting sqref="BW24">
    <cfRule type="expression" dxfId="1223" priority="1114" stopIfTrue="1">
      <formula>MOD(ROW(),2)</formula>
    </cfRule>
  </conditionalFormatting>
  <conditionalFormatting sqref="BZ24">
    <cfRule type="expression" dxfId="1222" priority="1113" stopIfTrue="1">
      <formula>MOD(ROW(),2)</formula>
    </cfRule>
  </conditionalFormatting>
  <conditionalFormatting sqref="CG24">
    <cfRule type="expression" dxfId="1221" priority="1112" stopIfTrue="1">
      <formula>MOD(ROW(),2)</formula>
    </cfRule>
  </conditionalFormatting>
  <conditionalFormatting sqref="CH24">
    <cfRule type="expression" dxfId="1220" priority="1111" stopIfTrue="1">
      <formula>MOD(ROW(),2)</formula>
    </cfRule>
  </conditionalFormatting>
  <conditionalFormatting sqref="CJ24">
    <cfRule type="expression" dxfId="1219" priority="1110" stopIfTrue="1">
      <formula>MOD(ROW(),2)</formula>
    </cfRule>
  </conditionalFormatting>
  <conditionalFormatting sqref="E24:G24">
    <cfRule type="expression" dxfId="1218" priority="1109" stopIfTrue="1">
      <formula>MOD(ROW(),2)</formula>
    </cfRule>
  </conditionalFormatting>
  <conditionalFormatting sqref="CV24:CW24">
    <cfRule type="expression" dxfId="1217" priority="1108" stopIfTrue="1">
      <formula>MOD(ROW(),2)</formula>
    </cfRule>
  </conditionalFormatting>
  <conditionalFormatting sqref="DH24">
    <cfRule type="expression" dxfId="1216" priority="1107" stopIfTrue="1">
      <formula>MOD(ROW(),2)</formula>
    </cfRule>
  </conditionalFormatting>
  <conditionalFormatting sqref="DB24">
    <cfRule type="expression" dxfId="1215" priority="1106" stopIfTrue="1">
      <formula>MOD(ROW(),2)</formula>
    </cfRule>
  </conditionalFormatting>
  <conditionalFormatting sqref="CX23:CX24">
    <cfRule type="expression" dxfId="1214" priority="1105" stopIfTrue="1">
      <formula>MOD(ROW(),2)</formula>
    </cfRule>
  </conditionalFormatting>
  <conditionalFormatting sqref="DD24">
    <cfRule type="expression" dxfId="1213" priority="1104" stopIfTrue="1">
      <formula>MOD(ROW(),2)</formula>
    </cfRule>
  </conditionalFormatting>
  <conditionalFormatting sqref="CY24">
    <cfRule type="expression" dxfId="1212" priority="1103" stopIfTrue="1">
      <formula>MOD(ROW(),2)</formula>
    </cfRule>
  </conditionalFormatting>
  <conditionalFormatting sqref="BG23:BJ23 CS23 CC23:CE23 DK23:JS23 CN23:CO23 DE23:DF23 A23:C23">
    <cfRule type="expression" dxfId="1211" priority="1102" stopIfTrue="1">
      <formula>MOD(ROW(),2)</formula>
    </cfRule>
  </conditionalFormatting>
  <conditionalFormatting sqref="BD23">
    <cfRule type="expression" dxfId="1210" priority="1101" stopIfTrue="1">
      <formula>MOD(ROW(),2)</formula>
    </cfRule>
  </conditionalFormatting>
  <conditionalFormatting sqref="BE23">
    <cfRule type="expression" dxfId="1209" priority="1100" stopIfTrue="1">
      <formula>MOD(ROW(),2)</formula>
    </cfRule>
  </conditionalFormatting>
  <conditionalFormatting sqref="BF23">
    <cfRule type="expression" dxfId="1208" priority="1099" stopIfTrue="1">
      <formula>MOD(ROW(),2)</formula>
    </cfRule>
  </conditionalFormatting>
  <conditionalFormatting sqref="BK23">
    <cfRule type="expression" dxfId="1207" priority="1098" stopIfTrue="1">
      <formula>MOD(ROW(),2)</formula>
    </cfRule>
  </conditionalFormatting>
  <conditionalFormatting sqref="BL23">
    <cfRule type="expression" dxfId="1206" priority="1097" stopIfTrue="1">
      <formula>MOD(ROW(),2)</formula>
    </cfRule>
  </conditionalFormatting>
  <conditionalFormatting sqref="BM23:BP23">
    <cfRule type="expression" dxfId="1205" priority="1096" stopIfTrue="1">
      <formula>MOD(ROW(),2)</formula>
    </cfRule>
  </conditionalFormatting>
  <conditionalFormatting sqref="BQ23">
    <cfRule type="expression" dxfId="1204" priority="1095" stopIfTrue="1">
      <formula>MOD(ROW(),2)</formula>
    </cfRule>
  </conditionalFormatting>
  <conditionalFormatting sqref="BR23">
    <cfRule type="expression" dxfId="1203" priority="1094" stopIfTrue="1">
      <formula>MOD(ROW(),2)</formula>
    </cfRule>
  </conditionalFormatting>
  <conditionalFormatting sqref="BS23">
    <cfRule type="expression" dxfId="1202" priority="1093" stopIfTrue="1">
      <formula>MOD(ROW(),2)</formula>
    </cfRule>
  </conditionalFormatting>
  <conditionalFormatting sqref="BT23:BV23">
    <cfRule type="expression" dxfId="1201" priority="1092" stopIfTrue="1">
      <formula>MOD(ROW(),2)</formula>
    </cfRule>
  </conditionalFormatting>
  <conditionalFormatting sqref="BX23">
    <cfRule type="expression" dxfId="1200" priority="1091" stopIfTrue="1">
      <formula>MOD(ROW(),2)</formula>
    </cfRule>
  </conditionalFormatting>
  <conditionalFormatting sqref="BY23">
    <cfRule type="expression" dxfId="1199" priority="1090" stopIfTrue="1">
      <formula>MOD(ROW(),2)</formula>
    </cfRule>
  </conditionalFormatting>
  <conditionalFormatting sqref="BZ23">
    <cfRule type="expression" dxfId="1198" priority="1089" stopIfTrue="1">
      <formula>MOD(ROW(),2)</formula>
    </cfRule>
  </conditionalFormatting>
  <conditionalFormatting sqref="CA23">
    <cfRule type="expression" dxfId="1197" priority="1088" stopIfTrue="1">
      <formula>MOD(ROW(),2)</formula>
    </cfRule>
  </conditionalFormatting>
  <conditionalFormatting sqref="CB23">
    <cfRule type="expression" dxfId="1196" priority="1087" stopIfTrue="1">
      <formula>MOD(ROW(),2)</formula>
    </cfRule>
  </conditionalFormatting>
  <conditionalFormatting sqref="CI23">
    <cfRule type="expression" dxfId="1195" priority="1086" stopIfTrue="1">
      <formula>MOD(ROW(),2)</formula>
    </cfRule>
  </conditionalFormatting>
  <conditionalFormatting sqref="CK23">
    <cfRule type="expression" dxfId="1194" priority="1085" stopIfTrue="1">
      <formula>MOD(ROW(),2)</formula>
    </cfRule>
  </conditionalFormatting>
  <conditionalFormatting sqref="CL23">
    <cfRule type="expression" dxfId="1193" priority="1084" stopIfTrue="1">
      <formula>MOD(ROW(),2)</formula>
    </cfRule>
  </conditionalFormatting>
  <conditionalFormatting sqref="CM23">
    <cfRule type="expression" dxfId="1192" priority="1083" stopIfTrue="1">
      <formula>MOD(ROW(),2)</formula>
    </cfRule>
  </conditionalFormatting>
  <conditionalFormatting sqref="CP23:CR23">
    <cfRule type="expression" dxfId="1191" priority="1082" stopIfTrue="1">
      <formula>MOD(ROW(),2)</formula>
    </cfRule>
  </conditionalFormatting>
  <conditionalFormatting sqref="CT23:CU23">
    <cfRule type="expression" dxfId="1190" priority="1081" stopIfTrue="1">
      <formula>MOD(ROW(),2)</formula>
    </cfRule>
  </conditionalFormatting>
  <conditionalFormatting sqref="CV23:CW23">
    <cfRule type="expression" dxfId="1189" priority="1080" stopIfTrue="1">
      <formula>MOD(ROW(),2)</formula>
    </cfRule>
  </conditionalFormatting>
  <conditionalFormatting sqref="CY23">
    <cfRule type="expression" dxfId="1188" priority="1079" stopIfTrue="1">
      <formula>MOD(ROW(),2)</formula>
    </cfRule>
  </conditionalFormatting>
  <conditionalFormatting sqref="CZ23:DC23">
    <cfRule type="expression" dxfId="1187" priority="1078" stopIfTrue="1">
      <formula>MOD(ROW(),2)</formula>
    </cfRule>
  </conditionalFormatting>
  <conditionalFormatting sqref="DH23">
    <cfRule type="expression" dxfId="1186" priority="1076" stopIfTrue="1">
      <formula>MOD(ROW(),2)</formula>
    </cfRule>
  </conditionalFormatting>
  <conditionalFormatting sqref="DB23">
    <cfRule type="expression" dxfId="1185" priority="1075" stopIfTrue="1">
      <formula>MOD(ROW(),2)</formula>
    </cfRule>
  </conditionalFormatting>
  <conditionalFormatting sqref="DJ23">
    <cfRule type="expression" dxfId="1184" priority="1074" stopIfTrue="1">
      <formula>MOD(ROW(),2)</formula>
    </cfRule>
  </conditionalFormatting>
  <conditionalFormatting sqref="BW23">
    <cfRule type="expression" dxfId="1183" priority="1073" stopIfTrue="1">
      <formula>MOD(ROW(),2)</formula>
    </cfRule>
  </conditionalFormatting>
  <conditionalFormatting sqref="CH23">
    <cfRule type="expression" dxfId="1182" priority="1070" stopIfTrue="1">
      <formula>MOD(ROW(),2)</formula>
    </cfRule>
  </conditionalFormatting>
  <conditionalFormatting sqref="CJ23">
    <cfRule type="expression" dxfId="1181" priority="1069" stopIfTrue="1">
      <formula>MOD(ROW(),2)</formula>
    </cfRule>
  </conditionalFormatting>
  <conditionalFormatting sqref="D23">
    <cfRule type="expression" dxfId="1180" priority="1068" stopIfTrue="1">
      <formula>MOD(ROW(),2)</formula>
    </cfRule>
  </conditionalFormatting>
  <conditionalFormatting sqref="E23:G23">
    <cfRule type="expression" dxfId="1179" priority="1067" stopIfTrue="1">
      <formula>MOD(ROW(),2)</formula>
    </cfRule>
  </conditionalFormatting>
  <conditionalFormatting sqref="DG23">
    <cfRule type="expression" dxfId="1178" priority="1066" stopIfTrue="1">
      <formula>MOD(ROW(),2)</formula>
    </cfRule>
  </conditionalFormatting>
  <conditionalFormatting sqref="DD23">
    <cfRule type="expression" dxfId="1177" priority="1065" stopIfTrue="1">
      <formula>MOD(ROW(),2)</formula>
    </cfRule>
  </conditionalFormatting>
  <conditionalFormatting sqref="R22">
    <cfRule type="expression" dxfId="1176" priority="1063" stopIfTrue="1">
      <formula>MOD(ROW(),2)</formula>
    </cfRule>
  </conditionalFormatting>
  <conditionalFormatting sqref="BM22:BP22">
    <cfRule type="expression" dxfId="1175" priority="1062" stopIfTrue="1">
      <formula>MOD(ROW(),2)</formula>
    </cfRule>
  </conditionalFormatting>
  <conditionalFormatting sqref="DH22">
    <cfRule type="expression" dxfId="1174" priority="1059" stopIfTrue="1">
      <formula>MOD(ROW(),2)</formula>
    </cfRule>
  </conditionalFormatting>
  <conditionalFormatting sqref="DB22">
    <cfRule type="expression" dxfId="1173" priority="1058" stopIfTrue="1">
      <formula>MOD(ROW(),2)</formula>
    </cfRule>
  </conditionalFormatting>
  <conditionalFormatting sqref="DJ22">
    <cfRule type="expression" dxfId="1172" priority="1057" stopIfTrue="1">
      <formula>MOD(ROW(),2)</formula>
    </cfRule>
  </conditionalFormatting>
  <conditionalFormatting sqref="T22">
    <cfRule type="expression" dxfId="1171" priority="1056" stopIfTrue="1">
      <formula>MOD(ROW(),2)</formula>
    </cfRule>
  </conditionalFormatting>
  <conditionalFormatting sqref="BD22">
    <cfRule type="expression" dxfId="1170" priority="1055" stopIfTrue="1">
      <formula>MOD(ROW(),2)</formula>
    </cfRule>
  </conditionalFormatting>
  <conditionalFormatting sqref="BE22">
    <cfRule type="expression" dxfId="1169" priority="1054" stopIfTrue="1">
      <formula>MOD(ROW(),2)</formula>
    </cfRule>
  </conditionalFormatting>
  <conditionalFormatting sqref="BF22">
    <cfRule type="expression" dxfId="1168" priority="1053" stopIfTrue="1">
      <formula>MOD(ROW(),2)</formula>
    </cfRule>
  </conditionalFormatting>
  <conditionalFormatting sqref="BK22">
    <cfRule type="expression" dxfId="1167" priority="1052" stopIfTrue="1">
      <formula>MOD(ROW(),2)</formula>
    </cfRule>
  </conditionalFormatting>
  <conditionalFormatting sqref="BL22">
    <cfRule type="expression" dxfId="1166" priority="1051" stopIfTrue="1">
      <formula>MOD(ROW(),2)</formula>
    </cfRule>
  </conditionalFormatting>
  <conditionalFormatting sqref="BQ22">
    <cfRule type="expression" dxfId="1165" priority="1050" stopIfTrue="1">
      <formula>MOD(ROW(),2)</formula>
    </cfRule>
  </conditionalFormatting>
  <conditionalFormatting sqref="BR22">
    <cfRule type="expression" dxfId="1164" priority="1049" stopIfTrue="1">
      <formula>MOD(ROW(),2)</formula>
    </cfRule>
  </conditionalFormatting>
  <conditionalFormatting sqref="BS22">
    <cfRule type="expression" dxfId="1163" priority="1048" stopIfTrue="1">
      <formula>MOD(ROW(),2)</formula>
    </cfRule>
  </conditionalFormatting>
  <conditionalFormatting sqref="BT22:BV22">
    <cfRule type="expression" dxfId="1162" priority="1047" stopIfTrue="1">
      <formula>MOD(ROW(),2)</formula>
    </cfRule>
  </conditionalFormatting>
  <conditionalFormatting sqref="BW22">
    <cfRule type="expression" dxfId="1161" priority="1046" stopIfTrue="1">
      <formula>MOD(ROW(),2)</formula>
    </cfRule>
  </conditionalFormatting>
  <conditionalFormatting sqref="BX22">
    <cfRule type="expression" dxfId="1160" priority="1045" stopIfTrue="1">
      <formula>MOD(ROW(),2)</formula>
    </cfRule>
  </conditionalFormatting>
  <conditionalFormatting sqref="BY22">
    <cfRule type="expression" dxfId="1159" priority="1044" stopIfTrue="1">
      <formula>MOD(ROW(),2)</formula>
    </cfRule>
  </conditionalFormatting>
  <conditionalFormatting sqref="CB22">
    <cfRule type="expression" dxfId="1158" priority="1043" stopIfTrue="1">
      <formula>MOD(ROW(),2)</formula>
    </cfRule>
  </conditionalFormatting>
  <conditionalFormatting sqref="CF22">
    <cfRule type="expression" dxfId="1157" priority="1042" stopIfTrue="1">
      <formula>MOD(ROW(),2)</formula>
    </cfRule>
  </conditionalFormatting>
  <conditionalFormatting sqref="CI22">
    <cfRule type="expression" dxfId="1156" priority="1041" stopIfTrue="1">
      <formula>MOD(ROW(),2)</formula>
    </cfRule>
  </conditionalFormatting>
  <conditionalFormatting sqref="CK22">
    <cfRule type="expression" dxfId="1155" priority="1040" stopIfTrue="1">
      <formula>MOD(ROW(),2)</formula>
    </cfRule>
  </conditionalFormatting>
  <conditionalFormatting sqref="CM22">
    <cfRule type="expression" dxfId="1154" priority="1039" stopIfTrue="1">
      <formula>MOD(ROW(),2)</formula>
    </cfRule>
  </conditionalFormatting>
  <conditionalFormatting sqref="CV22:CW22">
    <cfRule type="expression" dxfId="1153" priority="1038" stopIfTrue="1">
      <formula>MOD(ROW(),2)</formula>
    </cfRule>
  </conditionalFormatting>
  <conditionalFormatting sqref="BZ22">
    <cfRule type="expression" dxfId="1152" priority="1037" stopIfTrue="1">
      <formula>MOD(ROW(),2)</formula>
    </cfRule>
  </conditionalFormatting>
  <conditionalFormatting sqref="CA22">
    <cfRule type="expression" dxfId="1151" priority="1036" stopIfTrue="1">
      <formula>MOD(ROW(),2)</formula>
    </cfRule>
  </conditionalFormatting>
  <conditionalFormatting sqref="BC22">
    <cfRule type="expression" dxfId="1150" priority="1035" stopIfTrue="1">
      <formula>MOD(ROW(),2)</formula>
    </cfRule>
  </conditionalFormatting>
  <conditionalFormatting sqref="CL22">
    <cfRule type="expression" dxfId="1149" priority="1034" stopIfTrue="1">
      <formula>MOD(ROW(),2)</formula>
    </cfRule>
  </conditionalFormatting>
  <conditionalFormatting sqref="CH22">
    <cfRule type="expression" dxfId="1148" priority="1033" stopIfTrue="1">
      <formula>MOD(ROW(),2)</formula>
    </cfRule>
  </conditionalFormatting>
  <conditionalFormatting sqref="CJ22">
    <cfRule type="expression" dxfId="1147" priority="1032" stopIfTrue="1">
      <formula>MOD(ROW(),2)</formula>
    </cfRule>
  </conditionalFormatting>
  <conditionalFormatting sqref="J22:L22">
    <cfRule type="expression" dxfId="1146" priority="1030" stopIfTrue="1">
      <formula>MOD(ROW(),2)</formula>
    </cfRule>
  </conditionalFormatting>
  <conditionalFormatting sqref="D22">
    <cfRule type="expression" dxfId="1145" priority="1029" stopIfTrue="1">
      <formula>MOD(ROW(),2)</formula>
    </cfRule>
  </conditionalFormatting>
  <conditionalFormatting sqref="E22:G22">
    <cfRule type="expression" dxfId="1144" priority="1028" stopIfTrue="1">
      <formula>MOD(ROW(),2)</formula>
    </cfRule>
  </conditionalFormatting>
  <conditionalFormatting sqref="CP22:CR22">
    <cfRule type="expression" dxfId="1143" priority="1027" stopIfTrue="1">
      <formula>MOD(ROW(),2)</formula>
    </cfRule>
  </conditionalFormatting>
  <conditionalFormatting sqref="DG22">
    <cfRule type="expression" dxfId="1142" priority="1024" stopIfTrue="1">
      <formula>MOD(ROW(),2)</formula>
    </cfRule>
  </conditionalFormatting>
  <conditionalFormatting sqref="CS22">
    <cfRule type="expression" dxfId="1141" priority="1025" stopIfTrue="1">
      <formula>MOD(ROW(),2)</formula>
    </cfRule>
  </conditionalFormatting>
  <conditionalFormatting sqref="A21:C21 DD21:DF21 CN21:CO21 DK21:JS21">
    <cfRule type="expression" dxfId="1140" priority="1023" stopIfTrue="1">
      <formula>MOD(ROW(),2)</formula>
    </cfRule>
  </conditionalFormatting>
  <conditionalFormatting sqref="BG21:BJ21 CC21:CE21">
    <cfRule type="expression" dxfId="1139" priority="1022" stopIfTrue="1">
      <formula>MOD(ROW(),2)</formula>
    </cfRule>
  </conditionalFormatting>
  <conditionalFormatting sqref="BD21">
    <cfRule type="expression" dxfId="1138" priority="1021" stopIfTrue="1">
      <formula>MOD(ROW(),2)</formula>
    </cfRule>
  </conditionalFormatting>
  <conditionalFormatting sqref="BE21">
    <cfRule type="expression" dxfId="1137" priority="1020" stopIfTrue="1">
      <formula>MOD(ROW(),2)</formula>
    </cfRule>
  </conditionalFormatting>
  <conditionalFormatting sqref="BF21">
    <cfRule type="expression" dxfId="1136" priority="1019" stopIfTrue="1">
      <formula>MOD(ROW(),2)</formula>
    </cfRule>
  </conditionalFormatting>
  <conditionalFormatting sqref="BM21:BP21">
    <cfRule type="expression" dxfId="1135" priority="1018" stopIfTrue="1">
      <formula>MOD(ROW(),2)</formula>
    </cfRule>
  </conditionalFormatting>
  <conditionalFormatting sqref="BQ21">
    <cfRule type="expression" dxfId="1134" priority="1017" stopIfTrue="1">
      <formula>MOD(ROW(),2)</formula>
    </cfRule>
  </conditionalFormatting>
  <conditionalFormatting sqref="BR21">
    <cfRule type="expression" dxfId="1133" priority="1016" stopIfTrue="1">
      <formula>MOD(ROW(),2)</formula>
    </cfRule>
  </conditionalFormatting>
  <conditionalFormatting sqref="BS21">
    <cfRule type="expression" dxfId="1132" priority="1015" stopIfTrue="1">
      <formula>MOD(ROW(),2)</formula>
    </cfRule>
  </conditionalFormatting>
  <conditionalFormatting sqref="BT21:BV21">
    <cfRule type="expression" dxfId="1131" priority="1014" stopIfTrue="1">
      <formula>MOD(ROW(),2)</formula>
    </cfRule>
  </conditionalFormatting>
  <conditionalFormatting sqref="BW21">
    <cfRule type="expression" dxfId="1130" priority="1013" stopIfTrue="1">
      <formula>MOD(ROW(),2)</formula>
    </cfRule>
  </conditionalFormatting>
  <conditionalFormatting sqref="BX21">
    <cfRule type="expression" dxfId="1129" priority="1012" stopIfTrue="1">
      <formula>MOD(ROW(),2)</formula>
    </cfRule>
  </conditionalFormatting>
  <conditionalFormatting sqref="BY21">
    <cfRule type="expression" dxfId="1128" priority="1011" stopIfTrue="1">
      <formula>MOD(ROW(),2)</formula>
    </cfRule>
  </conditionalFormatting>
  <conditionalFormatting sqref="CB21">
    <cfRule type="expression" dxfId="1127" priority="1010" stopIfTrue="1">
      <formula>MOD(ROW(),2)</formula>
    </cfRule>
  </conditionalFormatting>
  <conditionalFormatting sqref="CF21">
    <cfRule type="expression" dxfId="1126" priority="1009" stopIfTrue="1">
      <formula>MOD(ROW(),2)</formula>
    </cfRule>
  </conditionalFormatting>
  <conditionalFormatting sqref="CX21">
    <cfRule type="expression" dxfId="1125" priority="1008" stopIfTrue="1">
      <formula>MOD(ROW(),2)</formula>
    </cfRule>
  </conditionalFormatting>
  <conditionalFormatting sqref="CM21">
    <cfRule type="expression" dxfId="1124" priority="1007" stopIfTrue="1">
      <formula>MOD(ROW(),2)</formula>
    </cfRule>
  </conditionalFormatting>
  <conditionalFormatting sqref="DH21">
    <cfRule type="expression" dxfId="1123" priority="1004" stopIfTrue="1">
      <formula>MOD(ROW(),2)</formula>
    </cfRule>
  </conditionalFormatting>
  <conditionalFormatting sqref="DB21">
    <cfRule type="expression" dxfId="1122" priority="1003" stopIfTrue="1">
      <formula>MOD(ROW(),2)</formula>
    </cfRule>
  </conditionalFormatting>
  <conditionalFormatting sqref="DJ21">
    <cfRule type="expression" dxfId="1121" priority="1002" stopIfTrue="1">
      <formula>MOD(ROW(),2)</formula>
    </cfRule>
  </conditionalFormatting>
  <conditionalFormatting sqref="BK21">
    <cfRule type="expression" dxfId="1120" priority="1001" stopIfTrue="1">
      <formula>MOD(ROW(),2)</formula>
    </cfRule>
  </conditionalFormatting>
  <conditionalFormatting sqref="BL21">
    <cfRule type="expression" dxfId="1119" priority="1000" stopIfTrue="1">
      <formula>MOD(ROW(),2)</formula>
    </cfRule>
  </conditionalFormatting>
  <conditionalFormatting sqref="BZ21">
    <cfRule type="expression" dxfId="1118" priority="999" stopIfTrue="1">
      <formula>MOD(ROW(),2)</formula>
    </cfRule>
  </conditionalFormatting>
  <conditionalFormatting sqref="CA21">
    <cfRule type="expression" dxfId="1117" priority="998" stopIfTrue="1">
      <formula>MOD(ROW(),2)</formula>
    </cfRule>
  </conditionalFormatting>
  <conditionalFormatting sqref="CI21">
    <cfRule type="expression" dxfId="1116" priority="997" stopIfTrue="1">
      <formula>MOD(ROW(),2)</formula>
    </cfRule>
  </conditionalFormatting>
  <conditionalFormatting sqref="CK21">
    <cfRule type="expression" dxfId="1115" priority="996" stopIfTrue="1">
      <formula>MOD(ROW(),2)</formula>
    </cfRule>
  </conditionalFormatting>
  <conditionalFormatting sqref="CL21">
    <cfRule type="expression" dxfId="1114" priority="995" stopIfTrue="1">
      <formula>MOD(ROW(),2)</formula>
    </cfRule>
  </conditionalFormatting>
  <conditionalFormatting sqref="CG21:CH21">
    <cfRule type="expression" dxfId="1113" priority="992" stopIfTrue="1">
      <formula>MOD(ROW(),2)</formula>
    </cfRule>
  </conditionalFormatting>
  <conditionalFormatting sqref="CJ21">
    <cfRule type="expression" dxfId="1112" priority="991" stopIfTrue="1">
      <formula>MOD(ROW(),2)</formula>
    </cfRule>
  </conditionalFormatting>
  <conditionalFormatting sqref="D21">
    <cfRule type="expression" dxfId="1111" priority="990" stopIfTrue="1">
      <formula>MOD(ROW(),2)</formula>
    </cfRule>
  </conditionalFormatting>
  <conditionalFormatting sqref="E21:G21">
    <cfRule type="expression" dxfId="1110" priority="989" stopIfTrue="1">
      <formula>MOD(ROW(),2)</formula>
    </cfRule>
  </conditionalFormatting>
  <conditionalFormatting sqref="CP21:CR21">
    <cfRule type="expression" dxfId="1109" priority="988" stopIfTrue="1">
      <formula>MOD(ROW(),2)</formula>
    </cfRule>
  </conditionalFormatting>
  <conditionalFormatting sqref="CS21">
    <cfRule type="expression" dxfId="1108" priority="987" stopIfTrue="1">
      <formula>MOD(ROW(),2)</formula>
    </cfRule>
  </conditionalFormatting>
  <conditionalFormatting sqref="CT21:CU21">
    <cfRule type="expression" dxfId="1107" priority="986" stopIfTrue="1">
      <formula>MOD(ROW(),2)</formula>
    </cfRule>
  </conditionalFormatting>
  <conditionalFormatting sqref="CY21">
    <cfRule type="expression" dxfId="1106" priority="985" stopIfTrue="1">
      <formula>MOD(ROW(),2)</formula>
    </cfRule>
  </conditionalFormatting>
  <conditionalFormatting sqref="CZ21:DC21">
    <cfRule type="expression" dxfId="1105" priority="984" stopIfTrue="1">
      <formula>MOD(ROW(),2)</formula>
    </cfRule>
  </conditionalFormatting>
  <conditionalFormatting sqref="CY22">
    <cfRule type="expression" dxfId="1104" priority="983" stopIfTrue="1">
      <formula>MOD(ROW(),2)</formula>
    </cfRule>
  </conditionalFormatting>
  <conditionalFormatting sqref="CZ22:DC22">
    <cfRule type="expression" dxfId="1103" priority="982" stopIfTrue="1">
      <formula>MOD(ROW(),2)</formula>
    </cfRule>
  </conditionalFormatting>
  <conditionalFormatting sqref="CV21:CW21">
    <cfRule type="expression" dxfId="1102" priority="981" stopIfTrue="1">
      <formula>MOD(ROW(),2)</formula>
    </cfRule>
  </conditionalFormatting>
  <conditionalFormatting sqref="DG21">
    <cfRule type="expression" dxfId="1101" priority="980" stopIfTrue="1">
      <formula>MOD(ROW(),2)</formula>
    </cfRule>
  </conditionalFormatting>
  <conditionalFormatting sqref="CG20 DK20:JS20 CX20 CC20:CE20 BG20:BJ20 J20:S20 A20:C20 H20 CN20:CO20 DD20:DF20">
    <cfRule type="expression" dxfId="1100" priority="979" stopIfTrue="1">
      <formula>MOD(ROW(),2)</formula>
    </cfRule>
  </conditionalFormatting>
  <conditionalFormatting sqref="BM20:BP20">
    <cfRule type="expression" dxfId="1099" priority="978" stopIfTrue="1">
      <formula>MOD(ROW(),2)</formula>
    </cfRule>
  </conditionalFormatting>
  <conditionalFormatting sqref="BT20:BV20">
    <cfRule type="expression" dxfId="1098" priority="977" stopIfTrue="1">
      <formula>MOD(ROW(),2)</formula>
    </cfRule>
  </conditionalFormatting>
  <conditionalFormatting sqref="DH20">
    <cfRule type="expression" dxfId="1097" priority="974" stopIfTrue="1">
      <formula>MOD(ROW(),2)</formula>
    </cfRule>
  </conditionalFormatting>
  <conditionalFormatting sqref="DB20">
    <cfRule type="expression" dxfId="1096" priority="973" stopIfTrue="1">
      <formula>MOD(ROW(),2)</formula>
    </cfRule>
  </conditionalFormatting>
  <conditionalFormatting sqref="BD20">
    <cfRule type="expression" dxfId="1095" priority="972" stopIfTrue="1">
      <formula>MOD(ROW(),2)</formula>
    </cfRule>
  </conditionalFormatting>
  <conditionalFormatting sqref="BE20">
    <cfRule type="expression" dxfId="1094" priority="971" stopIfTrue="1">
      <formula>MOD(ROW(),2)</formula>
    </cfRule>
  </conditionalFormatting>
  <conditionalFormatting sqref="BF20">
    <cfRule type="expression" dxfId="1093" priority="970" stopIfTrue="1">
      <formula>MOD(ROW(),2)</formula>
    </cfRule>
  </conditionalFormatting>
  <conditionalFormatting sqref="BK20">
    <cfRule type="expression" dxfId="1092" priority="969" stopIfTrue="1">
      <formula>MOD(ROW(),2)</formula>
    </cfRule>
  </conditionalFormatting>
  <conditionalFormatting sqref="BL20">
    <cfRule type="expression" dxfId="1091" priority="968" stopIfTrue="1">
      <formula>MOD(ROW(),2)</formula>
    </cfRule>
  </conditionalFormatting>
  <conditionalFormatting sqref="BR20">
    <cfRule type="expression" dxfId="1090" priority="967" stopIfTrue="1">
      <formula>MOD(ROW(),2)</formula>
    </cfRule>
  </conditionalFormatting>
  <conditionalFormatting sqref="BS20">
    <cfRule type="expression" dxfId="1089" priority="966" stopIfTrue="1">
      <formula>MOD(ROW(),2)</formula>
    </cfRule>
  </conditionalFormatting>
  <conditionalFormatting sqref="BW20">
    <cfRule type="expression" dxfId="1088" priority="965" stopIfTrue="1">
      <formula>MOD(ROW(),2)</formula>
    </cfRule>
  </conditionalFormatting>
  <conditionalFormatting sqref="BX20">
    <cfRule type="expression" dxfId="1087" priority="964" stopIfTrue="1">
      <formula>MOD(ROW(),2)</formula>
    </cfRule>
  </conditionalFormatting>
  <conditionalFormatting sqref="BY20">
    <cfRule type="expression" dxfId="1086" priority="963" stopIfTrue="1">
      <formula>MOD(ROW(),2)</formula>
    </cfRule>
  </conditionalFormatting>
  <conditionalFormatting sqref="CB20">
    <cfRule type="expression" dxfId="1085" priority="962" stopIfTrue="1">
      <formula>MOD(ROW(),2)</formula>
    </cfRule>
  </conditionalFormatting>
  <conditionalFormatting sqref="CF20">
    <cfRule type="expression" dxfId="1084" priority="961" stopIfTrue="1">
      <formula>MOD(ROW(),2)</formula>
    </cfRule>
  </conditionalFormatting>
  <conditionalFormatting sqref="CI20">
    <cfRule type="expression" dxfId="1083" priority="960" stopIfTrue="1">
      <formula>MOD(ROW(),2)</formula>
    </cfRule>
  </conditionalFormatting>
  <conditionalFormatting sqref="CK20">
    <cfRule type="expression" dxfId="1082" priority="959" stopIfTrue="1">
      <formula>MOD(ROW(),2)</formula>
    </cfRule>
  </conditionalFormatting>
  <conditionalFormatting sqref="CM20">
    <cfRule type="expression" dxfId="1081" priority="958" stopIfTrue="1">
      <formula>MOD(ROW(),2)</formula>
    </cfRule>
  </conditionalFormatting>
  <conditionalFormatting sqref="DJ20">
    <cfRule type="expression" dxfId="1080" priority="957" stopIfTrue="1">
      <formula>MOD(ROW(),2)</formula>
    </cfRule>
  </conditionalFormatting>
  <conditionalFormatting sqref="BC20">
    <cfRule type="expression" dxfId="1079" priority="956" stopIfTrue="1">
      <formula>MOD(ROW(),2)</formula>
    </cfRule>
  </conditionalFormatting>
  <conditionalFormatting sqref="I20">
    <cfRule type="expression" dxfId="1078" priority="955" stopIfTrue="1">
      <formula>MOD(ROW(),2)</formula>
    </cfRule>
  </conditionalFormatting>
  <conditionalFormatting sqref="T20">
    <cfRule type="expression" dxfId="1077" priority="954" stopIfTrue="1">
      <formula>MOD(ROW(),2)</formula>
    </cfRule>
  </conditionalFormatting>
  <conditionalFormatting sqref="BZ20">
    <cfRule type="expression" dxfId="1076" priority="953" stopIfTrue="1">
      <formula>MOD(ROW(),2)</formula>
    </cfRule>
  </conditionalFormatting>
  <conditionalFormatting sqref="CA20">
    <cfRule type="expression" dxfId="1075" priority="952" stopIfTrue="1">
      <formula>MOD(ROW(),2)</formula>
    </cfRule>
  </conditionalFormatting>
  <conditionalFormatting sqref="CH20">
    <cfRule type="expression" dxfId="1074" priority="951" stopIfTrue="1">
      <formula>MOD(ROW(),2)</formula>
    </cfRule>
  </conditionalFormatting>
  <conditionalFormatting sqref="CJ20">
    <cfRule type="expression" dxfId="1073" priority="950" stopIfTrue="1">
      <formula>MOD(ROW(),2)</formula>
    </cfRule>
  </conditionalFormatting>
  <conditionalFormatting sqref="CL20">
    <cfRule type="expression" dxfId="1072" priority="949" stopIfTrue="1">
      <formula>MOD(ROW(),2)</formula>
    </cfRule>
  </conditionalFormatting>
  <conditionalFormatting sqref="BQ20">
    <cfRule type="expression" dxfId="1071" priority="948" stopIfTrue="1">
      <formula>MOD(ROW(),2)</formula>
    </cfRule>
  </conditionalFormatting>
  <conditionalFormatting sqref="D20">
    <cfRule type="expression" dxfId="1070" priority="947" stopIfTrue="1">
      <formula>MOD(ROW(),2)</formula>
    </cfRule>
  </conditionalFormatting>
  <conditionalFormatting sqref="E20:G20">
    <cfRule type="expression" dxfId="1069" priority="946" stopIfTrue="1">
      <formula>MOD(ROW(),2)</formula>
    </cfRule>
  </conditionalFormatting>
  <conditionalFormatting sqref="CP20:CR20">
    <cfRule type="expression" dxfId="1068" priority="945" stopIfTrue="1">
      <formula>MOD(ROW(),2)</formula>
    </cfRule>
  </conditionalFormatting>
  <conditionalFormatting sqref="A18:C18 BG18:BR18 DG18 BD18:BE18 DJ18:JS18 BT18:BX18 CC18:CE18 H18:I18 CG18:CL18 CP18:CS18 DD18 CV18:CW18">
    <cfRule type="expression" dxfId="1067" priority="942" stopIfTrue="1">
      <formula>MOD(ROW(),2)</formula>
    </cfRule>
  </conditionalFormatting>
  <conditionalFormatting sqref="BF18">
    <cfRule type="expression" dxfId="1066" priority="941" stopIfTrue="1">
      <formula>MOD(ROW(),2)</formula>
    </cfRule>
  </conditionalFormatting>
  <conditionalFormatting sqref="BS18">
    <cfRule type="expression" dxfId="1065" priority="940" stopIfTrue="1">
      <formula>MOD(ROW(),2)</formula>
    </cfRule>
  </conditionalFormatting>
  <conditionalFormatting sqref="BY18">
    <cfRule type="expression" dxfId="1064" priority="939" stopIfTrue="1">
      <formula>MOD(ROW(),2)</formula>
    </cfRule>
  </conditionalFormatting>
  <conditionalFormatting sqref="BZ18:CA18">
    <cfRule type="expression" dxfId="1063" priority="938" stopIfTrue="1">
      <formula>MOD(ROW(),2)</formula>
    </cfRule>
  </conditionalFormatting>
  <conditionalFormatting sqref="CB18">
    <cfRule type="expression" dxfId="1062" priority="937" stopIfTrue="1">
      <formula>MOD(ROW(),2)</formula>
    </cfRule>
  </conditionalFormatting>
  <conditionalFormatting sqref="DE18:DF18">
    <cfRule type="expression" dxfId="1061" priority="934" stopIfTrue="1">
      <formula>MOD(ROW(),2)</formula>
    </cfRule>
  </conditionalFormatting>
  <conditionalFormatting sqref="DH18">
    <cfRule type="expression" dxfId="1060" priority="933" stopIfTrue="1">
      <formula>MOD(ROW(),2)</formula>
    </cfRule>
  </conditionalFormatting>
  <conditionalFormatting sqref="DB18">
    <cfRule type="expression" dxfId="1059" priority="932" stopIfTrue="1">
      <formula>MOD(ROW(),2)</formula>
    </cfRule>
  </conditionalFormatting>
  <conditionalFormatting sqref="BC18">
    <cfRule type="expression" dxfId="1058" priority="931" stopIfTrue="1">
      <formula>MOD(ROW(),2)</formula>
    </cfRule>
  </conditionalFormatting>
  <conditionalFormatting sqref="CN18:CO18">
    <cfRule type="expression" dxfId="1057" priority="930" stopIfTrue="1">
      <formula>MOD(ROW(),2)</formula>
    </cfRule>
  </conditionalFormatting>
  <conditionalFormatting sqref="D18">
    <cfRule type="expression" dxfId="1056" priority="929" stopIfTrue="1">
      <formula>MOD(ROW(),2)</formula>
    </cfRule>
  </conditionalFormatting>
  <conditionalFormatting sqref="E18:G18">
    <cfRule type="expression" dxfId="1055" priority="928" stopIfTrue="1">
      <formula>MOD(ROW(),2)</formula>
    </cfRule>
  </conditionalFormatting>
  <conditionalFormatting sqref="CF18">
    <cfRule type="expression" dxfId="1054" priority="927" stopIfTrue="1">
      <formula>MOD(ROW(),2)</formula>
    </cfRule>
  </conditionalFormatting>
  <conditionalFormatting sqref="J18">
    <cfRule type="expression" dxfId="1053" priority="926" stopIfTrue="1">
      <formula>MOD(ROW(),2)</formula>
    </cfRule>
  </conditionalFormatting>
  <conditionalFormatting sqref="BZ11">
    <cfRule type="expression" dxfId="1052" priority="666" stopIfTrue="1">
      <formula>MOD(ROW(),2)</formula>
    </cfRule>
  </conditionalFormatting>
  <conditionalFormatting sqref="BX11">
    <cfRule type="expression" dxfId="1051" priority="665" stopIfTrue="1">
      <formula>MOD(ROW(),2)</formula>
    </cfRule>
  </conditionalFormatting>
  <conditionalFormatting sqref="CA11">
    <cfRule type="expression" dxfId="1050" priority="664" stopIfTrue="1">
      <formula>MOD(ROW(),2)</formula>
    </cfRule>
  </conditionalFormatting>
  <conditionalFormatting sqref="BY11">
    <cfRule type="expression" dxfId="1049" priority="663" stopIfTrue="1">
      <formula>MOD(ROW(),2)</formula>
    </cfRule>
  </conditionalFormatting>
  <conditionalFormatting sqref="CY20">
    <cfRule type="expression" dxfId="1048" priority="921" stopIfTrue="1">
      <formula>MOD(ROW(),2)</formula>
    </cfRule>
  </conditionalFormatting>
  <conditionalFormatting sqref="CZ20:DC20">
    <cfRule type="expression" dxfId="1047" priority="920" stopIfTrue="1">
      <formula>MOD(ROW(),2)</formula>
    </cfRule>
  </conditionalFormatting>
  <conditionalFormatting sqref="CM11">
    <cfRule type="expression" dxfId="1046" priority="660" stopIfTrue="1">
      <formula>MOD(ROW(),2)</formula>
    </cfRule>
  </conditionalFormatting>
  <conditionalFormatting sqref="CN11:CO11">
    <cfRule type="expression" dxfId="1045" priority="659" stopIfTrue="1">
      <formula>MOD(ROW(),2)</formula>
    </cfRule>
  </conditionalFormatting>
  <conditionalFormatting sqref="CY18">
    <cfRule type="expression" dxfId="1044" priority="915" stopIfTrue="1">
      <formula>MOD(ROW(),2)</formula>
    </cfRule>
  </conditionalFormatting>
  <conditionalFormatting sqref="CZ18:DC18">
    <cfRule type="expression" dxfId="1043" priority="914" stopIfTrue="1">
      <formula>MOD(ROW(),2)</formula>
    </cfRule>
  </conditionalFormatting>
  <conditionalFormatting sqref="H17:J17 A17:C17 DK17:JS17 CC17:CE17 BG17:BJ17 CS17:CU17 M17:S17 DE17:DF17">
    <cfRule type="expression" dxfId="1042" priority="913" stopIfTrue="1">
      <formula>MOD(ROW(),2)</formula>
    </cfRule>
  </conditionalFormatting>
  <conditionalFormatting sqref="BD17">
    <cfRule type="expression" dxfId="1041" priority="912" stopIfTrue="1">
      <formula>MOD(ROW(),2)</formula>
    </cfRule>
  </conditionalFormatting>
  <conditionalFormatting sqref="BE17">
    <cfRule type="expression" dxfId="1040" priority="911" stopIfTrue="1">
      <formula>MOD(ROW(),2)</formula>
    </cfRule>
  </conditionalFormatting>
  <conditionalFormatting sqref="BF17">
    <cfRule type="expression" dxfId="1039" priority="910" stopIfTrue="1">
      <formula>MOD(ROW(),2)</formula>
    </cfRule>
  </conditionalFormatting>
  <conditionalFormatting sqref="BK17">
    <cfRule type="expression" dxfId="1038" priority="909" stopIfTrue="1">
      <formula>MOD(ROW(),2)</formula>
    </cfRule>
  </conditionalFormatting>
  <conditionalFormatting sqref="BL17">
    <cfRule type="expression" dxfId="1037" priority="908" stopIfTrue="1">
      <formula>MOD(ROW(),2)</formula>
    </cfRule>
  </conditionalFormatting>
  <conditionalFormatting sqref="BM17:BP17">
    <cfRule type="expression" dxfId="1036" priority="907" stopIfTrue="1">
      <formula>MOD(ROW(),2)</formula>
    </cfRule>
  </conditionalFormatting>
  <conditionalFormatting sqref="BR17">
    <cfRule type="expression" dxfId="1035" priority="906" stopIfTrue="1">
      <formula>MOD(ROW(),2)</formula>
    </cfRule>
  </conditionalFormatting>
  <conditionalFormatting sqref="BS17">
    <cfRule type="expression" dxfId="1034" priority="905" stopIfTrue="1">
      <formula>MOD(ROW(),2)</formula>
    </cfRule>
  </conditionalFormatting>
  <conditionalFormatting sqref="BT17:BV17">
    <cfRule type="expression" dxfId="1033" priority="904" stopIfTrue="1">
      <formula>MOD(ROW(),2)</formula>
    </cfRule>
  </conditionalFormatting>
  <conditionalFormatting sqref="BX17">
    <cfRule type="expression" dxfId="1032" priority="903" stopIfTrue="1">
      <formula>MOD(ROW(),2)</formula>
    </cfRule>
  </conditionalFormatting>
  <conditionalFormatting sqref="BY17">
    <cfRule type="expression" dxfId="1031" priority="902" stopIfTrue="1">
      <formula>MOD(ROW(),2)</formula>
    </cfRule>
  </conditionalFormatting>
  <conditionalFormatting sqref="BZ17">
    <cfRule type="expression" dxfId="1030" priority="901" stopIfTrue="1">
      <formula>MOD(ROW(),2)</formula>
    </cfRule>
  </conditionalFormatting>
  <conditionalFormatting sqref="CA17">
    <cfRule type="expression" dxfId="1029" priority="900" stopIfTrue="1">
      <formula>MOD(ROW(),2)</formula>
    </cfRule>
  </conditionalFormatting>
  <conditionalFormatting sqref="CB17">
    <cfRule type="expression" dxfId="1028" priority="899" stopIfTrue="1">
      <formula>MOD(ROW(),2)</formula>
    </cfRule>
  </conditionalFormatting>
  <conditionalFormatting sqref="CI17">
    <cfRule type="expression" dxfId="1027" priority="898" stopIfTrue="1">
      <formula>MOD(ROW(),2)</formula>
    </cfRule>
  </conditionalFormatting>
  <conditionalFormatting sqref="CK17">
    <cfRule type="expression" dxfId="1026" priority="897" stopIfTrue="1">
      <formula>MOD(ROW(),2)</formula>
    </cfRule>
  </conditionalFormatting>
  <conditionalFormatting sqref="CL17">
    <cfRule type="expression" dxfId="1025" priority="896" stopIfTrue="1">
      <formula>MOD(ROW(),2)</formula>
    </cfRule>
  </conditionalFormatting>
  <conditionalFormatting sqref="CM17">
    <cfRule type="expression" dxfId="1024" priority="895" stopIfTrue="1">
      <formula>MOD(ROW(),2)</formula>
    </cfRule>
  </conditionalFormatting>
  <conditionalFormatting sqref="CN17:CO17">
    <cfRule type="expression" dxfId="1023" priority="894" stopIfTrue="1">
      <formula>MOD(ROW(),2)</formula>
    </cfRule>
  </conditionalFormatting>
  <conditionalFormatting sqref="DH17">
    <cfRule type="expression" dxfId="1022" priority="890" stopIfTrue="1">
      <formula>MOD(ROW(),2)</formula>
    </cfRule>
  </conditionalFormatting>
  <conditionalFormatting sqref="DB17">
    <cfRule type="expression" dxfId="1021" priority="889" stopIfTrue="1">
      <formula>MOD(ROW(),2)</formula>
    </cfRule>
  </conditionalFormatting>
  <conditionalFormatting sqref="T17">
    <cfRule type="expression" dxfId="1020" priority="888" stopIfTrue="1">
      <formula>MOD(ROW(),2)</formula>
    </cfRule>
  </conditionalFormatting>
  <conditionalFormatting sqref="DJ17">
    <cfRule type="expression" dxfId="1019" priority="887" stopIfTrue="1">
      <formula>MOD(ROW(),2)</formula>
    </cfRule>
  </conditionalFormatting>
  <conditionalFormatting sqref="BC17">
    <cfRule type="expression" dxfId="1018" priority="886" stopIfTrue="1">
      <formula>MOD(ROW(),2)</formula>
    </cfRule>
  </conditionalFormatting>
  <conditionalFormatting sqref="BQ17">
    <cfRule type="expression" dxfId="1017" priority="883" stopIfTrue="1">
      <formula>MOD(ROW(),2)</formula>
    </cfRule>
  </conditionalFormatting>
  <conditionalFormatting sqref="BW17">
    <cfRule type="expression" dxfId="1016" priority="882" stopIfTrue="1">
      <formula>MOD(ROW(),2)</formula>
    </cfRule>
  </conditionalFormatting>
  <conditionalFormatting sqref="D17">
    <cfRule type="expression" dxfId="1015" priority="881" stopIfTrue="1">
      <formula>MOD(ROW(),2)</formula>
    </cfRule>
  </conditionalFormatting>
  <conditionalFormatting sqref="E17:G17">
    <cfRule type="expression" dxfId="1014" priority="880" stopIfTrue="1">
      <formula>MOD(ROW(),2)</formula>
    </cfRule>
  </conditionalFormatting>
  <conditionalFormatting sqref="CF17">
    <cfRule type="expression" dxfId="1013" priority="879" stopIfTrue="1">
      <formula>MOD(ROW(),2)</formula>
    </cfRule>
  </conditionalFormatting>
  <conditionalFormatting sqref="CG17">
    <cfRule type="expression" dxfId="1012" priority="878" stopIfTrue="1">
      <formula>MOD(ROW(),2)</formula>
    </cfRule>
  </conditionalFormatting>
  <conditionalFormatting sqref="CH17">
    <cfRule type="expression" dxfId="1011" priority="877" stopIfTrue="1">
      <formula>MOD(ROW(),2)</formula>
    </cfRule>
  </conditionalFormatting>
  <conditionalFormatting sqref="CJ17">
    <cfRule type="expression" dxfId="1010" priority="876" stopIfTrue="1">
      <formula>MOD(ROW(),2)</formula>
    </cfRule>
  </conditionalFormatting>
  <conditionalFormatting sqref="CY17">
    <cfRule type="expression" dxfId="1009" priority="875" stopIfTrue="1">
      <formula>MOD(ROW(),2)</formula>
    </cfRule>
  </conditionalFormatting>
  <conditionalFormatting sqref="CZ17:DC17">
    <cfRule type="expression" dxfId="1008" priority="874" stopIfTrue="1">
      <formula>MOD(ROW(),2)</formula>
    </cfRule>
  </conditionalFormatting>
  <conditionalFormatting sqref="CP17:CR17">
    <cfRule type="expression" dxfId="1007" priority="873" stopIfTrue="1">
      <formula>MOD(ROW(),2)</formula>
    </cfRule>
  </conditionalFormatting>
  <conditionalFormatting sqref="CV17:CW17">
    <cfRule type="expression" dxfId="1006" priority="872" stopIfTrue="1">
      <formula>MOD(ROW(),2)</formula>
    </cfRule>
  </conditionalFormatting>
  <conditionalFormatting sqref="DG17">
    <cfRule type="expression" dxfId="1005" priority="871" stopIfTrue="1">
      <formula>MOD(ROW(),2)</formula>
    </cfRule>
  </conditionalFormatting>
  <conditionalFormatting sqref="K17:L17">
    <cfRule type="expression" dxfId="1004" priority="869" stopIfTrue="1">
      <formula>MOD(ROW(),2)</formula>
    </cfRule>
  </conditionalFormatting>
  <conditionalFormatting sqref="CX18">
    <cfRule type="expression" dxfId="1003" priority="867" stopIfTrue="1">
      <formula>MOD(ROW(),2)</formula>
    </cfRule>
  </conditionalFormatting>
  <conditionalFormatting sqref="CX17">
    <cfRule type="expression" dxfId="1002" priority="865" stopIfTrue="1">
      <formula>MOD(ROW(),2)</formula>
    </cfRule>
  </conditionalFormatting>
  <conditionalFormatting sqref="DD17">
    <cfRule type="expression" dxfId="1001" priority="864" stopIfTrue="1">
      <formula>MOD(ROW(),2)</formula>
    </cfRule>
  </conditionalFormatting>
  <conditionalFormatting sqref="BD9">
    <cfRule type="expression" dxfId="1000" priority="602" stopIfTrue="1">
      <formula>MOD(ROW(),2)</formula>
    </cfRule>
  </conditionalFormatting>
  <conditionalFormatting sqref="BE9">
    <cfRule type="expression" dxfId="999" priority="601" stopIfTrue="1">
      <formula>MOD(ROW(),2)</formula>
    </cfRule>
  </conditionalFormatting>
  <conditionalFormatting sqref="BF9">
    <cfRule type="expression" dxfId="998" priority="600" stopIfTrue="1">
      <formula>MOD(ROW(),2)</formula>
    </cfRule>
  </conditionalFormatting>
  <conditionalFormatting sqref="BK9">
    <cfRule type="expression" dxfId="997" priority="599" stopIfTrue="1">
      <formula>MOD(ROW(),2)</formula>
    </cfRule>
  </conditionalFormatting>
  <conditionalFormatting sqref="BL9">
    <cfRule type="expression" dxfId="996" priority="598" stopIfTrue="1">
      <formula>MOD(ROW(),2)</formula>
    </cfRule>
  </conditionalFormatting>
  <conditionalFormatting sqref="BM9:BP9">
    <cfRule type="expression" dxfId="995" priority="597" stopIfTrue="1">
      <formula>MOD(ROW(),2)</formula>
    </cfRule>
  </conditionalFormatting>
  <conditionalFormatting sqref="BQ9">
    <cfRule type="expression" dxfId="994" priority="596" stopIfTrue="1">
      <formula>MOD(ROW(),2)</formula>
    </cfRule>
  </conditionalFormatting>
  <conditionalFormatting sqref="BR9">
    <cfRule type="expression" dxfId="993" priority="595" stopIfTrue="1">
      <formula>MOD(ROW(),2)</formula>
    </cfRule>
  </conditionalFormatting>
  <conditionalFormatting sqref="BS9">
    <cfRule type="expression" dxfId="992" priority="594" stopIfTrue="1">
      <formula>MOD(ROW(),2)</formula>
    </cfRule>
  </conditionalFormatting>
  <conditionalFormatting sqref="BT9:BV9">
    <cfRule type="expression" dxfId="991" priority="593" stopIfTrue="1">
      <formula>MOD(ROW(),2)</formula>
    </cfRule>
  </conditionalFormatting>
  <conditionalFormatting sqref="BW9">
    <cfRule type="expression" dxfId="990" priority="592" stopIfTrue="1">
      <formula>MOD(ROW(),2)</formula>
    </cfRule>
  </conditionalFormatting>
  <conditionalFormatting sqref="CA9">
    <cfRule type="expression" dxfId="989" priority="591" stopIfTrue="1">
      <formula>MOD(ROW(),2)</formula>
    </cfRule>
  </conditionalFormatting>
  <conditionalFormatting sqref="BY9">
    <cfRule type="expression" dxfId="988" priority="590" stopIfTrue="1">
      <formula>MOD(ROW(),2)</formula>
    </cfRule>
  </conditionalFormatting>
  <conditionalFormatting sqref="CB9">
    <cfRule type="expression" dxfId="987" priority="589" stopIfTrue="1">
      <formula>MOD(ROW(),2)</formula>
    </cfRule>
  </conditionalFormatting>
  <conditionalFormatting sqref="CF9">
    <cfRule type="expression" dxfId="986" priority="588" stopIfTrue="1">
      <formula>MOD(ROW(),2)</formula>
    </cfRule>
  </conditionalFormatting>
  <conditionalFormatting sqref="CI9">
    <cfRule type="expression" dxfId="985" priority="587" stopIfTrue="1">
      <formula>MOD(ROW(),2)</formula>
    </cfRule>
  </conditionalFormatting>
  <conditionalFormatting sqref="CK9">
    <cfRule type="expression" dxfId="984" priority="586" stopIfTrue="1">
      <formula>MOD(ROW(),2)</formula>
    </cfRule>
  </conditionalFormatting>
  <conditionalFormatting sqref="CM9">
    <cfRule type="expression" dxfId="983" priority="585" stopIfTrue="1">
      <formula>MOD(ROW(),2)</formula>
    </cfRule>
  </conditionalFormatting>
  <conditionalFormatting sqref="CZ9:DC9">
    <cfRule type="expression" dxfId="982" priority="583" stopIfTrue="1">
      <formula>MOD(ROW(),2)</formula>
    </cfRule>
  </conditionalFormatting>
  <conditionalFormatting sqref="DH9">
    <cfRule type="expression" dxfId="981" priority="582" stopIfTrue="1">
      <formula>MOD(ROW(),2)</formula>
    </cfRule>
  </conditionalFormatting>
  <conditionalFormatting sqref="DB9">
    <cfRule type="expression" dxfId="980" priority="581" stopIfTrue="1">
      <formula>MOD(ROW(),2)</formula>
    </cfRule>
  </conditionalFormatting>
  <conditionalFormatting sqref="DJ9">
    <cfRule type="expression" dxfId="979" priority="580" stopIfTrue="1">
      <formula>MOD(ROW(),2)</formula>
    </cfRule>
  </conditionalFormatting>
  <conditionalFormatting sqref="BG9:BJ9">
    <cfRule type="expression" dxfId="978" priority="579" stopIfTrue="1">
      <formula>MOD(ROW(),2)</formula>
    </cfRule>
  </conditionalFormatting>
  <conditionalFormatting sqref="BX9">
    <cfRule type="expression" dxfId="977" priority="578" stopIfTrue="1">
      <formula>MOD(ROW(),2)</formula>
    </cfRule>
  </conditionalFormatting>
  <conditionalFormatting sqref="BZ9">
    <cfRule type="expression" dxfId="976" priority="577" stopIfTrue="1">
      <formula>MOD(ROW(),2)</formula>
    </cfRule>
  </conditionalFormatting>
  <conditionalFormatting sqref="CG9">
    <cfRule type="expression" dxfId="975" priority="576" stopIfTrue="1">
      <formula>MOD(ROW(),2)</formula>
    </cfRule>
  </conditionalFormatting>
  <conditionalFormatting sqref="CH9">
    <cfRule type="expression" dxfId="974" priority="575" stopIfTrue="1">
      <formula>MOD(ROW(),2)</formula>
    </cfRule>
  </conditionalFormatting>
  <conditionalFormatting sqref="CL9">
    <cfRule type="expression" dxfId="973" priority="574" stopIfTrue="1">
      <formula>MOD(ROW(),2)</formula>
    </cfRule>
  </conditionalFormatting>
  <conditionalFormatting sqref="D9">
    <cfRule type="expression" dxfId="972" priority="571" stopIfTrue="1">
      <formula>MOD(ROW(),2)</formula>
    </cfRule>
  </conditionalFormatting>
  <conditionalFormatting sqref="CJ9">
    <cfRule type="expression" dxfId="971" priority="570" stopIfTrue="1">
      <formula>MOD(ROW(),2)</formula>
    </cfRule>
  </conditionalFormatting>
  <conditionalFormatting sqref="E9:G9">
    <cfRule type="expression" dxfId="970" priority="568" stopIfTrue="1">
      <formula>MOD(ROW(),2)</formula>
    </cfRule>
  </conditionalFormatting>
  <conditionalFormatting sqref="CP9:CR9">
    <cfRule type="expression" dxfId="969" priority="567" stopIfTrue="1">
      <formula>MOD(ROW(),2)</formula>
    </cfRule>
  </conditionalFormatting>
  <conditionalFormatting sqref="J9">
    <cfRule type="expression" dxfId="968" priority="565" stopIfTrue="1">
      <formula>MOD(ROW(),2)</formula>
    </cfRule>
  </conditionalFormatting>
  <conditionalFormatting sqref="CN15:CO15 A15:C15 H15:Q15 CT15:CU15 DD15:DF15 BG15:BJ15 CC15:CE15 CG15 S15">
    <cfRule type="expression" dxfId="967" priority="824" stopIfTrue="1">
      <formula>MOD(ROW(),2)</formula>
    </cfRule>
  </conditionalFormatting>
  <conditionalFormatting sqref="R15">
    <cfRule type="expression" dxfId="966" priority="823" stopIfTrue="1">
      <formula>MOD(ROW(),2)</formula>
    </cfRule>
  </conditionalFormatting>
  <conditionalFormatting sqref="T15">
    <cfRule type="expression" dxfId="965" priority="822" stopIfTrue="1">
      <formula>MOD(ROW(),2)</formula>
    </cfRule>
  </conditionalFormatting>
  <conditionalFormatting sqref="BD15">
    <cfRule type="expression" dxfId="964" priority="821" stopIfTrue="1">
      <formula>MOD(ROW(),2)</formula>
    </cfRule>
  </conditionalFormatting>
  <conditionalFormatting sqref="BE15">
    <cfRule type="expression" dxfId="963" priority="820" stopIfTrue="1">
      <formula>MOD(ROW(),2)</formula>
    </cfRule>
  </conditionalFormatting>
  <conditionalFormatting sqref="BF15">
    <cfRule type="expression" dxfId="962" priority="819" stopIfTrue="1">
      <formula>MOD(ROW(),2)</formula>
    </cfRule>
  </conditionalFormatting>
  <conditionalFormatting sqref="BK15">
    <cfRule type="expression" dxfId="961" priority="818" stopIfTrue="1">
      <formula>MOD(ROW(),2)</formula>
    </cfRule>
  </conditionalFormatting>
  <conditionalFormatting sqref="BL15">
    <cfRule type="expression" dxfId="960" priority="817" stopIfTrue="1">
      <formula>MOD(ROW(),2)</formula>
    </cfRule>
  </conditionalFormatting>
  <conditionalFormatting sqref="BM15:BP15">
    <cfRule type="expression" dxfId="959" priority="816" stopIfTrue="1">
      <formula>MOD(ROW(),2)</formula>
    </cfRule>
  </conditionalFormatting>
  <conditionalFormatting sqref="BQ15">
    <cfRule type="expression" dxfId="958" priority="815" stopIfTrue="1">
      <formula>MOD(ROW(),2)</formula>
    </cfRule>
  </conditionalFormatting>
  <conditionalFormatting sqref="BR15">
    <cfRule type="expression" dxfId="957" priority="814" stopIfTrue="1">
      <formula>MOD(ROW(),2)</formula>
    </cfRule>
  </conditionalFormatting>
  <conditionalFormatting sqref="BS15">
    <cfRule type="expression" dxfId="956" priority="813" stopIfTrue="1">
      <formula>MOD(ROW(),2)</formula>
    </cfRule>
  </conditionalFormatting>
  <conditionalFormatting sqref="BT15:BV15">
    <cfRule type="expression" dxfId="955" priority="812" stopIfTrue="1">
      <formula>MOD(ROW(),2)</formula>
    </cfRule>
  </conditionalFormatting>
  <conditionalFormatting sqref="BW15">
    <cfRule type="expression" dxfId="954" priority="811" stopIfTrue="1">
      <formula>MOD(ROW(),2)</formula>
    </cfRule>
  </conditionalFormatting>
  <conditionalFormatting sqref="BZ15">
    <cfRule type="expression" dxfId="953" priority="810" stopIfTrue="1">
      <formula>MOD(ROW(),2)</formula>
    </cfRule>
  </conditionalFormatting>
  <conditionalFormatting sqref="BX15">
    <cfRule type="expression" dxfId="952" priority="809" stopIfTrue="1">
      <formula>MOD(ROW(),2)</formula>
    </cfRule>
  </conditionalFormatting>
  <conditionalFormatting sqref="CA15">
    <cfRule type="expression" dxfId="951" priority="808" stopIfTrue="1">
      <formula>MOD(ROW(),2)</formula>
    </cfRule>
  </conditionalFormatting>
  <conditionalFormatting sqref="BY15">
    <cfRule type="expression" dxfId="950" priority="807" stopIfTrue="1">
      <formula>MOD(ROW(),2)</formula>
    </cfRule>
  </conditionalFormatting>
  <conditionalFormatting sqref="CB15">
    <cfRule type="expression" dxfId="949" priority="806" stopIfTrue="1">
      <formula>MOD(ROW(),2)</formula>
    </cfRule>
  </conditionalFormatting>
  <conditionalFormatting sqref="CF15">
    <cfRule type="expression" dxfId="948" priority="805" stopIfTrue="1">
      <formula>MOD(ROW(),2)</formula>
    </cfRule>
  </conditionalFormatting>
  <conditionalFormatting sqref="CH15">
    <cfRule type="expression" dxfId="947" priority="804" stopIfTrue="1">
      <formula>MOD(ROW(),2)</formula>
    </cfRule>
  </conditionalFormatting>
  <conditionalFormatting sqref="CJ15">
    <cfRule type="expression" dxfId="946" priority="803" stopIfTrue="1">
      <formula>MOD(ROW(),2)</formula>
    </cfRule>
  </conditionalFormatting>
  <conditionalFormatting sqref="CK15">
    <cfRule type="expression" dxfId="945" priority="802" stopIfTrue="1">
      <formula>MOD(ROW(),2)</formula>
    </cfRule>
  </conditionalFormatting>
  <conditionalFormatting sqref="CL15">
    <cfRule type="expression" dxfId="944" priority="801" stopIfTrue="1">
      <formula>MOD(ROW(),2)</formula>
    </cfRule>
  </conditionalFormatting>
  <conditionalFormatting sqref="CM15">
    <cfRule type="expression" dxfId="943" priority="800" stopIfTrue="1">
      <formula>MOD(ROW(),2)</formula>
    </cfRule>
  </conditionalFormatting>
  <conditionalFormatting sqref="CP15:CR15">
    <cfRule type="expression" dxfId="942" priority="799" stopIfTrue="1">
      <formula>MOD(ROW(),2)</formula>
    </cfRule>
  </conditionalFormatting>
  <conditionalFormatting sqref="DG15">
    <cfRule type="expression" dxfId="941" priority="798" stopIfTrue="1">
      <formula>MOD(ROW(),2)</formula>
    </cfRule>
  </conditionalFormatting>
  <conditionalFormatting sqref="CY15">
    <cfRule type="expression" dxfId="940" priority="797" stopIfTrue="1">
      <formula>MOD(ROW(),2)</formula>
    </cfRule>
  </conditionalFormatting>
  <conditionalFormatting sqref="CZ15:DC15">
    <cfRule type="expression" dxfId="939" priority="796" stopIfTrue="1">
      <formula>MOD(ROW(),2)</formula>
    </cfRule>
  </conditionalFormatting>
  <conditionalFormatting sqref="DH15">
    <cfRule type="expression" dxfId="938" priority="795" stopIfTrue="1">
      <formula>MOD(ROW(),2)</formula>
    </cfRule>
  </conditionalFormatting>
  <conditionalFormatting sqref="DB15">
    <cfRule type="expression" dxfId="937" priority="794" stopIfTrue="1">
      <formula>MOD(ROW(),2)</formula>
    </cfRule>
  </conditionalFormatting>
  <conditionalFormatting sqref="DJ15">
    <cfRule type="expression" dxfId="936" priority="793" stopIfTrue="1">
      <formula>MOD(ROW(),2)</formula>
    </cfRule>
  </conditionalFormatting>
  <conditionalFormatting sqref="BC15">
    <cfRule type="expression" dxfId="935" priority="792" stopIfTrue="1">
      <formula>MOD(ROW(),2)</formula>
    </cfRule>
  </conditionalFormatting>
  <conditionalFormatting sqref="D15">
    <cfRule type="expression" dxfId="934" priority="791" stopIfTrue="1">
      <formula>MOD(ROW(),2)</formula>
    </cfRule>
  </conditionalFormatting>
  <conditionalFormatting sqref="CI15">
    <cfRule type="expression" dxfId="933" priority="789" stopIfTrue="1">
      <formula>MOD(ROW(),2)</formula>
    </cfRule>
  </conditionalFormatting>
  <conditionalFormatting sqref="E15:G15">
    <cfRule type="expression" dxfId="932" priority="752" stopIfTrue="1">
      <formula>MOD(ROW(),2)</formula>
    </cfRule>
  </conditionalFormatting>
  <conditionalFormatting sqref="CG13 CC13:CE13 BG13:BJ13 CX13 A13:C13 H13:Q13 S13 DK13:JS13 DD13:DF13 CS13:CU13 CN13:CO13">
    <cfRule type="expression" dxfId="931" priority="750" stopIfTrue="1">
      <formula>MOD(ROW(),2)</formula>
    </cfRule>
  </conditionalFormatting>
  <conditionalFormatting sqref="R13">
    <cfRule type="expression" dxfId="930" priority="749" stopIfTrue="1">
      <formula>MOD(ROW(),2)</formula>
    </cfRule>
  </conditionalFormatting>
  <conditionalFormatting sqref="T13">
    <cfRule type="expression" dxfId="929" priority="748" stopIfTrue="1">
      <formula>MOD(ROW(),2)</formula>
    </cfRule>
  </conditionalFormatting>
  <conditionalFormatting sqref="BD13">
    <cfRule type="expression" dxfId="928" priority="747" stopIfTrue="1">
      <formula>MOD(ROW(),2)</formula>
    </cfRule>
  </conditionalFormatting>
  <conditionalFormatting sqref="BE13">
    <cfRule type="expression" dxfId="927" priority="746" stopIfTrue="1">
      <formula>MOD(ROW(),2)</formula>
    </cfRule>
  </conditionalFormatting>
  <conditionalFormatting sqref="BF13">
    <cfRule type="expression" dxfId="926" priority="745" stopIfTrue="1">
      <formula>MOD(ROW(),2)</formula>
    </cfRule>
  </conditionalFormatting>
  <conditionalFormatting sqref="BK13">
    <cfRule type="expression" dxfId="925" priority="744" stopIfTrue="1">
      <formula>MOD(ROW(),2)</formula>
    </cfRule>
  </conditionalFormatting>
  <conditionalFormatting sqref="BL13">
    <cfRule type="expression" dxfId="924" priority="743" stopIfTrue="1">
      <formula>MOD(ROW(),2)</formula>
    </cfRule>
  </conditionalFormatting>
  <conditionalFormatting sqref="BM13:BP13">
    <cfRule type="expression" dxfId="923" priority="742" stopIfTrue="1">
      <formula>MOD(ROW(),2)</formula>
    </cfRule>
  </conditionalFormatting>
  <conditionalFormatting sqref="BQ13">
    <cfRule type="expression" dxfId="922" priority="741" stopIfTrue="1">
      <formula>MOD(ROW(),2)</formula>
    </cfRule>
  </conditionalFormatting>
  <conditionalFormatting sqref="BR13">
    <cfRule type="expression" dxfId="921" priority="740" stopIfTrue="1">
      <formula>MOD(ROW(),2)</formula>
    </cfRule>
  </conditionalFormatting>
  <conditionalFormatting sqref="BS13">
    <cfRule type="expression" dxfId="920" priority="739" stopIfTrue="1">
      <formula>MOD(ROW(),2)</formula>
    </cfRule>
  </conditionalFormatting>
  <conditionalFormatting sqref="BT13:BV13">
    <cfRule type="expression" dxfId="919" priority="738" stopIfTrue="1">
      <formula>MOD(ROW(),2)</formula>
    </cfRule>
  </conditionalFormatting>
  <conditionalFormatting sqref="BZ13">
    <cfRule type="expression" dxfId="918" priority="737" stopIfTrue="1">
      <formula>MOD(ROW(),2)</formula>
    </cfRule>
  </conditionalFormatting>
  <conditionalFormatting sqref="BX13">
    <cfRule type="expression" dxfId="917" priority="736" stopIfTrue="1">
      <formula>MOD(ROW(),2)</formula>
    </cfRule>
  </conditionalFormatting>
  <conditionalFormatting sqref="CA13">
    <cfRule type="expression" dxfId="916" priority="735" stopIfTrue="1">
      <formula>MOD(ROW(),2)</formula>
    </cfRule>
  </conditionalFormatting>
  <conditionalFormatting sqref="BY13">
    <cfRule type="expression" dxfId="915" priority="734" stopIfTrue="1">
      <formula>MOD(ROW(),2)</formula>
    </cfRule>
  </conditionalFormatting>
  <conditionalFormatting sqref="CB13">
    <cfRule type="expression" dxfId="914" priority="733" stopIfTrue="1">
      <formula>MOD(ROW(),2)</formula>
    </cfRule>
  </conditionalFormatting>
  <conditionalFormatting sqref="CF13">
    <cfRule type="expression" dxfId="913" priority="732" stopIfTrue="1">
      <formula>MOD(ROW(),2)</formula>
    </cfRule>
  </conditionalFormatting>
  <conditionalFormatting sqref="CH13">
    <cfRule type="expression" dxfId="912" priority="731" stopIfTrue="1">
      <formula>MOD(ROW(),2)</formula>
    </cfRule>
  </conditionalFormatting>
  <conditionalFormatting sqref="CI13">
    <cfRule type="expression" dxfId="911" priority="730" stopIfTrue="1">
      <formula>MOD(ROW(),2)</formula>
    </cfRule>
  </conditionalFormatting>
  <conditionalFormatting sqref="CK13">
    <cfRule type="expression" dxfId="910" priority="729" stopIfTrue="1">
      <formula>MOD(ROW(),2)</formula>
    </cfRule>
  </conditionalFormatting>
  <conditionalFormatting sqref="CL13">
    <cfRule type="expression" dxfId="909" priority="728" stopIfTrue="1">
      <formula>MOD(ROW(),2)</formula>
    </cfRule>
  </conditionalFormatting>
  <conditionalFormatting sqref="CM13">
    <cfRule type="expression" dxfId="908" priority="727" stopIfTrue="1">
      <formula>MOD(ROW(),2)</formula>
    </cfRule>
  </conditionalFormatting>
  <conditionalFormatting sqref="CP13:CR13">
    <cfRule type="expression" dxfId="907" priority="726" stopIfTrue="1">
      <formula>MOD(ROW(),2)</formula>
    </cfRule>
  </conditionalFormatting>
  <conditionalFormatting sqref="CV13:CW13">
    <cfRule type="expression" dxfId="906" priority="725" stopIfTrue="1">
      <formula>MOD(ROW(),2)</formula>
    </cfRule>
  </conditionalFormatting>
  <conditionalFormatting sqref="CZ13:DC13">
    <cfRule type="expression" dxfId="905" priority="723" stopIfTrue="1">
      <formula>MOD(ROW(),2)</formula>
    </cfRule>
  </conditionalFormatting>
  <conditionalFormatting sqref="DH13">
    <cfRule type="expression" dxfId="904" priority="722" stopIfTrue="1">
      <formula>MOD(ROW(),2)</formula>
    </cfRule>
  </conditionalFormatting>
  <conditionalFormatting sqref="DB13">
    <cfRule type="expression" dxfId="903" priority="721" stopIfTrue="1">
      <formula>MOD(ROW(),2)</formula>
    </cfRule>
  </conditionalFormatting>
  <conditionalFormatting sqref="DJ13">
    <cfRule type="expression" dxfId="902" priority="720" stopIfTrue="1">
      <formula>MOD(ROW(),2)</formula>
    </cfRule>
  </conditionalFormatting>
  <conditionalFormatting sqref="BC13">
    <cfRule type="expression" dxfId="901" priority="719" stopIfTrue="1">
      <formula>MOD(ROW(),2)</formula>
    </cfRule>
  </conditionalFormatting>
  <conditionalFormatting sqref="BW13">
    <cfRule type="expression" dxfId="900" priority="718" stopIfTrue="1">
      <formula>MOD(ROW(),2)</formula>
    </cfRule>
  </conditionalFormatting>
  <conditionalFormatting sqref="D13">
    <cfRule type="expression" dxfId="899" priority="717" stopIfTrue="1">
      <formula>MOD(ROW(),2)</formula>
    </cfRule>
  </conditionalFormatting>
  <conditionalFormatting sqref="CJ13">
    <cfRule type="expression" dxfId="898" priority="716" stopIfTrue="1">
      <formula>MOD(ROW(),2)</formula>
    </cfRule>
  </conditionalFormatting>
  <conditionalFormatting sqref="E13:G13">
    <cfRule type="expression" dxfId="897" priority="715" stopIfTrue="1">
      <formula>MOD(ROW(),2)</formula>
    </cfRule>
  </conditionalFormatting>
  <conditionalFormatting sqref="DG13">
    <cfRule type="expression" dxfId="896" priority="714" stopIfTrue="1">
      <formula>MOD(ROW(),2)</formula>
    </cfRule>
  </conditionalFormatting>
  <conditionalFormatting sqref="DI13:DI15 DI17:DI18 DI20:DI28 DI30 DI32 DI34 DI36:DI58">
    <cfRule type="expression" dxfId="895" priority="713" stopIfTrue="1">
      <formula>MOD(ROW(),2)</formula>
    </cfRule>
  </conditionalFormatting>
  <conditionalFormatting sqref="A12:C12 BG12:BJ12 CC12:CE12 DK12:JS12 CS12:CU12 CN12:CO12 CX12 DD12:DF12">
    <cfRule type="expression" dxfId="894" priority="712" stopIfTrue="1">
      <formula>MOD(ROW(),2)</formula>
    </cfRule>
  </conditionalFormatting>
  <conditionalFormatting sqref="CZ12:DC12">
    <cfRule type="expression" dxfId="893" priority="710" stopIfTrue="1">
      <formula>MOD(ROW(),2)</formula>
    </cfRule>
  </conditionalFormatting>
  <conditionalFormatting sqref="DH12">
    <cfRule type="expression" dxfId="892" priority="709" stopIfTrue="1">
      <formula>MOD(ROW(),2)</formula>
    </cfRule>
  </conditionalFormatting>
  <conditionalFormatting sqref="DB12">
    <cfRule type="expression" dxfId="891" priority="708" stopIfTrue="1">
      <formula>MOD(ROW(),2)</formula>
    </cfRule>
  </conditionalFormatting>
  <conditionalFormatting sqref="BM12:BP12">
    <cfRule type="expression" dxfId="890" priority="707" stopIfTrue="1">
      <formula>MOD(ROW(),2)</formula>
    </cfRule>
  </conditionalFormatting>
  <conditionalFormatting sqref="BT12:BV12">
    <cfRule type="expression" dxfId="889" priority="706" stopIfTrue="1">
      <formula>MOD(ROW(),2)</formula>
    </cfRule>
  </conditionalFormatting>
  <conditionalFormatting sqref="BD12">
    <cfRule type="expression" dxfId="888" priority="705" stopIfTrue="1">
      <formula>MOD(ROW(),2)</formula>
    </cfRule>
  </conditionalFormatting>
  <conditionalFormatting sqref="BE12">
    <cfRule type="expression" dxfId="887" priority="704" stopIfTrue="1">
      <formula>MOD(ROW(),2)</formula>
    </cfRule>
  </conditionalFormatting>
  <conditionalFormatting sqref="BF12">
    <cfRule type="expression" dxfId="886" priority="703" stopIfTrue="1">
      <formula>MOD(ROW(),2)</formula>
    </cfRule>
  </conditionalFormatting>
  <conditionalFormatting sqref="BK12">
    <cfRule type="expression" dxfId="885" priority="702" stopIfTrue="1">
      <formula>MOD(ROW(),2)</formula>
    </cfRule>
  </conditionalFormatting>
  <conditionalFormatting sqref="BL12">
    <cfRule type="expression" dxfId="884" priority="701" stopIfTrue="1">
      <formula>MOD(ROW(),2)</formula>
    </cfRule>
  </conditionalFormatting>
  <conditionalFormatting sqref="BQ12">
    <cfRule type="expression" dxfId="883" priority="700" stopIfTrue="1">
      <formula>MOD(ROW(),2)</formula>
    </cfRule>
  </conditionalFormatting>
  <conditionalFormatting sqref="BR12">
    <cfRule type="expression" dxfId="882" priority="699" stopIfTrue="1">
      <formula>MOD(ROW(),2)</formula>
    </cfRule>
  </conditionalFormatting>
  <conditionalFormatting sqref="BS12">
    <cfRule type="expression" dxfId="881" priority="698" stopIfTrue="1">
      <formula>MOD(ROW(),2)</formula>
    </cfRule>
  </conditionalFormatting>
  <conditionalFormatting sqref="BW12">
    <cfRule type="expression" dxfId="880" priority="697" stopIfTrue="1">
      <formula>MOD(ROW(),2)</formula>
    </cfRule>
  </conditionalFormatting>
  <conditionalFormatting sqref="BZ12">
    <cfRule type="expression" dxfId="879" priority="696" stopIfTrue="1">
      <formula>MOD(ROW(),2)</formula>
    </cfRule>
  </conditionalFormatting>
  <conditionalFormatting sqref="BX12">
    <cfRule type="expression" dxfId="878" priority="695" stopIfTrue="1">
      <formula>MOD(ROW(),2)</formula>
    </cfRule>
  </conditionalFormatting>
  <conditionalFormatting sqref="CA12">
    <cfRule type="expression" dxfId="877" priority="694" stopIfTrue="1">
      <formula>MOD(ROW(),2)</formula>
    </cfRule>
  </conditionalFormatting>
  <conditionalFormatting sqref="BY12">
    <cfRule type="expression" dxfId="876" priority="693" stopIfTrue="1">
      <formula>MOD(ROW(),2)</formula>
    </cfRule>
  </conditionalFormatting>
  <conditionalFormatting sqref="CB12">
    <cfRule type="expression" dxfId="875" priority="692" stopIfTrue="1">
      <formula>MOD(ROW(),2)</formula>
    </cfRule>
  </conditionalFormatting>
  <conditionalFormatting sqref="CF12">
    <cfRule type="expression" dxfId="874" priority="691" stopIfTrue="1">
      <formula>MOD(ROW(),2)</formula>
    </cfRule>
  </conditionalFormatting>
  <conditionalFormatting sqref="CI12">
    <cfRule type="expression" dxfId="873" priority="690" stopIfTrue="1">
      <formula>MOD(ROW(),2)</formula>
    </cfRule>
  </conditionalFormatting>
  <conditionalFormatting sqref="CM12">
    <cfRule type="expression" dxfId="872" priority="689" stopIfTrue="1">
      <formula>MOD(ROW(),2)</formula>
    </cfRule>
  </conditionalFormatting>
  <conditionalFormatting sqref="DJ12">
    <cfRule type="expression" dxfId="871" priority="688" stopIfTrue="1">
      <formula>MOD(ROW(),2)</formula>
    </cfRule>
  </conditionalFormatting>
  <conditionalFormatting sqref="CK12">
    <cfRule type="expression" dxfId="870" priority="686" stopIfTrue="1">
      <formula>MOD(ROW(),2)</formula>
    </cfRule>
  </conditionalFormatting>
  <conditionalFormatting sqref="CL12">
    <cfRule type="expression" dxfId="869" priority="685" stopIfTrue="1">
      <formula>MOD(ROW(),2)</formula>
    </cfRule>
  </conditionalFormatting>
  <conditionalFormatting sqref="CP12:CR12">
    <cfRule type="expression" dxfId="868" priority="684" stopIfTrue="1">
      <formula>MOD(ROW(),2)</formula>
    </cfRule>
  </conditionalFormatting>
  <conditionalFormatting sqref="CG12">
    <cfRule type="expression" dxfId="867" priority="682" stopIfTrue="1">
      <formula>MOD(ROW(),2)</formula>
    </cfRule>
  </conditionalFormatting>
  <conditionalFormatting sqref="CH12">
    <cfRule type="expression" dxfId="866" priority="681" stopIfTrue="1">
      <formula>MOD(ROW(),2)</formula>
    </cfRule>
  </conditionalFormatting>
  <conditionalFormatting sqref="D12">
    <cfRule type="expression" dxfId="865" priority="680" stopIfTrue="1">
      <formula>MOD(ROW(),2)</formula>
    </cfRule>
  </conditionalFormatting>
  <conditionalFormatting sqref="CJ12">
    <cfRule type="expression" dxfId="864" priority="679" stopIfTrue="1">
      <formula>MOD(ROW(),2)</formula>
    </cfRule>
  </conditionalFormatting>
  <conditionalFormatting sqref="E12:G12">
    <cfRule type="expression" dxfId="863" priority="678" stopIfTrue="1">
      <formula>MOD(ROW(),2)</formula>
    </cfRule>
  </conditionalFormatting>
  <conditionalFormatting sqref="DI12">
    <cfRule type="expression" dxfId="862" priority="677" stopIfTrue="1">
      <formula>MOD(ROW(),2)</formula>
    </cfRule>
  </conditionalFormatting>
  <conditionalFormatting sqref="CG11 S11 CC11:CE11 DK11:JS11 DD11:DF11 A11:C11 H11:Q11 BG11:BJ11 CX11 CS11:CU11">
    <cfRule type="expression" dxfId="861" priority="676" stopIfTrue="1">
      <formula>MOD(ROW(),2)</formula>
    </cfRule>
  </conditionalFormatting>
  <conditionalFormatting sqref="BC11">
    <cfRule type="expression" dxfId="860" priority="675" stopIfTrue="1">
      <formula>MOD(ROW(),2)</formula>
    </cfRule>
  </conditionalFormatting>
  <conditionalFormatting sqref="BK11">
    <cfRule type="expression" dxfId="859" priority="674" stopIfTrue="1">
      <formula>MOD(ROW(),2)</formula>
    </cfRule>
  </conditionalFormatting>
  <conditionalFormatting sqref="BL11">
    <cfRule type="expression" dxfId="858" priority="673" stopIfTrue="1">
      <formula>MOD(ROW(),2)</formula>
    </cfRule>
  </conditionalFormatting>
  <conditionalFormatting sqref="BM11:BP11">
    <cfRule type="expression" dxfId="857" priority="672" stopIfTrue="1">
      <formula>MOD(ROW(),2)</formula>
    </cfRule>
  </conditionalFormatting>
  <conditionalFormatting sqref="BQ11">
    <cfRule type="expression" dxfId="856" priority="671" stopIfTrue="1">
      <formula>MOD(ROW(),2)</formula>
    </cfRule>
  </conditionalFormatting>
  <conditionalFormatting sqref="BR11">
    <cfRule type="expression" dxfId="855" priority="670" stopIfTrue="1">
      <formula>MOD(ROW(),2)</formula>
    </cfRule>
  </conditionalFormatting>
  <conditionalFormatting sqref="BS11">
    <cfRule type="expression" dxfId="854" priority="669" stopIfTrue="1">
      <formula>MOD(ROW(),2)</formula>
    </cfRule>
  </conditionalFormatting>
  <conditionalFormatting sqref="BT11:BV11">
    <cfRule type="expression" dxfId="853" priority="668" stopIfTrue="1">
      <formula>MOD(ROW(),2)</formula>
    </cfRule>
  </conditionalFormatting>
  <conditionalFormatting sqref="BW11">
    <cfRule type="expression" dxfId="852" priority="667" stopIfTrue="1">
      <formula>MOD(ROW(),2)</formula>
    </cfRule>
  </conditionalFormatting>
  <conditionalFormatting sqref="CB11">
    <cfRule type="expression" dxfId="851" priority="662" stopIfTrue="1">
      <formula>MOD(ROW(),2)</formula>
    </cfRule>
  </conditionalFormatting>
  <conditionalFormatting sqref="CL11">
    <cfRule type="expression" dxfId="850" priority="661" stopIfTrue="1">
      <formula>MOD(ROW(),2)</formula>
    </cfRule>
  </conditionalFormatting>
  <conditionalFormatting sqref="CP11:CR11">
    <cfRule type="expression" dxfId="849" priority="658" stopIfTrue="1">
      <formula>MOD(ROW(),2)</formula>
    </cfRule>
  </conditionalFormatting>
  <conditionalFormatting sqref="DH11">
    <cfRule type="expression" dxfId="848" priority="657" stopIfTrue="1">
      <formula>MOD(ROW(),2)</formula>
    </cfRule>
  </conditionalFormatting>
  <conditionalFormatting sqref="DB11">
    <cfRule type="expression" dxfId="847" priority="656" stopIfTrue="1">
      <formula>MOD(ROW(),2)</formula>
    </cfRule>
  </conditionalFormatting>
  <conditionalFormatting sqref="R11">
    <cfRule type="expression" dxfId="846" priority="655" stopIfTrue="1">
      <formula>MOD(ROW(),2)</formula>
    </cfRule>
  </conditionalFormatting>
  <conditionalFormatting sqref="BD11">
    <cfRule type="expression" dxfId="845" priority="654" stopIfTrue="1">
      <formula>MOD(ROW(),2)</formula>
    </cfRule>
  </conditionalFormatting>
  <conditionalFormatting sqref="BE11">
    <cfRule type="expression" dxfId="844" priority="653" stopIfTrue="1">
      <formula>MOD(ROW(),2)</formula>
    </cfRule>
  </conditionalFormatting>
  <conditionalFormatting sqref="BF11">
    <cfRule type="expression" dxfId="843" priority="652" stopIfTrue="1">
      <formula>MOD(ROW(),2)</formula>
    </cfRule>
  </conditionalFormatting>
  <conditionalFormatting sqref="DJ11">
    <cfRule type="expression" dxfId="842" priority="651" stopIfTrue="1">
      <formula>MOD(ROW(),2)</formula>
    </cfRule>
  </conditionalFormatting>
  <conditionalFormatting sqref="T11">
    <cfRule type="expression" dxfId="841" priority="650" stopIfTrue="1">
      <formula>MOD(ROW(),2)</formula>
    </cfRule>
  </conditionalFormatting>
  <conditionalFormatting sqref="CZ11:DC11">
    <cfRule type="expression" dxfId="840" priority="648" stopIfTrue="1">
      <formula>MOD(ROW(),2)</formula>
    </cfRule>
  </conditionalFormatting>
  <conditionalFormatting sqref="CF11">
    <cfRule type="expression" dxfId="839" priority="647" stopIfTrue="1">
      <formula>MOD(ROW(),2)</formula>
    </cfRule>
  </conditionalFormatting>
  <conditionalFormatting sqref="CH11">
    <cfRule type="expression" dxfId="838" priority="646" stopIfTrue="1">
      <formula>MOD(ROW(),2)</formula>
    </cfRule>
  </conditionalFormatting>
  <conditionalFormatting sqref="CI11">
    <cfRule type="expression" dxfId="837" priority="645" stopIfTrue="1">
      <formula>MOD(ROW(),2)</formula>
    </cfRule>
  </conditionalFormatting>
  <conditionalFormatting sqref="CJ11">
    <cfRule type="expression" dxfId="836" priority="644" stopIfTrue="1">
      <formula>MOD(ROW(),2)</formula>
    </cfRule>
  </conditionalFormatting>
  <conditionalFormatting sqref="CK11">
    <cfRule type="expression" dxfId="835" priority="643" stopIfTrue="1">
      <formula>MOD(ROW(),2)</formula>
    </cfRule>
  </conditionalFormatting>
  <conditionalFormatting sqref="D11:G11">
    <cfRule type="expression" dxfId="834" priority="642" stopIfTrue="1">
      <formula>MOD(ROW(),2)</formula>
    </cfRule>
  </conditionalFormatting>
  <conditionalFormatting sqref="CV11:CW11">
    <cfRule type="expression" dxfId="833" priority="641" stopIfTrue="1">
      <formula>MOD(ROW(),2)</formula>
    </cfRule>
  </conditionalFormatting>
  <conditionalFormatting sqref="DD9">
    <cfRule type="expression" dxfId="832" priority="563" stopIfTrue="1">
      <formula>MOD(ROW(),2)</formula>
    </cfRule>
  </conditionalFormatting>
  <conditionalFormatting sqref="A9:C9 CC9:CE9 H9:I9 DK9:JS9 DE9:DF9 CN9:CO9 CT9:CU9">
    <cfRule type="expression" dxfId="831" priority="603" stopIfTrue="1">
      <formula>MOD(ROW(),2)</formula>
    </cfRule>
  </conditionalFormatting>
  <conditionalFormatting sqref="DI8">
    <cfRule type="expression" dxfId="830" priority="523" stopIfTrue="1">
      <formula>MOD(ROW(),2)</formula>
    </cfRule>
  </conditionalFormatting>
  <conditionalFormatting sqref="CX9">
    <cfRule type="expression" dxfId="829" priority="562" stopIfTrue="1">
      <formula>MOD(ROW(),2)</formula>
    </cfRule>
  </conditionalFormatting>
  <conditionalFormatting sqref="K9:L9">
    <cfRule type="expression" dxfId="828" priority="561" stopIfTrue="1">
      <formula>MOD(ROW(),2)</formula>
    </cfRule>
  </conditionalFormatting>
  <conditionalFormatting sqref="CG8 BG8:BJ8 CC8:CE8 CX8 DK8:JS8 CN8:CO8 CS8:CU8 A8:C8 DD8:DF8">
    <cfRule type="expression" dxfId="827" priority="560" stopIfTrue="1">
      <formula>MOD(ROW(),2)</formula>
    </cfRule>
  </conditionalFormatting>
  <conditionalFormatting sqref="BD8">
    <cfRule type="expression" dxfId="826" priority="559" stopIfTrue="1">
      <formula>MOD(ROW(),2)</formula>
    </cfRule>
  </conditionalFormatting>
  <conditionalFormatting sqref="BE8">
    <cfRule type="expression" dxfId="825" priority="558" stopIfTrue="1">
      <formula>MOD(ROW(),2)</formula>
    </cfRule>
  </conditionalFormatting>
  <conditionalFormatting sqref="BF8">
    <cfRule type="expression" dxfId="824" priority="557" stopIfTrue="1">
      <formula>MOD(ROW(),2)</formula>
    </cfRule>
  </conditionalFormatting>
  <conditionalFormatting sqref="BK8">
    <cfRule type="expression" dxfId="823" priority="556" stopIfTrue="1">
      <formula>MOD(ROW(),2)</formula>
    </cfRule>
  </conditionalFormatting>
  <conditionalFormatting sqref="BL8">
    <cfRule type="expression" dxfId="822" priority="555" stopIfTrue="1">
      <formula>MOD(ROW(),2)</formula>
    </cfRule>
  </conditionalFormatting>
  <conditionalFormatting sqref="BM8:BP8">
    <cfRule type="expression" dxfId="821" priority="554" stopIfTrue="1">
      <formula>MOD(ROW(),2)</formula>
    </cfRule>
  </conditionalFormatting>
  <conditionalFormatting sqref="BQ8">
    <cfRule type="expression" dxfId="820" priority="553" stopIfTrue="1">
      <formula>MOD(ROW(),2)</formula>
    </cfRule>
  </conditionalFormatting>
  <conditionalFormatting sqref="BR8">
    <cfRule type="expression" dxfId="819" priority="552" stopIfTrue="1">
      <formula>MOD(ROW(),2)</formula>
    </cfRule>
  </conditionalFormatting>
  <conditionalFormatting sqref="BS8">
    <cfRule type="expression" dxfId="818" priority="551" stopIfTrue="1">
      <formula>MOD(ROW(),2)</formula>
    </cfRule>
  </conditionalFormatting>
  <conditionalFormatting sqref="BT8:BV8">
    <cfRule type="expression" dxfId="817" priority="550" stopIfTrue="1">
      <formula>MOD(ROW(),2)</formula>
    </cfRule>
  </conditionalFormatting>
  <conditionalFormatting sqref="BW8">
    <cfRule type="expression" dxfId="816" priority="549" stopIfTrue="1">
      <formula>MOD(ROW(),2)</formula>
    </cfRule>
  </conditionalFormatting>
  <conditionalFormatting sqref="BZ8">
    <cfRule type="expression" dxfId="815" priority="548" stopIfTrue="1">
      <formula>MOD(ROW(),2)</formula>
    </cfRule>
  </conditionalFormatting>
  <conditionalFormatting sqref="BX8">
    <cfRule type="expression" dxfId="814" priority="547" stopIfTrue="1">
      <formula>MOD(ROW(),2)</formula>
    </cfRule>
  </conditionalFormatting>
  <conditionalFormatting sqref="BY8">
    <cfRule type="expression" dxfId="813" priority="546" stopIfTrue="1">
      <formula>MOD(ROW(),2)</formula>
    </cfRule>
  </conditionalFormatting>
  <conditionalFormatting sqref="CA8">
    <cfRule type="expression" dxfId="812" priority="545" stopIfTrue="1">
      <formula>MOD(ROW(),2)</formula>
    </cfRule>
  </conditionalFormatting>
  <conditionalFormatting sqref="CB8">
    <cfRule type="expression" dxfId="811" priority="544" stopIfTrue="1">
      <formula>MOD(ROW(),2)</formula>
    </cfRule>
  </conditionalFormatting>
  <conditionalFormatting sqref="CI8">
    <cfRule type="expression" dxfId="810" priority="543" stopIfTrue="1">
      <formula>MOD(ROW(),2)</formula>
    </cfRule>
  </conditionalFormatting>
  <conditionalFormatting sqref="CK8">
    <cfRule type="expression" dxfId="809" priority="542" stopIfTrue="1">
      <formula>MOD(ROW(),2)</formula>
    </cfRule>
  </conditionalFormatting>
  <conditionalFormatting sqref="CL8">
    <cfRule type="expression" dxfId="808" priority="541" stopIfTrue="1">
      <formula>MOD(ROW(),2)</formula>
    </cfRule>
  </conditionalFormatting>
  <conditionalFormatting sqref="CM8">
    <cfRule type="expression" dxfId="807" priority="540" stopIfTrue="1">
      <formula>MOD(ROW(),2)</formula>
    </cfRule>
  </conditionalFormatting>
  <conditionalFormatting sqref="CP8:CR8">
    <cfRule type="expression" dxfId="806" priority="539" stopIfTrue="1">
      <formula>MOD(ROW(),2)</formula>
    </cfRule>
  </conditionalFormatting>
  <conditionalFormatting sqref="CZ8:DC8">
    <cfRule type="expression" dxfId="805" priority="536" stopIfTrue="1">
      <formula>MOD(ROW(),2)</formula>
    </cfRule>
  </conditionalFormatting>
  <conditionalFormatting sqref="DH8">
    <cfRule type="expression" dxfId="804" priority="534" stopIfTrue="1">
      <formula>MOD(ROW(),2)</formula>
    </cfRule>
  </conditionalFormatting>
  <conditionalFormatting sqref="DB8">
    <cfRule type="expression" dxfId="803" priority="533" stopIfTrue="1">
      <formula>MOD(ROW(),2)</formula>
    </cfRule>
  </conditionalFormatting>
  <conditionalFormatting sqref="DJ8">
    <cfRule type="expression" dxfId="802" priority="532" stopIfTrue="1">
      <formula>MOD(ROW(),2)</formula>
    </cfRule>
  </conditionalFormatting>
  <conditionalFormatting sqref="CF8">
    <cfRule type="expression" dxfId="801" priority="531" stopIfTrue="1">
      <formula>MOD(ROW(),2)</formula>
    </cfRule>
  </conditionalFormatting>
  <conditionalFormatting sqref="CH8">
    <cfRule type="expression" dxfId="800" priority="530" stopIfTrue="1">
      <formula>MOD(ROW(),2)</formula>
    </cfRule>
  </conditionalFormatting>
  <conditionalFormatting sqref="D8">
    <cfRule type="expression" dxfId="799" priority="529" stopIfTrue="1">
      <formula>MOD(ROW(),2)</formula>
    </cfRule>
  </conditionalFormatting>
  <conditionalFormatting sqref="CJ8">
    <cfRule type="expression" dxfId="798" priority="528" stopIfTrue="1">
      <formula>MOD(ROW(),2)</formula>
    </cfRule>
  </conditionalFormatting>
  <conditionalFormatting sqref="E8:G8">
    <cfRule type="expression" dxfId="797" priority="527" stopIfTrue="1">
      <formula>MOD(ROW(),2)</formula>
    </cfRule>
  </conditionalFormatting>
  <conditionalFormatting sqref="CV8:CW8">
    <cfRule type="expression" dxfId="796" priority="525" stopIfTrue="1">
      <formula>MOD(ROW(),2)</formula>
    </cfRule>
  </conditionalFormatting>
  <conditionalFormatting sqref="DG8">
    <cfRule type="expression" dxfId="795" priority="524" stopIfTrue="1">
      <formula>MOD(ROW(),2)</formula>
    </cfRule>
  </conditionalFormatting>
  <conditionalFormatting sqref="CX15">
    <cfRule type="expression" dxfId="794" priority="522" stopIfTrue="1">
      <formula>MOD(ROW(),2)</formula>
    </cfRule>
  </conditionalFormatting>
  <conditionalFormatting sqref="CY8:CY9 CY11:CY13">
    <cfRule type="expression" dxfId="793" priority="521" stopIfTrue="1">
      <formula>MOD(ROW(),2)</formula>
    </cfRule>
  </conditionalFormatting>
  <conditionalFormatting sqref="CV15:CW15">
    <cfRule type="expression" dxfId="792" priority="520" stopIfTrue="1">
      <formula>MOD(ROW(),2)</formula>
    </cfRule>
  </conditionalFormatting>
  <conditionalFormatting sqref="CV9:CW9">
    <cfRule type="expression" dxfId="791" priority="519" stopIfTrue="1">
      <formula>MOD(ROW(),2)</formula>
    </cfRule>
  </conditionalFormatting>
  <conditionalFormatting sqref="CS9">
    <cfRule type="expression" dxfId="790" priority="518" stopIfTrue="1">
      <formula>MOD(ROW(),2)</formula>
    </cfRule>
  </conditionalFormatting>
  <conditionalFormatting sqref="CS15">
    <cfRule type="expression" dxfId="789" priority="517" stopIfTrue="1">
      <formula>MOD(ROW(),2)</formula>
    </cfRule>
  </conditionalFormatting>
  <conditionalFormatting sqref="DG9">
    <cfRule type="expression" dxfId="788" priority="516" stopIfTrue="1">
      <formula>MOD(ROW(),2)</formula>
    </cfRule>
  </conditionalFormatting>
  <conditionalFormatting sqref="DI9">
    <cfRule type="expression" dxfId="787" priority="515" stopIfTrue="1">
      <formula>MOD(ROW(),2)</formula>
    </cfRule>
  </conditionalFormatting>
  <conditionalFormatting sqref="DG11">
    <cfRule type="expression" dxfId="786" priority="514" stopIfTrue="1">
      <formula>MOD(ROW(),2)</formula>
    </cfRule>
  </conditionalFormatting>
  <conditionalFormatting sqref="DI11">
    <cfRule type="expression" dxfId="785" priority="513" stopIfTrue="1">
      <formula>MOD(ROW(),2)</formula>
    </cfRule>
  </conditionalFormatting>
  <conditionalFormatting sqref="CT18:CU18">
    <cfRule type="expression" dxfId="784" priority="512" stopIfTrue="1">
      <formula>MOD(ROW(),2)</formula>
    </cfRule>
  </conditionalFormatting>
  <conditionalFormatting sqref="CM18">
    <cfRule type="expression" dxfId="783" priority="511" stopIfTrue="1">
      <formula>MOD(ROW(),2)</formula>
    </cfRule>
  </conditionalFormatting>
  <conditionalFormatting sqref="A7:C7 S7 DK7:JS7 DD7:DF7 CN7:CO7 CT7:CU7 H7:Q7">
    <cfRule type="expression" dxfId="782" priority="510" stopIfTrue="1">
      <formula>MOD(ROW(),2)</formula>
    </cfRule>
  </conditionalFormatting>
  <conditionalFormatting sqref="R7">
    <cfRule type="expression" dxfId="781" priority="509" stopIfTrue="1">
      <formula>MOD(ROW(),2)</formula>
    </cfRule>
  </conditionalFormatting>
  <conditionalFormatting sqref="T7">
    <cfRule type="expression" dxfId="780" priority="508" stopIfTrue="1">
      <formula>MOD(ROW(),2)</formula>
    </cfRule>
  </conditionalFormatting>
  <conditionalFormatting sqref="BD7">
    <cfRule type="expression" dxfId="779" priority="507" stopIfTrue="1">
      <formula>MOD(ROW(),2)</formula>
    </cfRule>
  </conditionalFormatting>
  <conditionalFormatting sqref="BG7:BJ7 CC7:CE7">
    <cfRule type="expression" dxfId="778" priority="506" stopIfTrue="1">
      <formula>MOD(ROW(),2)</formula>
    </cfRule>
  </conditionalFormatting>
  <conditionalFormatting sqref="BM7:BP7">
    <cfRule type="expression" dxfId="777" priority="505" stopIfTrue="1">
      <formula>MOD(ROW(),2)</formula>
    </cfRule>
  </conditionalFormatting>
  <conditionalFormatting sqref="DH7">
    <cfRule type="expression" dxfId="776" priority="502" stopIfTrue="1">
      <formula>MOD(ROW(),2)</formula>
    </cfRule>
  </conditionalFormatting>
  <conditionalFormatting sqref="DB7">
    <cfRule type="expression" dxfId="775" priority="501" stopIfTrue="1">
      <formula>MOD(ROW(),2)</formula>
    </cfRule>
  </conditionalFormatting>
  <conditionalFormatting sqref="BE7">
    <cfRule type="expression" dxfId="774" priority="500" stopIfTrue="1">
      <formula>MOD(ROW(),2)</formula>
    </cfRule>
  </conditionalFormatting>
  <conditionalFormatting sqref="BF7">
    <cfRule type="expression" dxfId="773" priority="499" stopIfTrue="1">
      <formula>MOD(ROW(),2)</formula>
    </cfRule>
  </conditionalFormatting>
  <conditionalFormatting sqref="BK7">
    <cfRule type="expression" dxfId="772" priority="498" stopIfTrue="1">
      <formula>MOD(ROW(),2)</formula>
    </cfRule>
  </conditionalFormatting>
  <conditionalFormatting sqref="BL7">
    <cfRule type="expression" dxfId="771" priority="497" stopIfTrue="1">
      <formula>MOD(ROW(),2)</formula>
    </cfRule>
  </conditionalFormatting>
  <conditionalFormatting sqref="BR7">
    <cfRule type="expression" dxfId="770" priority="496" stopIfTrue="1">
      <formula>MOD(ROW(),2)</formula>
    </cfRule>
  </conditionalFormatting>
  <conditionalFormatting sqref="BS7">
    <cfRule type="expression" dxfId="769" priority="495" stopIfTrue="1">
      <formula>MOD(ROW(),2)</formula>
    </cfRule>
  </conditionalFormatting>
  <conditionalFormatting sqref="BT7:BV7">
    <cfRule type="expression" dxfId="768" priority="494" stopIfTrue="1">
      <formula>MOD(ROW(),2)</formula>
    </cfRule>
  </conditionalFormatting>
  <conditionalFormatting sqref="BX7">
    <cfRule type="expression" dxfId="767" priority="493" stopIfTrue="1">
      <formula>MOD(ROW(),2)</formula>
    </cfRule>
  </conditionalFormatting>
  <conditionalFormatting sqref="BY7">
    <cfRule type="expression" dxfId="766" priority="492" stopIfTrue="1">
      <formula>MOD(ROW(),2)</formula>
    </cfRule>
  </conditionalFormatting>
  <conditionalFormatting sqref="CB7">
    <cfRule type="expression" dxfId="765" priority="491" stopIfTrue="1">
      <formula>MOD(ROW(),2)</formula>
    </cfRule>
  </conditionalFormatting>
  <conditionalFormatting sqref="CI7">
    <cfRule type="expression" dxfId="764" priority="490" stopIfTrue="1">
      <formula>MOD(ROW(),2)</formula>
    </cfRule>
  </conditionalFormatting>
  <conditionalFormatting sqref="CK7">
    <cfRule type="expression" dxfId="763" priority="489" stopIfTrue="1">
      <formula>MOD(ROW(),2)</formula>
    </cfRule>
  </conditionalFormatting>
  <conditionalFormatting sqref="CM7">
    <cfRule type="expression" dxfId="762" priority="488" stopIfTrue="1">
      <formula>MOD(ROW(),2)</formula>
    </cfRule>
  </conditionalFormatting>
  <conditionalFormatting sqref="DJ7">
    <cfRule type="expression" dxfId="761" priority="487" stopIfTrue="1">
      <formula>MOD(ROW(),2)</formula>
    </cfRule>
  </conditionalFormatting>
  <conditionalFormatting sqref="BC7">
    <cfRule type="expression" dxfId="760" priority="486" stopIfTrue="1">
      <formula>MOD(ROW(),2)</formula>
    </cfRule>
  </conditionalFormatting>
  <conditionalFormatting sqref="BZ7">
    <cfRule type="expression" dxfId="759" priority="485" stopIfTrue="1">
      <formula>MOD(ROW(),2)</formula>
    </cfRule>
  </conditionalFormatting>
  <conditionalFormatting sqref="CA7">
    <cfRule type="expression" dxfId="758" priority="484" stopIfTrue="1">
      <formula>MOD(ROW(),2)</formula>
    </cfRule>
  </conditionalFormatting>
  <conditionalFormatting sqref="CJ7">
    <cfRule type="expression" dxfId="757" priority="483" stopIfTrue="1">
      <formula>MOD(ROW(),2)</formula>
    </cfRule>
  </conditionalFormatting>
  <conditionalFormatting sqref="BQ7">
    <cfRule type="expression" dxfId="756" priority="482" stopIfTrue="1">
      <formula>MOD(ROW(),2)</formula>
    </cfRule>
  </conditionalFormatting>
  <conditionalFormatting sqref="BW7">
    <cfRule type="expression" dxfId="755" priority="481" stopIfTrue="1">
      <formula>MOD(ROW(),2)</formula>
    </cfRule>
  </conditionalFormatting>
  <conditionalFormatting sqref="D7">
    <cfRule type="expression" dxfId="754" priority="480" stopIfTrue="1">
      <formula>MOD(ROW(),2)</formula>
    </cfRule>
  </conditionalFormatting>
  <conditionalFormatting sqref="E7:G7">
    <cfRule type="expression" dxfId="753" priority="479" stopIfTrue="1">
      <formula>MOD(ROW(),2)</formula>
    </cfRule>
  </conditionalFormatting>
  <conditionalFormatting sqref="CF7">
    <cfRule type="expression" dxfId="752" priority="478" stopIfTrue="1">
      <formula>MOD(ROW(),2)</formula>
    </cfRule>
  </conditionalFormatting>
  <conditionalFormatting sqref="CG7">
    <cfRule type="expression" dxfId="751" priority="477" stopIfTrue="1">
      <formula>MOD(ROW(),2)</formula>
    </cfRule>
  </conditionalFormatting>
  <conditionalFormatting sqref="CH7">
    <cfRule type="expression" dxfId="750" priority="476" stopIfTrue="1">
      <formula>MOD(ROW(),2)</formula>
    </cfRule>
  </conditionalFormatting>
  <conditionalFormatting sqref="CL7">
    <cfRule type="expression" dxfId="749" priority="475" stopIfTrue="1">
      <formula>MOD(ROW(),2)</formula>
    </cfRule>
  </conditionalFormatting>
  <conditionalFormatting sqref="CP7:CR7">
    <cfRule type="expression" dxfId="748" priority="474" stopIfTrue="1">
      <formula>MOD(ROW(),2)</formula>
    </cfRule>
  </conditionalFormatting>
  <conditionalFormatting sqref="H6:J6 BG6:BJ6 CC6:CE6 DK6:JS6 A6:C6 S6 CN6:CO6 CS6:CU6 DE6:DF6 M6:Q6">
    <cfRule type="expression" dxfId="747" priority="473" stopIfTrue="1">
      <formula>MOD(ROW(),2)</formula>
    </cfRule>
  </conditionalFormatting>
  <conditionalFormatting sqref="R6">
    <cfRule type="expression" dxfId="746" priority="472" stopIfTrue="1">
      <formula>MOD(ROW(),2)</formula>
    </cfRule>
  </conditionalFormatting>
  <conditionalFormatting sqref="T6">
    <cfRule type="expression" dxfId="745" priority="471" stopIfTrue="1">
      <formula>MOD(ROW(),2)</formula>
    </cfRule>
  </conditionalFormatting>
  <conditionalFormatting sqref="BD6">
    <cfRule type="expression" dxfId="744" priority="470" stopIfTrue="1">
      <formula>MOD(ROW(),2)</formula>
    </cfRule>
  </conditionalFormatting>
  <conditionalFormatting sqref="BE6">
    <cfRule type="expression" dxfId="743" priority="469" stopIfTrue="1">
      <formula>MOD(ROW(),2)</formula>
    </cfRule>
  </conditionalFormatting>
  <conditionalFormatting sqref="BF6">
    <cfRule type="expression" dxfId="742" priority="468" stopIfTrue="1">
      <formula>MOD(ROW(),2)</formula>
    </cfRule>
  </conditionalFormatting>
  <conditionalFormatting sqref="BK6">
    <cfRule type="expression" dxfId="741" priority="467" stopIfTrue="1">
      <formula>MOD(ROW(),2)</formula>
    </cfRule>
  </conditionalFormatting>
  <conditionalFormatting sqref="BL6">
    <cfRule type="expression" dxfId="740" priority="466" stopIfTrue="1">
      <formula>MOD(ROW(),2)</formula>
    </cfRule>
  </conditionalFormatting>
  <conditionalFormatting sqref="BM6:BP6">
    <cfRule type="expression" dxfId="739" priority="465" stopIfTrue="1">
      <formula>MOD(ROW(),2)</formula>
    </cfRule>
  </conditionalFormatting>
  <conditionalFormatting sqref="BR6">
    <cfRule type="expression" dxfId="738" priority="464" stopIfTrue="1">
      <formula>MOD(ROW(),2)</formula>
    </cfRule>
  </conditionalFormatting>
  <conditionalFormatting sqref="BS6">
    <cfRule type="expression" dxfId="737" priority="463" stopIfTrue="1">
      <formula>MOD(ROW(),2)</formula>
    </cfRule>
  </conditionalFormatting>
  <conditionalFormatting sqref="BT6:BV6">
    <cfRule type="expression" dxfId="736" priority="462" stopIfTrue="1">
      <formula>MOD(ROW(),2)</formula>
    </cfRule>
  </conditionalFormatting>
  <conditionalFormatting sqref="BX6">
    <cfRule type="expression" dxfId="735" priority="461" stopIfTrue="1">
      <formula>MOD(ROW(),2)</formula>
    </cfRule>
  </conditionalFormatting>
  <conditionalFormatting sqref="BY6">
    <cfRule type="expression" dxfId="734" priority="460" stopIfTrue="1">
      <formula>MOD(ROW(),2)</formula>
    </cfRule>
  </conditionalFormatting>
  <conditionalFormatting sqref="CB6">
    <cfRule type="expression" dxfId="733" priority="459" stopIfTrue="1">
      <formula>MOD(ROW(),2)</formula>
    </cfRule>
  </conditionalFormatting>
  <conditionalFormatting sqref="CI6">
    <cfRule type="expression" dxfId="732" priority="458" stopIfTrue="1">
      <formula>MOD(ROW(),2)</formula>
    </cfRule>
  </conditionalFormatting>
  <conditionalFormatting sqref="CM6">
    <cfRule type="expression" dxfId="731" priority="457" stopIfTrue="1">
      <formula>MOD(ROW(),2)</formula>
    </cfRule>
  </conditionalFormatting>
  <conditionalFormatting sqref="CA6">
    <cfRule type="expression" dxfId="730" priority="449" stopIfTrue="1">
      <formula>MOD(ROW(),2)</formula>
    </cfRule>
  </conditionalFormatting>
  <conditionalFormatting sqref="DJ10">
    <cfRule type="expression" dxfId="729" priority="188" stopIfTrue="1">
      <formula>MOD(ROW(),2)</formula>
    </cfRule>
  </conditionalFormatting>
  <conditionalFormatting sqref="CL6">
    <cfRule type="expression" dxfId="728" priority="448" stopIfTrue="1">
      <formula>MOD(ROW(),2)</formula>
    </cfRule>
  </conditionalFormatting>
  <conditionalFormatting sqref="DH6">
    <cfRule type="expression" dxfId="727" priority="453" stopIfTrue="1">
      <formula>MOD(ROW(),2)</formula>
    </cfRule>
  </conditionalFormatting>
  <conditionalFormatting sqref="DB6">
    <cfRule type="expression" dxfId="726" priority="452" stopIfTrue="1">
      <formula>MOD(ROW(),2)</formula>
    </cfRule>
  </conditionalFormatting>
  <conditionalFormatting sqref="DJ6">
    <cfRule type="expression" dxfId="725" priority="451" stopIfTrue="1">
      <formula>MOD(ROW(),2)</formula>
    </cfRule>
  </conditionalFormatting>
  <conditionalFormatting sqref="BZ6">
    <cfRule type="expression" dxfId="724" priority="450" stopIfTrue="1">
      <formula>MOD(ROW(),2)</formula>
    </cfRule>
  </conditionalFormatting>
  <conditionalFormatting sqref="BC10">
    <cfRule type="expression" dxfId="723" priority="187" stopIfTrue="1">
      <formula>MOD(ROW(),2)</formula>
    </cfRule>
  </conditionalFormatting>
  <conditionalFormatting sqref="E6:G6">
    <cfRule type="expression" dxfId="722" priority="443" stopIfTrue="1">
      <formula>MOD(ROW(),2)</formula>
    </cfRule>
  </conditionalFormatting>
  <conditionalFormatting sqref="BQ6">
    <cfRule type="expression" dxfId="721" priority="446" stopIfTrue="1">
      <formula>MOD(ROW(),2)</formula>
    </cfRule>
  </conditionalFormatting>
  <conditionalFormatting sqref="BW6">
    <cfRule type="expression" dxfId="720" priority="445" stopIfTrue="1">
      <formula>MOD(ROW(),2)</formula>
    </cfRule>
  </conditionalFormatting>
  <conditionalFormatting sqref="D6">
    <cfRule type="expression" dxfId="719" priority="444" stopIfTrue="1">
      <formula>MOD(ROW(),2)</formula>
    </cfRule>
  </conditionalFormatting>
  <conditionalFormatting sqref="CH10">
    <cfRule type="expression" dxfId="718" priority="182" stopIfTrue="1">
      <formula>MOD(ROW(),2)</formula>
    </cfRule>
  </conditionalFormatting>
  <conditionalFormatting sqref="CF6">
    <cfRule type="expression" dxfId="717" priority="442" stopIfTrue="1">
      <formula>MOD(ROW(),2)</formula>
    </cfRule>
  </conditionalFormatting>
  <conditionalFormatting sqref="CG6">
    <cfRule type="expression" dxfId="716" priority="441" stopIfTrue="1">
      <formula>MOD(ROW(),2)</formula>
    </cfRule>
  </conditionalFormatting>
  <conditionalFormatting sqref="CH6">
    <cfRule type="expression" dxfId="715" priority="440" stopIfTrue="1">
      <formula>MOD(ROW(),2)</formula>
    </cfRule>
  </conditionalFormatting>
  <conditionalFormatting sqref="CK6">
    <cfRule type="expression" dxfId="714" priority="436" stopIfTrue="1">
      <formula>MOD(ROW(),2)</formula>
    </cfRule>
  </conditionalFormatting>
  <conditionalFormatting sqref="CJ6">
    <cfRule type="expression" dxfId="713" priority="438" stopIfTrue="1">
      <formula>MOD(ROW(),2)</formula>
    </cfRule>
  </conditionalFormatting>
  <conditionalFormatting sqref="CP6:CR6">
    <cfRule type="expression" dxfId="712" priority="437" stopIfTrue="1">
      <formula>MOD(ROW(),2)</formula>
    </cfRule>
  </conditionalFormatting>
  <conditionalFormatting sqref="CY10">
    <cfRule type="expression" dxfId="711" priority="175" stopIfTrue="1">
      <formula>MOD(ROW(),2)</formula>
    </cfRule>
  </conditionalFormatting>
  <conditionalFormatting sqref="CV6:CW6">
    <cfRule type="expression" dxfId="710" priority="435" stopIfTrue="1">
      <formula>MOD(ROW(),2)</formula>
    </cfRule>
  </conditionalFormatting>
  <conditionalFormatting sqref="CZ6:DC6">
    <cfRule type="expression" dxfId="709" priority="434" stopIfTrue="1">
      <formula>MOD(ROW(),2)</formula>
    </cfRule>
  </conditionalFormatting>
  <conditionalFormatting sqref="CY6">
    <cfRule type="expression" dxfId="708" priority="433" stopIfTrue="1">
      <formula>MOD(ROW(),2)</formula>
    </cfRule>
  </conditionalFormatting>
  <conditionalFormatting sqref="DG7">
    <cfRule type="expression" dxfId="707" priority="430" stopIfTrue="1">
      <formula>MOD(ROW(),2)</formula>
    </cfRule>
  </conditionalFormatting>
  <conditionalFormatting sqref="DI7">
    <cfRule type="expression" dxfId="706" priority="429" stopIfTrue="1">
      <formula>MOD(ROW(),2)</formula>
    </cfRule>
  </conditionalFormatting>
  <conditionalFormatting sqref="DJ16:JS16">
    <cfRule type="expression" dxfId="705" priority="428" stopIfTrue="1">
      <formula>MOD(ROW(),2)</formula>
    </cfRule>
  </conditionalFormatting>
  <conditionalFormatting sqref="DI16">
    <cfRule type="expression" dxfId="704" priority="427" stopIfTrue="1">
      <formula>MOD(ROW(),2)</formula>
    </cfRule>
  </conditionalFormatting>
  <conditionalFormatting sqref="H19:J19 A19:C19 DK19:JS19 CC19:CE19 BG19:BJ19 CS19:CU19 M19:S19 DE19:DF19">
    <cfRule type="expression" dxfId="703" priority="426" stopIfTrue="1">
      <formula>MOD(ROW(),2)</formula>
    </cfRule>
  </conditionalFormatting>
  <conditionalFormatting sqref="BD19">
    <cfRule type="expression" dxfId="702" priority="425" stopIfTrue="1">
      <formula>MOD(ROW(),2)</formula>
    </cfRule>
  </conditionalFormatting>
  <conditionalFormatting sqref="BE19">
    <cfRule type="expression" dxfId="701" priority="424" stopIfTrue="1">
      <formula>MOD(ROW(),2)</formula>
    </cfRule>
  </conditionalFormatting>
  <conditionalFormatting sqref="BF19">
    <cfRule type="expression" dxfId="700" priority="423" stopIfTrue="1">
      <formula>MOD(ROW(),2)</formula>
    </cfRule>
  </conditionalFormatting>
  <conditionalFormatting sqref="BK19">
    <cfRule type="expression" dxfId="699" priority="422" stopIfTrue="1">
      <formula>MOD(ROW(),2)</formula>
    </cfRule>
  </conditionalFormatting>
  <conditionalFormatting sqref="BL19">
    <cfRule type="expression" dxfId="698" priority="421" stopIfTrue="1">
      <formula>MOD(ROW(),2)</formula>
    </cfRule>
  </conditionalFormatting>
  <conditionalFormatting sqref="BM19:BP19">
    <cfRule type="expression" dxfId="697" priority="420" stopIfTrue="1">
      <formula>MOD(ROW(),2)</formula>
    </cfRule>
  </conditionalFormatting>
  <conditionalFormatting sqref="BR19">
    <cfRule type="expression" dxfId="696" priority="419" stopIfTrue="1">
      <formula>MOD(ROW(),2)</formula>
    </cfRule>
  </conditionalFormatting>
  <conditionalFormatting sqref="BS19">
    <cfRule type="expression" dxfId="695" priority="418" stopIfTrue="1">
      <formula>MOD(ROW(),2)</formula>
    </cfRule>
  </conditionalFormatting>
  <conditionalFormatting sqref="BT19:BV19">
    <cfRule type="expression" dxfId="694" priority="417" stopIfTrue="1">
      <formula>MOD(ROW(),2)</formula>
    </cfRule>
  </conditionalFormatting>
  <conditionalFormatting sqref="BX19">
    <cfRule type="expression" dxfId="693" priority="416" stopIfTrue="1">
      <formula>MOD(ROW(),2)</formula>
    </cfRule>
  </conditionalFormatting>
  <conditionalFormatting sqref="BY19">
    <cfRule type="expression" dxfId="692" priority="415" stopIfTrue="1">
      <formula>MOD(ROW(),2)</formula>
    </cfRule>
  </conditionalFormatting>
  <conditionalFormatting sqref="BZ19">
    <cfRule type="expression" dxfId="691" priority="414" stopIfTrue="1">
      <formula>MOD(ROW(),2)</formula>
    </cfRule>
  </conditionalFormatting>
  <conditionalFormatting sqref="CA19">
    <cfRule type="expression" dxfId="690" priority="413" stopIfTrue="1">
      <formula>MOD(ROW(),2)</formula>
    </cfRule>
  </conditionalFormatting>
  <conditionalFormatting sqref="CB19">
    <cfRule type="expression" dxfId="689" priority="412" stopIfTrue="1">
      <formula>MOD(ROW(),2)</formula>
    </cfRule>
  </conditionalFormatting>
  <conditionalFormatting sqref="CI19">
    <cfRule type="expression" dxfId="688" priority="411" stopIfTrue="1">
      <formula>MOD(ROW(),2)</formula>
    </cfRule>
  </conditionalFormatting>
  <conditionalFormatting sqref="CK19">
    <cfRule type="expression" dxfId="687" priority="410" stopIfTrue="1">
      <formula>MOD(ROW(),2)</formula>
    </cfRule>
  </conditionalFormatting>
  <conditionalFormatting sqref="CL19">
    <cfRule type="expression" dxfId="686" priority="409" stopIfTrue="1">
      <formula>MOD(ROW(),2)</formula>
    </cfRule>
  </conditionalFormatting>
  <conditionalFormatting sqref="CM19">
    <cfRule type="expression" dxfId="685" priority="408" stopIfTrue="1">
      <formula>MOD(ROW(),2)</formula>
    </cfRule>
  </conditionalFormatting>
  <conditionalFormatting sqref="CN19:CO19">
    <cfRule type="expression" dxfId="684" priority="407" stopIfTrue="1">
      <formula>MOD(ROW(),2)</formula>
    </cfRule>
  </conditionalFormatting>
  <conditionalFormatting sqref="DH19">
    <cfRule type="expression" dxfId="683" priority="406" stopIfTrue="1">
      <formula>MOD(ROW(),2)</formula>
    </cfRule>
  </conditionalFormatting>
  <conditionalFormatting sqref="DB19">
    <cfRule type="expression" dxfId="682" priority="405" stopIfTrue="1">
      <formula>MOD(ROW(),2)</formula>
    </cfRule>
  </conditionalFormatting>
  <conditionalFormatting sqref="T19">
    <cfRule type="expression" dxfId="681" priority="404" stopIfTrue="1">
      <formula>MOD(ROW(),2)</formula>
    </cfRule>
  </conditionalFormatting>
  <conditionalFormatting sqref="DJ19">
    <cfRule type="expression" dxfId="680" priority="403" stopIfTrue="1">
      <formula>MOD(ROW(),2)</formula>
    </cfRule>
  </conditionalFormatting>
  <conditionalFormatting sqref="BC19">
    <cfRule type="expression" dxfId="679" priority="402" stopIfTrue="1">
      <formula>MOD(ROW(),2)</formula>
    </cfRule>
  </conditionalFormatting>
  <conditionalFormatting sqref="BQ19">
    <cfRule type="expression" dxfId="678" priority="401" stopIfTrue="1">
      <formula>MOD(ROW(),2)</formula>
    </cfRule>
  </conditionalFormatting>
  <conditionalFormatting sqref="BW19">
    <cfRule type="expression" dxfId="677" priority="400" stopIfTrue="1">
      <formula>MOD(ROW(),2)</formula>
    </cfRule>
  </conditionalFormatting>
  <conditionalFormatting sqref="D19">
    <cfRule type="expression" dxfId="676" priority="399" stopIfTrue="1">
      <formula>MOD(ROW(),2)</formula>
    </cfRule>
  </conditionalFormatting>
  <conditionalFormatting sqref="E19:G19">
    <cfRule type="expression" dxfId="675" priority="398" stopIfTrue="1">
      <formula>MOD(ROW(),2)</formula>
    </cfRule>
  </conditionalFormatting>
  <conditionalFormatting sqref="CF19">
    <cfRule type="expression" dxfId="674" priority="397" stopIfTrue="1">
      <formula>MOD(ROW(),2)</formula>
    </cfRule>
  </conditionalFormatting>
  <conditionalFormatting sqref="CG19">
    <cfRule type="expression" dxfId="673" priority="396" stopIfTrue="1">
      <formula>MOD(ROW(),2)</formula>
    </cfRule>
  </conditionalFormatting>
  <conditionalFormatting sqref="CH19">
    <cfRule type="expression" dxfId="672" priority="395" stopIfTrue="1">
      <formula>MOD(ROW(),2)</formula>
    </cfRule>
  </conditionalFormatting>
  <conditionalFormatting sqref="CJ19">
    <cfRule type="expression" dxfId="671" priority="394" stopIfTrue="1">
      <formula>MOD(ROW(),2)</formula>
    </cfRule>
  </conditionalFormatting>
  <conditionalFormatting sqref="CY19">
    <cfRule type="expression" dxfId="670" priority="393" stopIfTrue="1">
      <formula>MOD(ROW(),2)</formula>
    </cfRule>
  </conditionalFormatting>
  <conditionalFormatting sqref="CZ19:DC19">
    <cfRule type="expression" dxfId="669" priority="392" stopIfTrue="1">
      <formula>MOD(ROW(),2)</formula>
    </cfRule>
  </conditionalFormatting>
  <conditionalFormatting sqref="CP19:CR19">
    <cfRule type="expression" dxfId="668" priority="391" stopIfTrue="1">
      <formula>MOD(ROW(),2)</formula>
    </cfRule>
  </conditionalFormatting>
  <conditionalFormatting sqref="CV19:CW19">
    <cfRule type="expression" dxfId="667" priority="390" stopIfTrue="1">
      <formula>MOD(ROW(),2)</formula>
    </cfRule>
  </conditionalFormatting>
  <conditionalFormatting sqref="DG19">
    <cfRule type="expression" dxfId="666" priority="389" stopIfTrue="1">
      <formula>MOD(ROW(),2)</formula>
    </cfRule>
  </conditionalFormatting>
  <conditionalFormatting sqref="K19:L19">
    <cfRule type="expression" dxfId="665" priority="388" stopIfTrue="1">
      <formula>MOD(ROW(),2)</formula>
    </cfRule>
  </conditionalFormatting>
  <conditionalFormatting sqref="CX19">
    <cfRule type="expression" dxfId="664" priority="387" stopIfTrue="1">
      <formula>MOD(ROW(),2)</formula>
    </cfRule>
  </conditionalFormatting>
  <conditionalFormatting sqref="DD19">
    <cfRule type="expression" dxfId="663" priority="386" stopIfTrue="1">
      <formula>MOD(ROW(),2)</formula>
    </cfRule>
  </conditionalFormatting>
  <conditionalFormatting sqref="DI19">
    <cfRule type="expression" dxfId="662" priority="385" stopIfTrue="1">
      <formula>MOD(ROW(),2)</formula>
    </cfRule>
  </conditionalFormatting>
  <conditionalFormatting sqref="U29:AX29 AZ29:BB29 A29:C29 BG29:BJ29 CC29:CE29 S29 H29:P29 DK29:JS29 DE29:DF29 CN29:CO29">
    <cfRule type="expression" dxfId="661" priority="384" stopIfTrue="1">
      <formula>MOD(ROW(),2)</formula>
    </cfRule>
  </conditionalFormatting>
  <conditionalFormatting sqref="DJ29">
    <cfRule type="expression" dxfId="660" priority="383" stopIfTrue="1">
      <formula>MOD(ROW(),2)</formula>
    </cfRule>
  </conditionalFormatting>
  <conditionalFormatting sqref="R29">
    <cfRule type="expression" dxfId="659" priority="381" stopIfTrue="1">
      <formula>MOD(ROW(),2)</formula>
    </cfRule>
  </conditionalFormatting>
  <conditionalFormatting sqref="Q29">
    <cfRule type="expression" dxfId="658" priority="382" stopIfTrue="1">
      <formula>MOD(ROW(),2)</formula>
    </cfRule>
  </conditionalFormatting>
  <conditionalFormatting sqref="T29">
    <cfRule type="expression" dxfId="657" priority="380" stopIfTrue="1">
      <formula>MOD(ROW(),2)</formula>
    </cfRule>
  </conditionalFormatting>
  <conditionalFormatting sqref="BD29">
    <cfRule type="expression" dxfId="656" priority="379" stopIfTrue="1">
      <formula>MOD(ROW(),2)</formula>
    </cfRule>
  </conditionalFormatting>
  <conditionalFormatting sqref="BE29">
    <cfRule type="expression" dxfId="655" priority="378" stopIfTrue="1">
      <formula>MOD(ROW(),2)</formula>
    </cfRule>
  </conditionalFormatting>
  <conditionalFormatting sqref="BF29">
    <cfRule type="expression" dxfId="654" priority="377" stopIfTrue="1">
      <formula>MOD(ROW(),2)</formula>
    </cfRule>
  </conditionalFormatting>
  <conditionalFormatting sqref="BL29">
    <cfRule type="expression" dxfId="653" priority="376" stopIfTrue="1">
      <formula>MOD(ROW(),2)</formula>
    </cfRule>
  </conditionalFormatting>
  <conditionalFormatting sqref="BM29:BP29">
    <cfRule type="expression" dxfId="652" priority="375" stopIfTrue="1">
      <formula>MOD(ROW(),2)</formula>
    </cfRule>
  </conditionalFormatting>
  <conditionalFormatting sqref="BR29">
    <cfRule type="expression" dxfId="651" priority="374" stopIfTrue="1">
      <formula>MOD(ROW(),2)</formula>
    </cfRule>
  </conditionalFormatting>
  <conditionalFormatting sqref="BS29">
    <cfRule type="expression" dxfId="650" priority="373" stopIfTrue="1">
      <formula>MOD(ROW(),2)</formula>
    </cfRule>
  </conditionalFormatting>
  <conditionalFormatting sqref="BT29:BV29">
    <cfRule type="expression" dxfId="649" priority="372" stopIfTrue="1">
      <formula>MOD(ROW(),2)</formula>
    </cfRule>
  </conditionalFormatting>
  <conditionalFormatting sqref="BZ29">
    <cfRule type="expression" dxfId="648" priority="371" stopIfTrue="1">
      <formula>MOD(ROW(),2)</formula>
    </cfRule>
  </conditionalFormatting>
  <conditionalFormatting sqref="BX29">
    <cfRule type="expression" dxfId="647" priority="370" stopIfTrue="1">
      <formula>MOD(ROW(),2)</formula>
    </cfRule>
  </conditionalFormatting>
  <conditionalFormatting sqref="BY29">
    <cfRule type="expression" dxfId="646" priority="369" stopIfTrue="1">
      <formula>MOD(ROW(),2)</formula>
    </cfRule>
  </conditionalFormatting>
  <conditionalFormatting sqref="CB29">
    <cfRule type="expression" dxfId="645" priority="368" stopIfTrue="1">
      <formula>MOD(ROW(),2)</formula>
    </cfRule>
  </conditionalFormatting>
  <conditionalFormatting sqref="CI29">
    <cfRule type="expression" dxfId="644" priority="367" stopIfTrue="1">
      <formula>MOD(ROW(),2)</formula>
    </cfRule>
  </conditionalFormatting>
  <conditionalFormatting sqref="CK29">
    <cfRule type="expression" dxfId="643" priority="366" stopIfTrue="1">
      <formula>MOD(ROW(),2)</formula>
    </cfRule>
  </conditionalFormatting>
  <conditionalFormatting sqref="CL29">
    <cfRule type="expression" dxfId="642" priority="365" stopIfTrue="1">
      <formula>MOD(ROW(),2)</formula>
    </cfRule>
  </conditionalFormatting>
  <conditionalFormatting sqref="CM29">
    <cfRule type="expression" dxfId="641" priority="364" stopIfTrue="1">
      <formula>MOD(ROW(),2)</formula>
    </cfRule>
  </conditionalFormatting>
  <conditionalFormatting sqref="CT29:CU29">
    <cfRule type="expression" dxfId="640" priority="363" stopIfTrue="1">
      <formula>MOD(ROW(),2)</formula>
    </cfRule>
  </conditionalFormatting>
  <conditionalFormatting sqref="DH29">
    <cfRule type="expression" dxfId="639" priority="362" stopIfTrue="1">
      <formula>MOD(ROW(),2)</formula>
    </cfRule>
  </conditionalFormatting>
  <conditionalFormatting sqref="DB29">
    <cfRule type="expression" dxfId="638" priority="361" stopIfTrue="1">
      <formula>MOD(ROW(),2)</formula>
    </cfRule>
  </conditionalFormatting>
  <conditionalFormatting sqref="BK29">
    <cfRule type="expression" dxfId="637" priority="360" stopIfTrue="1">
      <formula>MOD(ROW(),2)</formula>
    </cfRule>
  </conditionalFormatting>
  <conditionalFormatting sqref="BC29">
    <cfRule type="expression" dxfId="636" priority="358" stopIfTrue="1">
      <formula>MOD(ROW(),2)</formula>
    </cfRule>
  </conditionalFormatting>
  <conditionalFormatting sqref="CA29">
    <cfRule type="expression" dxfId="635" priority="357" stopIfTrue="1">
      <formula>MOD(ROW(),2)</formula>
    </cfRule>
  </conditionalFormatting>
  <conditionalFormatting sqref="BQ29">
    <cfRule type="expression" dxfId="634" priority="356" stopIfTrue="1">
      <formula>MOD(ROW(),2)</formula>
    </cfRule>
  </conditionalFormatting>
  <conditionalFormatting sqref="BW29">
    <cfRule type="expression" dxfId="633" priority="355" stopIfTrue="1">
      <formula>MOD(ROW(),2)</formula>
    </cfRule>
  </conditionalFormatting>
  <conditionalFormatting sqref="CF29">
    <cfRule type="expression" dxfId="632" priority="354" stopIfTrue="1">
      <formula>MOD(ROW(),2)</formula>
    </cfRule>
  </conditionalFormatting>
  <conditionalFormatting sqref="CG29">
    <cfRule type="expression" dxfId="631" priority="353" stopIfTrue="1">
      <formula>MOD(ROW(),2)</formula>
    </cfRule>
  </conditionalFormatting>
  <conditionalFormatting sqref="CH29">
    <cfRule type="expression" dxfId="630" priority="352" stopIfTrue="1">
      <formula>MOD(ROW(),2)</formula>
    </cfRule>
  </conditionalFormatting>
  <conditionalFormatting sqref="D29:G29">
    <cfRule type="expression" dxfId="629" priority="351" stopIfTrue="1">
      <formula>MOD(ROW(),2)</formula>
    </cfRule>
  </conditionalFormatting>
  <conditionalFormatting sqref="CJ29">
    <cfRule type="expression" dxfId="628" priority="350" stopIfTrue="1">
      <formula>MOD(ROW(),2)</formula>
    </cfRule>
  </conditionalFormatting>
  <conditionalFormatting sqref="CP29:CR29">
    <cfRule type="expression" dxfId="627" priority="349" stopIfTrue="1">
      <formula>MOD(ROW(),2)</formula>
    </cfRule>
  </conditionalFormatting>
  <conditionalFormatting sqref="CS29">
    <cfRule type="expression" dxfId="626" priority="348" stopIfTrue="1">
      <formula>MOD(ROW(),2)</formula>
    </cfRule>
  </conditionalFormatting>
  <conditionalFormatting sqref="CV29:CW29">
    <cfRule type="expression" dxfId="625" priority="347" stopIfTrue="1">
      <formula>MOD(ROW(),2)</formula>
    </cfRule>
  </conditionalFormatting>
  <conditionalFormatting sqref="DG29">
    <cfRule type="expression" dxfId="624" priority="346" stopIfTrue="1">
      <formula>MOD(ROW(),2)</formula>
    </cfRule>
  </conditionalFormatting>
  <conditionalFormatting sqref="DD29">
    <cfRule type="expression" dxfId="623" priority="345" stopIfTrue="1">
      <formula>MOD(ROW(),2)</formula>
    </cfRule>
  </conditionalFormatting>
  <conditionalFormatting sqref="CX29">
    <cfRule type="expression" dxfId="622" priority="344" stopIfTrue="1">
      <formula>MOD(ROW(),2)</formula>
    </cfRule>
  </conditionalFormatting>
  <conditionalFormatting sqref="CY29">
    <cfRule type="expression" dxfId="621" priority="343" stopIfTrue="1">
      <formula>MOD(ROW(),2)</formula>
    </cfRule>
  </conditionalFormatting>
  <conditionalFormatting sqref="CZ29:DC29">
    <cfRule type="expression" dxfId="620" priority="342" stopIfTrue="1">
      <formula>MOD(ROW(),2)</formula>
    </cfRule>
  </conditionalFormatting>
  <conditionalFormatting sqref="DI29">
    <cfRule type="expression" dxfId="619" priority="341" stopIfTrue="1">
      <formula>MOD(ROW(),2)</formula>
    </cfRule>
  </conditionalFormatting>
  <conditionalFormatting sqref="U31:AX31 AZ31:BB31 A31:C31 BG31:BJ31 CC31:CE31 S31 H31:P31 DK31:JS31 DE31:DF31 CN31:CO31">
    <cfRule type="expression" dxfId="618" priority="340" stopIfTrue="1">
      <formula>MOD(ROW(),2)</formula>
    </cfRule>
  </conditionalFormatting>
  <conditionalFormatting sqref="DJ31">
    <cfRule type="expression" dxfId="617" priority="339" stopIfTrue="1">
      <formula>MOD(ROW(),2)</formula>
    </cfRule>
  </conditionalFormatting>
  <conditionalFormatting sqref="R31">
    <cfRule type="expression" dxfId="616" priority="337" stopIfTrue="1">
      <formula>MOD(ROW(),2)</formula>
    </cfRule>
  </conditionalFormatting>
  <conditionalFormatting sqref="Q31">
    <cfRule type="expression" dxfId="615" priority="338" stopIfTrue="1">
      <formula>MOD(ROW(),2)</formula>
    </cfRule>
  </conditionalFormatting>
  <conditionalFormatting sqref="T31">
    <cfRule type="expression" dxfId="614" priority="336" stopIfTrue="1">
      <formula>MOD(ROW(),2)</formula>
    </cfRule>
  </conditionalFormatting>
  <conditionalFormatting sqref="BD31">
    <cfRule type="expression" dxfId="613" priority="335" stopIfTrue="1">
      <formula>MOD(ROW(),2)</formula>
    </cfRule>
  </conditionalFormatting>
  <conditionalFormatting sqref="BE31">
    <cfRule type="expression" dxfId="612" priority="334" stopIfTrue="1">
      <formula>MOD(ROW(),2)</formula>
    </cfRule>
  </conditionalFormatting>
  <conditionalFormatting sqref="BF31">
    <cfRule type="expression" dxfId="611" priority="333" stopIfTrue="1">
      <formula>MOD(ROW(),2)</formula>
    </cfRule>
  </conditionalFormatting>
  <conditionalFormatting sqref="BL31">
    <cfRule type="expression" dxfId="610" priority="332" stopIfTrue="1">
      <formula>MOD(ROW(),2)</formula>
    </cfRule>
  </conditionalFormatting>
  <conditionalFormatting sqref="BM31:BP31">
    <cfRule type="expression" dxfId="609" priority="331" stopIfTrue="1">
      <formula>MOD(ROW(),2)</formula>
    </cfRule>
  </conditionalFormatting>
  <conditionalFormatting sqref="BR31">
    <cfRule type="expression" dxfId="608" priority="330" stopIfTrue="1">
      <formula>MOD(ROW(),2)</formula>
    </cfRule>
  </conditionalFormatting>
  <conditionalFormatting sqref="BS31">
    <cfRule type="expression" dxfId="607" priority="329" stopIfTrue="1">
      <formula>MOD(ROW(),2)</formula>
    </cfRule>
  </conditionalFormatting>
  <conditionalFormatting sqref="BT31:BV31">
    <cfRule type="expression" dxfId="606" priority="328" stopIfTrue="1">
      <formula>MOD(ROW(),2)</formula>
    </cfRule>
  </conditionalFormatting>
  <conditionalFormatting sqref="BZ31">
    <cfRule type="expression" dxfId="605" priority="327" stopIfTrue="1">
      <formula>MOD(ROW(),2)</formula>
    </cfRule>
  </conditionalFormatting>
  <conditionalFormatting sqref="BX31">
    <cfRule type="expression" dxfId="604" priority="326" stopIfTrue="1">
      <formula>MOD(ROW(),2)</formula>
    </cfRule>
  </conditionalFormatting>
  <conditionalFormatting sqref="BY31">
    <cfRule type="expression" dxfId="603" priority="325" stopIfTrue="1">
      <formula>MOD(ROW(),2)</formula>
    </cfRule>
  </conditionalFormatting>
  <conditionalFormatting sqref="CB31">
    <cfRule type="expression" dxfId="602" priority="324" stopIfTrue="1">
      <formula>MOD(ROW(),2)</formula>
    </cfRule>
  </conditionalFormatting>
  <conditionalFormatting sqref="CI31">
    <cfRule type="expression" dxfId="601" priority="323" stopIfTrue="1">
      <formula>MOD(ROW(),2)</formula>
    </cfRule>
  </conditionalFormatting>
  <conditionalFormatting sqref="CK31">
    <cfRule type="expression" dxfId="600" priority="322" stopIfTrue="1">
      <formula>MOD(ROW(),2)</formula>
    </cfRule>
  </conditionalFormatting>
  <conditionalFormatting sqref="CL31">
    <cfRule type="expression" dxfId="599" priority="321" stopIfTrue="1">
      <formula>MOD(ROW(),2)</formula>
    </cfRule>
  </conditionalFormatting>
  <conditionalFormatting sqref="CM31">
    <cfRule type="expression" dxfId="598" priority="320" stopIfTrue="1">
      <formula>MOD(ROW(),2)</formula>
    </cfRule>
  </conditionalFormatting>
  <conditionalFormatting sqref="CT31:CU31">
    <cfRule type="expression" dxfId="597" priority="319" stopIfTrue="1">
      <formula>MOD(ROW(),2)</formula>
    </cfRule>
  </conditionalFormatting>
  <conditionalFormatting sqref="DH31">
    <cfRule type="expression" dxfId="596" priority="318" stopIfTrue="1">
      <formula>MOD(ROW(),2)</formula>
    </cfRule>
  </conditionalFormatting>
  <conditionalFormatting sqref="DB31">
    <cfRule type="expression" dxfId="595" priority="317" stopIfTrue="1">
      <formula>MOD(ROW(),2)</formula>
    </cfRule>
  </conditionalFormatting>
  <conditionalFormatting sqref="BK31">
    <cfRule type="expression" dxfId="594" priority="316" stopIfTrue="1">
      <formula>MOD(ROW(),2)</formula>
    </cfRule>
  </conditionalFormatting>
  <conditionalFormatting sqref="BC31">
    <cfRule type="expression" dxfId="593" priority="314" stopIfTrue="1">
      <formula>MOD(ROW(),2)</formula>
    </cfRule>
  </conditionalFormatting>
  <conditionalFormatting sqref="CA31">
    <cfRule type="expression" dxfId="592" priority="313" stopIfTrue="1">
      <formula>MOD(ROW(),2)</formula>
    </cfRule>
  </conditionalFormatting>
  <conditionalFormatting sqref="BQ31">
    <cfRule type="expression" dxfId="591" priority="312" stopIfTrue="1">
      <formula>MOD(ROW(),2)</formula>
    </cfRule>
  </conditionalFormatting>
  <conditionalFormatting sqref="BW31">
    <cfRule type="expression" dxfId="590" priority="311" stopIfTrue="1">
      <formula>MOD(ROW(),2)</formula>
    </cfRule>
  </conditionalFormatting>
  <conditionalFormatting sqref="CF31">
    <cfRule type="expression" dxfId="589" priority="310" stopIfTrue="1">
      <formula>MOD(ROW(),2)</formula>
    </cfRule>
  </conditionalFormatting>
  <conditionalFormatting sqref="CG31">
    <cfRule type="expression" dxfId="588" priority="309" stopIfTrue="1">
      <formula>MOD(ROW(),2)</formula>
    </cfRule>
  </conditionalFormatting>
  <conditionalFormatting sqref="CH31">
    <cfRule type="expression" dxfId="587" priority="308" stopIfTrue="1">
      <formula>MOD(ROW(),2)</formula>
    </cfRule>
  </conditionalFormatting>
  <conditionalFormatting sqref="D31:G31">
    <cfRule type="expression" dxfId="586" priority="307" stopIfTrue="1">
      <formula>MOD(ROW(),2)</formula>
    </cfRule>
  </conditionalFormatting>
  <conditionalFormatting sqref="CJ31">
    <cfRule type="expression" dxfId="585" priority="306" stopIfTrue="1">
      <formula>MOD(ROW(),2)</formula>
    </cfRule>
  </conditionalFormatting>
  <conditionalFormatting sqref="CP31:CR31">
    <cfRule type="expression" dxfId="584" priority="305" stopIfTrue="1">
      <formula>MOD(ROW(),2)</formula>
    </cfRule>
  </conditionalFormatting>
  <conditionalFormatting sqref="CS31">
    <cfRule type="expression" dxfId="583" priority="304" stopIfTrue="1">
      <formula>MOD(ROW(),2)</formula>
    </cfRule>
  </conditionalFormatting>
  <conditionalFormatting sqref="CV31:CW31">
    <cfRule type="expression" dxfId="582" priority="303" stopIfTrue="1">
      <formula>MOD(ROW(),2)</formula>
    </cfRule>
  </conditionalFormatting>
  <conditionalFormatting sqref="DG31">
    <cfRule type="expression" dxfId="581" priority="302" stopIfTrue="1">
      <formula>MOD(ROW(),2)</formula>
    </cfRule>
  </conditionalFormatting>
  <conditionalFormatting sqref="DD31">
    <cfRule type="expression" dxfId="580" priority="301" stopIfTrue="1">
      <formula>MOD(ROW(),2)</formula>
    </cfRule>
  </conditionalFormatting>
  <conditionalFormatting sqref="CX31">
    <cfRule type="expression" dxfId="579" priority="300" stopIfTrue="1">
      <formula>MOD(ROW(),2)</formula>
    </cfRule>
  </conditionalFormatting>
  <conditionalFormatting sqref="CY31">
    <cfRule type="expression" dxfId="578" priority="299" stopIfTrue="1">
      <formula>MOD(ROW(),2)</formula>
    </cfRule>
  </conditionalFormatting>
  <conditionalFormatting sqref="CZ31:DC31">
    <cfRule type="expression" dxfId="577" priority="298" stopIfTrue="1">
      <formula>MOD(ROW(),2)</formula>
    </cfRule>
  </conditionalFormatting>
  <conditionalFormatting sqref="DI31">
    <cfRule type="expression" dxfId="576" priority="297" stopIfTrue="1">
      <formula>MOD(ROW(),2)</formula>
    </cfRule>
  </conditionalFormatting>
  <conditionalFormatting sqref="U33:AX33 AZ33:BB33 A33:C33 BG33:BJ33 CC33:CE33 S33 H33:P33 DK33:JS33 DE33:DF33 CN33:CO33">
    <cfRule type="expression" dxfId="575" priority="296" stopIfTrue="1">
      <formula>MOD(ROW(),2)</formula>
    </cfRule>
  </conditionalFormatting>
  <conditionalFormatting sqref="DJ33">
    <cfRule type="expression" dxfId="574" priority="295" stopIfTrue="1">
      <formula>MOD(ROW(),2)</formula>
    </cfRule>
  </conditionalFormatting>
  <conditionalFormatting sqref="R33">
    <cfRule type="expression" dxfId="573" priority="293" stopIfTrue="1">
      <formula>MOD(ROW(),2)</formula>
    </cfRule>
  </conditionalFormatting>
  <conditionalFormatting sqref="Q33">
    <cfRule type="expression" dxfId="572" priority="294" stopIfTrue="1">
      <formula>MOD(ROW(),2)</formula>
    </cfRule>
  </conditionalFormatting>
  <conditionalFormatting sqref="T33">
    <cfRule type="expression" dxfId="571" priority="292" stopIfTrue="1">
      <formula>MOD(ROW(),2)</formula>
    </cfRule>
  </conditionalFormatting>
  <conditionalFormatting sqref="BD33">
    <cfRule type="expression" dxfId="570" priority="291" stopIfTrue="1">
      <formula>MOD(ROW(),2)</formula>
    </cfRule>
  </conditionalFormatting>
  <conditionalFormatting sqref="BE33">
    <cfRule type="expression" dxfId="569" priority="290" stopIfTrue="1">
      <formula>MOD(ROW(),2)</formula>
    </cfRule>
  </conditionalFormatting>
  <conditionalFormatting sqref="BF33">
    <cfRule type="expression" dxfId="568" priority="289" stopIfTrue="1">
      <formula>MOD(ROW(),2)</formula>
    </cfRule>
  </conditionalFormatting>
  <conditionalFormatting sqref="BL33">
    <cfRule type="expression" dxfId="567" priority="288" stopIfTrue="1">
      <formula>MOD(ROW(),2)</formula>
    </cfRule>
  </conditionalFormatting>
  <conditionalFormatting sqref="BM33:BP33">
    <cfRule type="expression" dxfId="566" priority="287" stopIfTrue="1">
      <formula>MOD(ROW(),2)</formula>
    </cfRule>
  </conditionalFormatting>
  <conditionalFormatting sqref="BR33">
    <cfRule type="expression" dxfId="565" priority="286" stopIfTrue="1">
      <formula>MOD(ROW(),2)</formula>
    </cfRule>
  </conditionalFormatting>
  <conditionalFormatting sqref="BS33">
    <cfRule type="expression" dxfId="564" priority="285" stopIfTrue="1">
      <formula>MOD(ROW(),2)</formula>
    </cfRule>
  </conditionalFormatting>
  <conditionalFormatting sqref="BT33:BV33">
    <cfRule type="expression" dxfId="563" priority="284" stopIfTrue="1">
      <formula>MOD(ROW(),2)</formula>
    </cfRule>
  </conditionalFormatting>
  <conditionalFormatting sqref="BZ33">
    <cfRule type="expression" dxfId="562" priority="283" stopIfTrue="1">
      <formula>MOD(ROW(),2)</formula>
    </cfRule>
  </conditionalFormatting>
  <conditionalFormatting sqref="BX33">
    <cfRule type="expression" dxfId="561" priority="282" stopIfTrue="1">
      <formula>MOD(ROW(),2)</formula>
    </cfRule>
  </conditionalFormatting>
  <conditionalFormatting sqref="BY33">
    <cfRule type="expression" dxfId="560" priority="281" stopIfTrue="1">
      <formula>MOD(ROW(),2)</formula>
    </cfRule>
  </conditionalFormatting>
  <conditionalFormatting sqref="CB33">
    <cfRule type="expression" dxfId="559" priority="280" stopIfTrue="1">
      <formula>MOD(ROW(),2)</formula>
    </cfRule>
  </conditionalFormatting>
  <conditionalFormatting sqref="CI33">
    <cfRule type="expression" dxfId="558" priority="279" stopIfTrue="1">
      <formula>MOD(ROW(),2)</formula>
    </cfRule>
  </conditionalFormatting>
  <conditionalFormatting sqref="CK33">
    <cfRule type="expression" dxfId="557" priority="278" stopIfTrue="1">
      <formula>MOD(ROW(),2)</formula>
    </cfRule>
  </conditionalFormatting>
  <conditionalFormatting sqref="CL33">
    <cfRule type="expression" dxfId="556" priority="277" stopIfTrue="1">
      <formula>MOD(ROW(),2)</formula>
    </cfRule>
  </conditionalFormatting>
  <conditionalFormatting sqref="CM33">
    <cfRule type="expression" dxfId="555" priority="276" stopIfTrue="1">
      <formula>MOD(ROW(),2)</formula>
    </cfRule>
  </conditionalFormatting>
  <conditionalFormatting sqref="CT33:CU33">
    <cfRule type="expression" dxfId="554" priority="275" stopIfTrue="1">
      <formula>MOD(ROW(),2)</formula>
    </cfRule>
  </conditionalFormatting>
  <conditionalFormatting sqref="DH33">
    <cfRule type="expression" dxfId="553" priority="274" stopIfTrue="1">
      <formula>MOD(ROW(),2)</formula>
    </cfRule>
  </conditionalFormatting>
  <conditionalFormatting sqref="DB33">
    <cfRule type="expression" dxfId="552" priority="273" stopIfTrue="1">
      <formula>MOD(ROW(),2)</formula>
    </cfRule>
  </conditionalFormatting>
  <conditionalFormatting sqref="BK33">
    <cfRule type="expression" dxfId="551" priority="272" stopIfTrue="1">
      <formula>MOD(ROW(),2)</formula>
    </cfRule>
  </conditionalFormatting>
  <conditionalFormatting sqref="BC33">
    <cfRule type="expression" dxfId="550" priority="270" stopIfTrue="1">
      <formula>MOD(ROW(),2)</formula>
    </cfRule>
  </conditionalFormatting>
  <conditionalFormatting sqref="CA33">
    <cfRule type="expression" dxfId="549" priority="269" stopIfTrue="1">
      <formula>MOD(ROW(),2)</formula>
    </cfRule>
  </conditionalFormatting>
  <conditionalFormatting sqref="BQ33">
    <cfRule type="expression" dxfId="548" priority="268" stopIfTrue="1">
      <formula>MOD(ROW(),2)</formula>
    </cfRule>
  </conditionalFormatting>
  <conditionalFormatting sqref="BW33">
    <cfRule type="expression" dxfId="547" priority="267" stopIfTrue="1">
      <formula>MOD(ROW(),2)</formula>
    </cfRule>
  </conditionalFormatting>
  <conditionalFormatting sqref="CF33">
    <cfRule type="expression" dxfId="546" priority="266" stopIfTrue="1">
      <formula>MOD(ROW(),2)</formula>
    </cfRule>
  </conditionalFormatting>
  <conditionalFormatting sqref="CG33">
    <cfRule type="expression" dxfId="545" priority="265" stopIfTrue="1">
      <formula>MOD(ROW(),2)</formula>
    </cfRule>
  </conditionalFormatting>
  <conditionalFormatting sqref="CH33">
    <cfRule type="expression" dxfId="544" priority="264" stopIfTrue="1">
      <formula>MOD(ROW(),2)</formula>
    </cfRule>
  </conditionalFormatting>
  <conditionalFormatting sqref="D33:G33">
    <cfRule type="expression" dxfId="543" priority="263" stopIfTrue="1">
      <formula>MOD(ROW(),2)</formula>
    </cfRule>
  </conditionalFormatting>
  <conditionalFormatting sqref="CJ33">
    <cfRule type="expression" dxfId="542" priority="262" stopIfTrue="1">
      <formula>MOD(ROW(),2)</formula>
    </cfRule>
  </conditionalFormatting>
  <conditionalFormatting sqref="CP33:CR33">
    <cfRule type="expression" dxfId="541" priority="261" stopIfTrue="1">
      <formula>MOD(ROW(),2)</formula>
    </cfRule>
  </conditionalFormatting>
  <conditionalFormatting sqref="CS33">
    <cfRule type="expression" dxfId="540" priority="260" stopIfTrue="1">
      <formula>MOD(ROW(),2)</formula>
    </cfRule>
  </conditionalFormatting>
  <conditionalFormatting sqref="CV33:CW33">
    <cfRule type="expression" dxfId="539" priority="259" stopIfTrue="1">
      <formula>MOD(ROW(),2)</formula>
    </cfRule>
  </conditionalFormatting>
  <conditionalFormatting sqref="DG33">
    <cfRule type="expression" dxfId="538" priority="258" stopIfTrue="1">
      <formula>MOD(ROW(),2)</formula>
    </cfRule>
  </conditionalFormatting>
  <conditionalFormatting sqref="DD33">
    <cfRule type="expression" dxfId="537" priority="257" stopIfTrue="1">
      <formula>MOD(ROW(),2)</formula>
    </cfRule>
  </conditionalFormatting>
  <conditionalFormatting sqref="CX33">
    <cfRule type="expression" dxfId="536" priority="256" stopIfTrue="1">
      <formula>MOD(ROW(),2)</formula>
    </cfRule>
  </conditionalFormatting>
  <conditionalFormatting sqref="CY33">
    <cfRule type="expression" dxfId="535" priority="255" stopIfTrue="1">
      <formula>MOD(ROW(),2)</formula>
    </cfRule>
  </conditionalFormatting>
  <conditionalFormatting sqref="CZ33:DC33">
    <cfRule type="expression" dxfId="534" priority="254" stopIfTrue="1">
      <formula>MOD(ROW(),2)</formula>
    </cfRule>
  </conditionalFormatting>
  <conditionalFormatting sqref="DI33">
    <cfRule type="expression" dxfId="533" priority="253" stopIfTrue="1">
      <formula>MOD(ROW(),2)</formula>
    </cfRule>
  </conditionalFormatting>
  <conditionalFormatting sqref="U35:AX35 AZ35:BB35 A35:C35 BG35:BJ35 CC35:CE35 S35 H35:P35 DK35:JS35 DE35:DF35 CN35:CO35">
    <cfRule type="expression" dxfId="532" priority="252" stopIfTrue="1">
      <formula>MOD(ROW(),2)</formula>
    </cfRule>
  </conditionalFormatting>
  <conditionalFormatting sqref="DJ35">
    <cfRule type="expression" dxfId="531" priority="251" stopIfTrue="1">
      <formula>MOD(ROW(),2)</formula>
    </cfRule>
  </conditionalFormatting>
  <conditionalFormatting sqref="R35">
    <cfRule type="expression" dxfId="530" priority="249" stopIfTrue="1">
      <formula>MOD(ROW(),2)</formula>
    </cfRule>
  </conditionalFormatting>
  <conditionalFormatting sqref="Q35">
    <cfRule type="expression" dxfId="529" priority="250" stopIfTrue="1">
      <formula>MOD(ROW(),2)</formula>
    </cfRule>
  </conditionalFormatting>
  <conditionalFormatting sqref="T35">
    <cfRule type="expression" dxfId="528" priority="248" stopIfTrue="1">
      <formula>MOD(ROW(),2)</formula>
    </cfRule>
  </conditionalFormatting>
  <conditionalFormatting sqref="BD35">
    <cfRule type="expression" dxfId="527" priority="247" stopIfTrue="1">
      <formula>MOD(ROW(),2)</formula>
    </cfRule>
  </conditionalFormatting>
  <conditionalFormatting sqref="BE35">
    <cfRule type="expression" dxfId="526" priority="246" stopIfTrue="1">
      <formula>MOD(ROW(),2)</formula>
    </cfRule>
  </conditionalFormatting>
  <conditionalFormatting sqref="BF35">
    <cfRule type="expression" dxfId="525" priority="245" stopIfTrue="1">
      <formula>MOD(ROW(),2)</formula>
    </cfRule>
  </conditionalFormatting>
  <conditionalFormatting sqref="BL35">
    <cfRule type="expression" dxfId="524" priority="244" stopIfTrue="1">
      <formula>MOD(ROW(),2)</formula>
    </cfRule>
  </conditionalFormatting>
  <conditionalFormatting sqref="BM35:BP35">
    <cfRule type="expression" dxfId="523" priority="243" stopIfTrue="1">
      <formula>MOD(ROW(),2)</formula>
    </cfRule>
  </conditionalFormatting>
  <conditionalFormatting sqref="BR35">
    <cfRule type="expression" dxfId="522" priority="242" stopIfTrue="1">
      <formula>MOD(ROW(),2)</formula>
    </cfRule>
  </conditionalFormatting>
  <conditionalFormatting sqref="BS35">
    <cfRule type="expression" dxfId="521" priority="241" stopIfTrue="1">
      <formula>MOD(ROW(),2)</formula>
    </cfRule>
  </conditionalFormatting>
  <conditionalFormatting sqref="BT35:BV35">
    <cfRule type="expression" dxfId="520" priority="240" stopIfTrue="1">
      <formula>MOD(ROW(),2)</formula>
    </cfRule>
  </conditionalFormatting>
  <conditionalFormatting sqref="BZ35">
    <cfRule type="expression" dxfId="519" priority="239" stopIfTrue="1">
      <formula>MOD(ROW(),2)</formula>
    </cfRule>
  </conditionalFormatting>
  <conditionalFormatting sqref="BX35">
    <cfRule type="expression" dxfId="518" priority="238" stopIfTrue="1">
      <formula>MOD(ROW(),2)</formula>
    </cfRule>
  </conditionalFormatting>
  <conditionalFormatting sqref="BY35">
    <cfRule type="expression" dxfId="517" priority="237" stopIfTrue="1">
      <formula>MOD(ROW(),2)</formula>
    </cfRule>
  </conditionalFormatting>
  <conditionalFormatting sqref="CB35">
    <cfRule type="expression" dxfId="516" priority="236" stopIfTrue="1">
      <formula>MOD(ROW(),2)</formula>
    </cfRule>
  </conditionalFormatting>
  <conditionalFormatting sqref="CI35">
    <cfRule type="expression" dxfId="515" priority="235" stopIfTrue="1">
      <formula>MOD(ROW(),2)</formula>
    </cfRule>
  </conditionalFormatting>
  <conditionalFormatting sqref="CK35">
    <cfRule type="expression" dxfId="514" priority="234" stopIfTrue="1">
      <formula>MOD(ROW(),2)</formula>
    </cfRule>
  </conditionalFormatting>
  <conditionalFormatting sqref="CL35">
    <cfRule type="expression" dxfId="513" priority="233" stopIfTrue="1">
      <formula>MOD(ROW(),2)</formula>
    </cfRule>
  </conditionalFormatting>
  <conditionalFormatting sqref="CM35">
    <cfRule type="expression" dxfId="512" priority="232" stopIfTrue="1">
      <formula>MOD(ROW(),2)</formula>
    </cfRule>
  </conditionalFormatting>
  <conditionalFormatting sqref="CT35:CU35">
    <cfRule type="expression" dxfId="511" priority="231" stopIfTrue="1">
      <formula>MOD(ROW(),2)</formula>
    </cfRule>
  </conditionalFormatting>
  <conditionalFormatting sqref="DH35">
    <cfRule type="expression" dxfId="510" priority="230" stopIfTrue="1">
      <formula>MOD(ROW(),2)</formula>
    </cfRule>
  </conditionalFormatting>
  <conditionalFormatting sqref="DB35">
    <cfRule type="expression" dxfId="509" priority="229" stopIfTrue="1">
      <formula>MOD(ROW(),2)</formula>
    </cfRule>
  </conditionalFormatting>
  <conditionalFormatting sqref="BK35">
    <cfRule type="expression" dxfId="508" priority="228" stopIfTrue="1">
      <formula>MOD(ROW(),2)</formula>
    </cfRule>
  </conditionalFormatting>
  <conditionalFormatting sqref="BC35">
    <cfRule type="expression" dxfId="507" priority="226" stopIfTrue="1">
      <formula>MOD(ROW(),2)</formula>
    </cfRule>
  </conditionalFormatting>
  <conditionalFormatting sqref="CA35">
    <cfRule type="expression" dxfId="506" priority="225" stopIfTrue="1">
      <formula>MOD(ROW(),2)</formula>
    </cfRule>
  </conditionalFormatting>
  <conditionalFormatting sqref="BQ35">
    <cfRule type="expression" dxfId="505" priority="224" stopIfTrue="1">
      <formula>MOD(ROW(),2)</formula>
    </cfRule>
  </conditionalFormatting>
  <conditionalFormatting sqref="BW35">
    <cfRule type="expression" dxfId="504" priority="223" stopIfTrue="1">
      <formula>MOD(ROW(),2)</formula>
    </cfRule>
  </conditionalFormatting>
  <conditionalFormatting sqref="CF35">
    <cfRule type="expression" dxfId="503" priority="222" stopIfTrue="1">
      <formula>MOD(ROW(),2)</formula>
    </cfRule>
  </conditionalFormatting>
  <conditionalFormatting sqref="CG35">
    <cfRule type="expression" dxfId="502" priority="221" stopIfTrue="1">
      <formula>MOD(ROW(),2)</formula>
    </cfRule>
  </conditionalFormatting>
  <conditionalFormatting sqref="CH35">
    <cfRule type="expression" dxfId="501" priority="220" stopIfTrue="1">
      <formula>MOD(ROW(),2)</formula>
    </cfRule>
  </conditionalFormatting>
  <conditionalFormatting sqref="D35:G35">
    <cfRule type="expression" dxfId="500" priority="219" stopIfTrue="1">
      <formula>MOD(ROW(),2)</formula>
    </cfRule>
  </conditionalFormatting>
  <conditionalFormatting sqref="CJ35">
    <cfRule type="expression" dxfId="499" priority="218" stopIfTrue="1">
      <formula>MOD(ROW(),2)</formula>
    </cfRule>
  </conditionalFormatting>
  <conditionalFormatting sqref="CP35:CR35">
    <cfRule type="expression" dxfId="498" priority="217" stopIfTrue="1">
      <formula>MOD(ROW(),2)</formula>
    </cfRule>
  </conditionalFormatting>
  <conditionalFormatting sqref="CS35">
    <cfRule type="expression" dxfId="497" priority="216" stopIfTrue="1">
      <formula>MOD(ROW(),2)</formula>
    </cfRule>
  </conditionalFormatting>
  <conditionalFormatting sqref="CV35:CW35">
    <cfRule type="expression" dxfId="496" priority="215" stopIfTrue="1">
      <formula>MOD(ROW(),2)</formula>
    </cfRule>
  </conditionalFormatting>
  <conditionalFormatting sqref="DG35">
    <cfRule type="expression" dxfId="495" priority="214" stopIfTrue="1">
      <formula>MOD(ROW(),2)</formula>
    </cfRule>
  </conditionalFormatting>
  <conditionalFormatting sqref="DD35">
    <cfRule type="expression" dxfId="494" priority="213" stopIfTrue="1">
      <formula>MOD(ROW(),2)</formula>
    </cfRule>
  </conditionalFormatting>
  <conditionalFormatting sqref="CX35">
    <cfRule type="expression" dxfId="493" priority="212" stopIfTrue="1">
      <formula>MOD(ROW(),2)</formula>
    </cfRule>
  </conditionalFormatting>
  <conditionalFormatting sqref="CY35">
    <cfRule type="expression" dxfId="492" priority="211" stopIfTrue="1">
      <formula>MOD(ROW(),2)</formula>
    </cfRule>
  </conditionalFormatting>
  <conditionalFormatting sqref="CZ35:DC35">
    <cfRule type="expression" dxfId="491" priority="210" stopIfTrue="1">
      <formula>MOD(ROW(),2)</formula>
    </cfRule>
  </conditionalFormatting>
  <conditionalFormatting sqref="DI35">
    <cfRule type="expression" dxfId="490" priority="209" stopIfTrue="1">
      <formula>MOD(ROW(),2)</formula>
    </cfRule>
  </conditionalFormatting>
  <conditionalFormatting sqref="CG10 DK10:JS10 CX10 CC10:CE10 BG10:BJ10 J10:S10 A10:C10 H10 CN10:CO10 CT10:CU10 DD10:DF10">
    <cfRule type="expression" dxfId="489" priority="208" stopIfTrue="1">
      <formula>MOD(ROW(),2)</formula>
    </cfRule>
  </conditionalFormatting>
  <conditionalFormatting sqref="BM10:BP10">
    <cfRule type="expression" dxfId="488" priority="207" stopIfTrue="1">
      <formula>MOD(ROW(),2)</formula>
    </cfRule>
  </conditionalFormatting>
  <conditionalFormatting sqref="BT10:BV10">
    <cfRule type="expression" dxfId="487" priority="206" stopIfTrue="1">
      <formula>MOD(ROW(),2)</formula>
    </cfRule>
  </conditionalFormatting>
  <conditionalFormatting sqref="DH10">
    <cfRule type="expression" dxfId="486" priority="205" stopIfTrue="1">
      <formula>MOD(ROW(),2)</formula>
    </cfRule>
  </conditionalFormatting>
  <conditionalFormatting sqref="DB10">
    <cfRule type="expression" dxfId="485" priority="204" stopIfTrue="1">
      <formula>MOD(ROW(),2)</formula>
    </cfRule>
  </conditionalFormatting>
  <conditionalFormatting sqref="BD10">
    <cfRule type="expression" dxfId="484" priority="203" stopIfTrue="1">
      <formula>MOD(ROW(),2)</formula>
    </cfRule>
  </conditionalFormatting>
  <conditionalFormatting sqref="BE10">
    <cfRule type="expression" dxfId="483" priority="202" stopIfTrue="1">
      <formula>MOD(ROW(),2)</formula>
    </cfRule>
  </conditionalFormatting>
  <conditionalFormatting sqref="BF10">
    <cfRule type="expression" dxfId="482" priority="201" stopIfTrue="1">
      <formula>MOD(ROW(),2)</formula>
    </cfRule>
  </conditionalFormatting>
  <conditionalFormatting sqref="BK10">
    <cfRule type="expression" dxfId="481" priority="200" stopIfTrue="1">
      <formula>MOD(ROW(),2)</formula>
    </cfRule>
  </conditionalFormatting>
  <conditionalFormatting sqref="BL10">
    <cfRule type="expression" dxfId="480" priority="199" stopIfTrue="1">
      <formula>MOD(ROW(),2)</formula>
    </cfRule>
  </conditionalFormatting>
  <conditionalFormatting sqref="BR10">
    <cfRule type="expression" dxfId="479" priority="198" stopIfTrue="1">
      <formula>MOD(ROW(),2)</formula>
    </cfRule>
  </conditionalFormatting>
  <conditionalFormatting sqref="BS10">
    <cfRule type="expression" dxfId="478" priority="197" stopIfTrue="1">
      <formula>MOD(ROW(),2)</formula>
    </cfRule>
  </conditionalFormatting>
  <conditionalFormatting sqref="BW10">
    <cfRule type="expression" dxfId="477" priority="196" stopIfTrue="1">
      <formula>MOD(ROW(),2)</formula>
    </cfRule>
  </conditionalFormatting>
  <conditionalFormatting sqref="BX10">
    <cfRule type="expression" dxfId="476" priority="195" stopIfTrue="1">
      <formula>MOD(ROW(),2)</formula>
    </cfRule>
  </conditionalFormatting>
  <conditionalFormatting sqref="BY10">
    <cfRule type="expression" dxfId="475" priority="194" stopIfTrue="1">
      <formula>MOD(ROW(),2)</formula>
    </cfRule>
  </conditionalFormatting>
  <conditionalFormatting sqref="CB10">
    <cfRule type="expression" dxfId="474" priority="193" stopIfTrue="1">
      <formula>MOD(ROW(),2)</formula>
    </cfRule>
  </conditionalFormatting>
  <conditionalFormatting sqref="CF10">
    <cfRule type="expression" dxfId="473" priority="192" stopIfTrue="1">
      <formula>MOD(ROW(),2)</formula>
    </cfRule>
  </conditionalFormatting>
  <conditionalFormatting sqref="CI10">
    <cfRule type="expression" dxfId="472" priority="191" stopIfTrue="1">
      <formula>MOD(ROW(),2)</formula>
    </cfRule>
  </conditionalFormatting>
  <conditionalFormatting sqref="CK10">
    <cfRule type="expression" dxfId="471" priority="190" stopIfTrue="1">
      <formula>MOD(ROW(),2)</formula>
    </cfRule>
  </conditionalFormatting>
  <conditionalFormatting sqref="CM10">
    <cfRule type="expression" dxfId="470" priority="189" stopIfTrue="1">
      <formula>MOD(ROW(),2)</formula>
    </cfRule>
  </conditionalFormatting>
  <conditionalFormatting sqref="I10">
    <cfRule type="expression" dxfId="469" priority="186" stopIfTrue="1">
      <formula>MOD(ROW(),2)</formula>
    </cfRule>
  </conditionalFormatting>
  <conditionalFormatting sqref="T10">
    <cfRule type="expression" dxfId="468" priority="185" stopIfTrue="1">
      <formula>MOD(ROW(),2)</formula>
    </cfRule>
  </conditionalFormatting>
  <conditionalFormatting sqref="BZ10">
    <cfRule type="expression" dxfId="467" priority="184" stopIfTrue="1">
      <formula>MOD(ROW(),2)</formula>
    </cfRule>
  </conditionalFormatting>
  <conditionalFormatting sqref="CA10">
    <cfRule type="expression" dxfId="466" priority="183" stopIfTrue="1">
      <formula>MOD(ROW(),2)</formula>
    </cfRule>
  </conditionalFormatting>
  <conditionalFormatting sqref="CJ10">
    <cfRule type="expression" dxfId="465" priority="181" stopIfTrue="1">
      <formula>MOD(ROW(),2)</formula>
    </cfRule>
  </conditionalFormatting>
  <conditionalFormatting sqref="CL10">
    <cfRule type="expression" dxfId="464" priority="180" stopIfTrue="1">
      <formula>MOD(ROW(),2)</formula>
    </cfRule>
  </conditionalFormatting>
  <conditionalFormatting sqref="BQ10">
    <cfRule type="expression" dxfId="463" priority="179" stopIfTrue="1">
      <formula>MOD(ROW(),2)</formula>
    </cfRule>
  </conditionalFormatting>
  <conditionalFormatting sqref="D10">
    <cfRule type="expression" dxfId="462" priority="178" stopIfTrue="1">
      <formula>MOD(ROW(),2)</formula>
    </cfRule>
  </conditionalFormatting>
  <conditionalFormatting sqref="E10:G10">
    <cfRule type="expression" dxfId="461" priority="177" stopIfTrue="1">
      <formula>MOD(ROW(),2)</formula>
    </cfRule>
  </conditionalFormatting>
  <conditionalFormatting sqref="CP10:CR10">
    <cfRule type="expression" dxfId="460" priority="176" stopIfTrue="1">
      <formula>MOD(ROW(),2)</formula>
    </cfRule>
  </conditionalFormatting>
  <conditionalFormatting sqref="CZ10:DC10">
    <cfRule type="expression" dxfId="459" priority="174" stopIfTrue="1">
      <formula>MOD(ROW(),2)</formula>
    </cfRule>
  </conditionalFormatting>
  <conditionalFormatting sqref="DI10">
    <cfRule type="expression" dxfId="458" priority="173" stopIfTrue="1">
      <formula>MOD(ROW(),2)</formula>
    </cfRule>
  </conditionalFormatting>
  <conditionalFormatting sqref="DG10">
    <cfRule type="expression" dxfId="457" priority="172" stopIfTrue="1">
      <formula>MOD(ROW(),2)</formula>
    </cfRule>
  </conditionalFormatting>
  <conditionalFormatting sqref="DG12">
    <cfRule type="expression" dxfId="456" priority="171" stopIfTrue="1">
      <formula>MOD(ROW(),2)</formula>
    </cfRule>
  </conditionalFormatting>
  <conditionalFormatting sqref="DG20">
    <cfRule type="expression" dxfId="455" priority="170" stopIfTrue="1">
      <formula>MOD(ROW(),2)</formula>
    </cfRule>
  </conditionalFormatting>
  <conditionalFormatting sqref="DD22">
    <cfRule type="expression" dxfId="454" priority="169" stopIfTrue="1">
      <formula>MOD(ROW(),2)</formula>
    </cfRule>
  </conditionalFormatting>
  <conditionalFormatting sqref="DD25">
    <cfRule type="expression" dxfId="453" priority="168" stopIfTrue="1">
      <formula>MOD(ROW(),2)</formula>
    </cfRule>
  </conditionalFormatting>
  <conditionalFormatting sqref="CX7">
    <cfRule type="expression" dxfId="452" priority="167" stopIfTrue="1">
      <formula>MOD(ROW(),2)</formula>
    </cfRule>
  </conditionalFormatting>
  <conditionalFormatting sqref="DG6">
    <cfRule type="expression" dxfId="451" priority="166" stopIfTrue="1">
      <formula>MOD(ROW(),2)</formula>
    </cfRule>
  </conditionalFormatting>
  <conditionalFormatting sqref="DI6">
    <cfRule type="expression" dxfId="450" priority="165" stopIfTrue="1">
      <formula>MOD(ROW(),2)</formula>
    </cfRule>
  </conditionalFormatting>
  <conditionalFormatting sqref="M5:Q5 H5:I5 A5:C5 S5 CN5:CO5 DE5:DF5 DK5:JS5 CC5:CE5 CT5:CU5 BG5:BJ5">
    <cfRule type="expression" dxfId="449" priority="164" stopIfTrue="1">
      <formula>MOD(ROW(),2)</formula>
    </cfRule>
  </conditionalFormatting>
  <conditionalFormatting sqref="DJ5">
    <cfRule type="expression" dxfId="448" priority="163" stopIfTrue="1">
      <formula>MOD(ROW(),2)</formula>
    </cfRule>
  </conditionalFormatting>
  <conditionalFormatting sqref="R5">
    <cfRule type="expression" dxfId="447" priority="162" stopIfTrue="1">
      <formula>MOD(ROW(),2)</formula>
    </cfRule>
  </conditionalFormatting>
  <conditionalFormatting sqref="T5">
    <cfRule type="expression" dxfId="446" priority="161" stopIfTrue="1">
      <formula>MOD(ROW(),2)</formula>
    </cfRule>
  </conditionalFormatting>
  <conditionalFormatting sqref="BD5">
    <cfRule type="expression" dxfId="445" priority="160" stopIfTrue="1">
      <formula>MOD(ROW(),2)</formula>
    </cfRule>
  </conditionalFormatting>
  <conditionalFormatting sqref="BE5">
    <cfRule type="expression" dxfId="444" priority="159" stopIfTrue="1">
      <formula>MOD(ROW(),2)</formula>
    </cfRule>
  </conditionalFormatting>
  <conditionalFormatting sqref="BF5">
    <cfRule type="expression" dxfId="443" priority="158" stopIfTrue="1">
      <formula>MOD(ROW(),2)</formula>
    </cfRule>
  </conditionalFormatting>
  <conditionalFormatting sqref="BK5">
    <cfRule type="expression" dxfId="442" priority="157" stopIfTrue="1">
      <formula>MOD(ROW(),2)</formula>
    </cfRule>
  </conditionalFormatting>
  <conditionalFormatting sqref="BL5">
    <cfRule type="expression" dxfId="441" priority="156" stopIfTrue="1">
      <formula>MOD(ROW(),2)</formula>
    </cfRule>
  </conditionalFormatting>
  <conditionalFormatting sqref="BM5:BP5">
    <cfRule type="expression" dxfId="440" priority="155" stopIfTrue="1">
      <formula>MOD(ROW(),2)</formula>
    </cfRule>
  </conditionalFormatting>
  <conditionalFormatting sqref="BR5">
    <cfRule type="expression" dxfId="439" priority="154" stopIfTrue="1">
      <formula>MOD(ROW(),2)</formula>
    </cfRule>
  </conditionalFormatting>
  <conditionalFormatting sqref="BS5">
    <cfRule type="expression" dxfId="438" priority="153" stopIfTrue="1">
      <formula>MOD(ROW(),2)</formula>
    </cfRule>
  </conditionalFormatting>
  <conditionalFormatting sqref="BT5:BV5">
    <cfRule type="expression" dxfId="437" priority="152" stopIfTrue="1">
      <formula>MOD(ROW(),2)</formula>
    </cfRule>
  </conditionalFormatting>
  <conditionalFormatting sqref="BX5">
    <cfRule type="expression" dxfId="436" priority="151" stopIfTrue="1">
      <formula>MOD(ROW(),2)</formula>
    </cfRule>
  </conditionalFormatting>
  <conditionalFormatting sqref="BY5">
    <cfRule type="expression" dxfId="435" priority="150" stopIfTrue="1">
      <formula>MOD(ROW(),2)</formula>
    </cfRule>
  </conditionalFormatting>
  <conditionalFormatting sqref="CA5">
    <cfRule type="expression" dxfId="434" priority="149" stopIfTrue="1">
      <formula>MOD(ROW(),2)</formula>
    </cfRule>
  </conditionalFormatting>
  <conditionalFormatting sqref="CB5">
    <cfRule type="expression" dxfId="433" priority="148" stopIfTrue="1">
      <formula>MOD(ROW(),2)</formula>
    </cfRule>
  </conditionalFormatting>
  <conditionalFormatting sqref="CF5">
    <cfRule type="expression" dxfId="432" priority="147" stopIfTrue="1">
      <formula>MOD(ROW(),2)</formula>
    </cfRule>
  </conditionalFormatting>
  <conditionalFormatting sqref="CI5">
    <cfRule type="expression" dxfId="431" priority="146" stopIfTrue="1">
      <formula>MOD(ROW(),2)</formula>
    </cfRule>
  </conditionalFormatting>
  <conditionalFormatting sqref="CK5">
    <cfRule type="expression" dxfId="430" priority="145" stopIfTrue="1">
      <formula>MOD(ROW(),2)</formula>
    </cfRule>
  </conditionalFormatting>
  <conditionalFormatting sqref="CM5">
    <cfRule type="expression" dxfId="429" priority="144" stopIfTrue="1">
      <formula>MOD(ROW(),2)</formula>
    </cfRule>
  </conditionalFormatting>
  <conditionalFormatting sqref="BW5">
    <cfRule type="expression" dxfId="428" priority="137" stopIfTrue="1">
      <formula>MOD(ROW(),2)</formula>
    </cfRule>
  </conditionalFormatting>
  <conditionalFormatting sqref="DH5">
    <cfRule type="expression" dxfId="427" priority="140" stopIfTrue="1">
      <formula>MOD(ROW(),2)</formula>
    </cfRule>
  </conditionalFormatting>
  <conditionalFormatting sqref="DB5">
    <cfRule type="expression" dxfId="426" priority="139" stopIfTrue="1">
      <formula>MOD(ROW(),2)</formula>
    </cfRule>
  </conditionalFormatting>
  <conditionalFormatting sqref="BQ5">
    <cfRule type="expression" dxfId="425" priority="138" stopIfTrue="1">
      <formula>MOD(ROW(),2)</formula>
    </cfRule>
  </conditionalFormatting>
  <conditionalFormatting sqref="BZ5">
    <cfRule type="expression" dxfId="424" priority="136" stopIfTrue="1">
      <formula>MOD(ROW(),2)</formula>
    </cfRule>
  </conditionalFormatting>
  <conditionalFormatting sqref="CL5">
    <cfRule type="expression" dxfId="423" priority="135" stopIfTrue="1">
      <formula>MOD(ROW(),2)</formula>
    </cfRule>
  </conditionalFormatting>
  <conditionalFormatting sqref="CG5">
    <cfRule type="expression" dxfId="422" priority="131" stopIfTrue="1">
      <formula>MOD(ROW(),2)</formula>
    </cfRule>
  </conditionalFormatting>
  <conditionalFormatting sqref="CP5:CR5">
    <cfRule type="expression" dxfId="421" priority="123" stopIfTrue="1">
      <formula>MOD(ROW(),2)</formula>
    </cfRule>
  </conditionalFormatting>
  <conditionalFormatting sqref="CH5">
    <cfRule type="expression" dxfId="420" priority="130" stopIfTrue="1">
      <formula>MOD(ROW(),2)</formula>
    </cfRule>
  </conditionalFormatting>
  <conditionalFormatting sqref="CJ5">
    <cfRule type="expression" dxfId="419" priority="129" stopIfTrue="1">
      <formula>MOD(ROW(),2)</formula>
    </cfRule>
  </conditionalFormatting>
  <conditionalFormatting sqref="D5">
    <cfRule type="expression" dxfId="418" priority="128" stopIfTrue="1">
      <formula>MOD(ROW(),2)</formula>
    </cfRule>
  </conditionalFormatting>
  <conditionalFormatting sqref="E5:G5">
    <cfRule type="expression" dxfId="417" priority="127" stopIfTrue="1">
      <formula>MOD(ROW(),2)</formula>
    </cfRule>
  </conditionalFormatting>
  <conditionalFormatting sqref="J5">
    <cfRule type="expression" dxfId="416" priority="125" stopIfTrue="1">
      <formula>MOD(ROW(),2)</formula>
    </cfRule>
  </conditionalFormatting>
  <conditionalFormatting sqref="K5:L5">
    <cfRule type="expression" dxfId="415" priority="124" stopIfTrue="1">
      <formula>MOD(ROW(),2)</formula>
    </cfRule>
  </conditionalFormatting>
  <conditionalFormatting sqref="CS5">
    <cfRule type="expression" dxfId="414" priority="122" stopIfTrue="1">
      <formula>MOD(ROW(),2)</formula>
    </cfRule>
  </conditionalFormatting>
  <conditionalFormatting sqref="CV5:CW5">
    <cfRule type="expression" dxfId="413" priority="121" stopIfTrue="1">
      <formula>MOD(ROW(),2)</formula>
    </cfRule>
  </conditionalFormatting>
  <conditionalFormatting sqref="DI5">
    <cfRule type="expression" dxfId="412" priority="116" stopIfTrue="1">
      <formula>MOD(ROW(),2)</formula>
    </cfRule>
  </conditionalFormatting>
  <conditionalFormatting sqref="DG5">
    <cfRule type="expression" dxfId="411" priority="117" stopIfTrue="1">
      <formula>MOD(ROW(),2)</formula>
    </cfRule>
  </conditionalFormatting>
  <conditionalFormatting sqref="K6:L6">
    <cfRule type="expression" dxfId="410" priority="115" stopIfTrue="1">
      <formula>MOD(ROW(),2)</formula>
    </cfRule>
  </conditionalFormatting>
  <conditionalFormatting sqref="CX5">
    <cfRule type="expression" dxfId="409" priority="114" stopIfTrue="1">
      <formula>MOD(ROW(),2)</formula>
    </cfRule>
  </conditionalFormatting>
  <conditionalFormatting sqref="CZ5:DC5">
    <cfRule type="expression" dxfId="408" priority="113" stopIfTrue="1">
      <formula>MOD(ROW(),2)</formula>
    </cfRule>
  </conditionalFormatting>
  <conditionalFormatting sqref="CY5">
    <cfRule type="expression" dxfId="407" priority="112" stopIfTrue="1">
      <formula>MOD(ROW(),2)</formula>
    </cfRule>
  </conditionalFormatting>
  <conditionalFormatting sqref="CZ7:DC7">
    <cfRule type="expression" dxfId="406" priority="111" stopIfTrue="1">
      <formula>MOD(ROW(),2)</formula>
    </cfRule>
  </conditionalFormatting>
  <conditionalFormatting sqref="CY7">
    <cfRule type="expression" dxfId="405" priority="110" stopIfTrue="1">
      <formula>MOD(ROW(),2)</formula>
    </cfRule>
  </conditionalFormatting>
  <conditionalFormatting sqref="DD5">
    <cfRule type="expression" dxfId="404" priority="109" stopIfTrue="1">
      <formula>MOD(ROW(),2)</formula>
    </cfRule>
  </conditionalFormatting>
  <conditionalFormatting sqref="DD6">
    <cfRule type="expression" dxfId="403" priority="108" stopIfTrue="1">
      <formula>MOD(ROW(),2)</formula>
    </cfRule>
  </conditionalFormatting>
  <conditionalFormatting sqref="CS10">
    <cfRule type="expression" dxfId="402" priority="107" stopIfTrue="1">
      <formula>MOD(ROW(),2)</formula>
    </cfRule>
  </conditionalFormatting>
  <conditionalFormatting sqref="CV10:CW10">
    <cfRule type="expression" dxfId="401" priority="106" stopIfTrue="1">
      <formula>MOD(ROW(),2)</formula>
    </cfRule>
  </conditionalFormatting>
  <conditionalFormatting sqref="CV12:CW12">
    <cfRule type="expression" dxfId="400" priority="105" stopIfTrue="1">
      <formula>MOD(ROW(),2)</formula>
    </cfRule>
  </conditionalFormatting>
  <conditionalFormatting sqref="CS20">
    <cfRule type="expression" dxfId="399" priority="104" stopIfTrue="1">
      <formula>MOD(ROW(),2)</formula>
    </cfRule>
  </conditionalFormatting>
  <conditionalFormatting sqref="CX22">
    <cfRule type="expression" dxfId="398" priority="102" stopIfTrue="1">
      <formula>MOD(ROW(),2)</formula>
    </cfRule>
  </conditionalFormatting>
  <conditionalFormatting sqref="CV20:CW20">
    <cfRule type="expression" dxfId="397" priority="101" stopIfTrue="1">
      <formula>MOD(ROW(),2)</formula>
    </cfRule>
  </conditionalFormatting>
  <conditionalFormatting sqref="CT20:CU20">
    <cfRule type="expression" dxfId="396" priority="100" stopIfTrue="1">
      <formula>MOD(ROW(),2)</formula>
    </cfRule>
  </conditionalFormatting>
  <conditionalFormatting sqref="DJ4:JS4 U4:Z4 BG4:BJ4 CC4:CE4 A4:C4 H4:J4 S4 CT4:CU4 CN4:CO4 DE4:DF4 M4:Q4">
    <cfRule type="expression" dxfId="395" priority="99" stopIfTrue="1">
      <formula>MOD(ROW(),2)</formula>
    </cfRule>
  </conditionalFormatting>
  <conditionalFormatting sqref="BD4">
    <cfRule type="expression" dxfId="394" priority="98" stopIfTrue="1">
      <formula>MOD(ROW(),2)</formula>
    </cfRule>
  </conditionalFormatting>
  <conditionalFormatting sqref="BE4">
    <cfRule type="expression" dxfId="393" priority="97" stopIfTrue="1">
      <formula>MOD(ROW(),2)</formula>
    </cfRule>
  </conditionalFormatting>
  <conditionalFormatting sqref="BF4">
    <cfRule type="expression" dxfId="392" priority="96" stopIfTrue="1">
      <formula>MOD(ROW(),2)</formula>
    </cfRule>
  </conditionalFormatting>
  <conditionalFormatting sqref="BM4:BP4">
    <cfRule type="expression" dxfId="391" priority="95" stopIfTrue="1">
      <formula>MOD(ROW(),2)</formula>
    </cfRule>
  </conditionalFormatting>
  <conditionalFormatting sqref="BQ4">
    <cfRule type="expression" dxfId="390" priority="94" stopIfTrue="1">
      <formula>MOD(ROW(),2)</formula>
    </cfRule>
  </conditionalFormatting>
  <conditionalFormatting sqref="BR4">
    <cfRule type="expression" dxfId="389" priority="93" stopIfTrue="1">
      <formula>MOD(ROW(),2)</formula>
    </cfRule>
  </conditionalFormatting>
  <conditionalFormatting sqref="BS4">
    <cfRule type="expression" dxfId="388" priority="92" stopIfTrue="1">
      <formula>MOD(ROW(),2)</formula>
    </cfRule>
  </conditionalFormatting>
  <conditionalFormatting sqref="BT4:BV4">
    <cfRule type="expression" dxfId="387" priority="91" stopIfTrue="1">
      <formula>MOD(ROW(),2)</formula>
    </cfRule>
  </conditionalFormatting>
  <conditionalFormatting sqref="BW4">
    <cfRule type="expression" dxfId="386" priority="90" stopIfTrue="1">
      <formula>MOD(ROW(),2)</formula>
    </cfRule>
  </conditionalFormatting>
  <conditionalFormatting sqref="BZ4">
    <cfRule type="expression" dxfId="385" priority="89" stopIfTrue="1">
      <formula>MOD(ROW(),2)</formula>
    </cfRule>
  </conditionalFormatting>
  <conditionalFormatting sqref="BX4">
    <cfRule type="expression" dxfId="384" priority="88" stopIfTrue="1">
      <formula>MOD(ROW(),2)</formula>
    </cfRule>
  </conditionalFormatting>
  <conditionalFormatting sqref="CA4">
    <cfRule type="expression" dxfId="383" priority="87" stopIfTrue="1">
      <formula>MOD(ROW(),2)</formula>
    </cfRule>
  </conditionalFormatting>
  <conditionalFormatting sqref="BY4">
    <cfRule type="expression" dxfId="382" priority="86" stopIfTrue="1">
      <formula>MOD(ROW(),2)</formula>
    </cfRule>
  </conditionalFormatting>
  <conditionalFormatting sqref="CB4">
    <cfRule type="expression" dxfId="381" priority="85" stopIfTrue="1">
      <formula>MOD(ROW(),2)</formula>
    </cfRule>
  </conditionalFormatting>
  <conditionalFormatting sqref="CF4">
    <cfRule type="expression" dxfId="380" priority="84" stopIfTrue="1">
      <formula>MOD(ROW(),2)</formula>
    </cfRule>
  </conditionalFormatting>
  <conditionalFormatting sqref="CI4">
    <cfRule type="expression" dxfId="379" priority="83" stopIfTrue="1">
      <formula>MOD(ROW(),2)</formula>
    </cfRule>
  </conditionalFormatting>
  <conditionalFormatting sqref="CK4">
    <cfRule type="expression" dxfId="378" priority="81" stopIfTrue="1">
      <formula>MOD(ROW(),2)</formula>
    </cfRule>
  </conditionalFormatting>
  <conditionalFormatting sqref="CL4">
    <cfRule type="expression" dxfId="377" priority="80" stopIfTrue="1">
      <formula>MOD(ROW(),2)</formula>
    </cfRule>
  </conditionalFormatting>
  <conditionalFormatting sqref="CM4">
    <cfRule type="expression" dxfId="376" priority="79" stopIfTrue="1">
      <formula>MOD(ROW(),2)</formula>
    </cfRule>
  </conditionalFormatting>
  <conditionalFormatting sqref="CP4:CR4">
    <cfRule type="expression" dxfId="375" priority="78" stopIfTrue="1">
      <formula>MOD(ROW(),2)</formula>
    </cfRule>
  </conditionalFormatting>
  <conditionalFormatting sqref="DH4">
    <cfRule type="expression" dxfId="374" priority="73" stopIfTrue="1">
      <formula>MOD(ROW(),2)</formula>
    </cfRule>
  </conditionalFormatting>
  <conditionalFormatting sqref="DB4">
    <cfRule type="expression" dxfId="373" priority="72" stopIfTrue="1">
      <formula>MOD(ROW(),2)</formula>
    </cfRule>
  </conditionalFormatting>
  <conditionalFormatting sqref="R4">
    <cfRule type="expression" dxfId="372" priority="71" stopIfTrue="1">
      <formula>MOD(ROW(),2)</formula>
    </cfRule>
  </conditionalFormatting>
  <conditionalFormatting sqref="BK4">
    <cfRule type="expression" dxfId="371" priority="70" stopIfTrue="1">
      <formula>MOD(ROW(),2)</formula>
    </cfRule>
  </conditionalFormatting>
  <conditionalFormatting sqref="BL4">
    <cfRule type="expression" dxfId="370" priority="69" stopIfTrue="1">
      <formula>MOD(ROW(),2)</formula>
    </cfRule>
  </conditionalFormatting>
  <conditionalFormatting sqref="T4">
    <cfRule type="expression" dxfId="369" priority="68" stopIfTrue="1">
      <formula>MOD(ROW(),2)</formula>
    </cfRule>
  </conditionalFormatting>
  <conditionalFormatting sqref="BC4">
    <cfRule type="expression" dxfId="368" priority="67" stopIfTrue="1">
      <formula>MOD(ROW(),2)</formula>
    </cfRule>
  </conditionalFormatting>
  <conditionalFormatting sqref="AA4:AB4">
    <cfRule type="expression" dxfId="367" priority="66" stopIfTrue="1">
      <formula>MOD(ROW(),2)</formula>
    </cfRule>
  </conditionalFormatting>
  <conditionalFormatting sqref="CG4">
    <cfRule type="expression" dxfId="366" priority="65" stopIfTrue="1">
      <formula>MOD(ROW(),2)</formula>
    </cfRule>
  </conditionalFormatting>
  <conditionalFormatting sqref="CH4">
    <cfRule type="expression" dxfId="365" priority="64" stopIfTrue="1">
      <formula>MOD(ROW(),2)</formula>
    </cfRule>
  </conditionalFormatting>
  <conditionalFormatting sqref="BG3:BJ3 CC3:CE3 CX3 K3:Q3 DK3:JS3 H3 A3:C3 DE3:DF3 CS3:CU3 S3">
    <cfRule type="expression" dxfId="364" priority="60" stopIfTrue="1">
      <formula>MOD(ROW(),2)</formula>
    </cfRule>
  </conditionalFormatting>
  <conditionalFormatting sqref="BM3:BP3">
    <cfRule type="expression" dxfId="363" priority="59" stopIfTrue="1">
      <formula>MOD(ROW(),2)</formula>
    </cfRule>
  </conditionalFormatting>
  <conditionalFormatting sqref="BK3">
    <cfRule type="expression" dxfId="362" priority="58" stopIfTrue="1">
      <formula>MOD(ROW(),2)</formula>
    </cfRule>
  </conditionalFormatting>
  <conditionalFormatting sqref="BL3">
    <cfRule type="expression" dxfId="361" priority="57" stopIfTrue="1">
      <formula>MOD(ROW(),2)</formula>
    </cfRule>
  </conditionalFormatting>
  <conditionalFormatting sqref="CM3">
    <cfRule type="expression" dxfId="360" priority="56" stopIfTrue="1">
      <formula>MOD(ROW(),2)</formula>
    </cfRule>
  </conditionalFormatting>
  <conditionalFormatting sqref="CN3:CO3">
    <cfRule type="expression" dxfId="359" priority="55" stopIfTrue="1">
      <formula>MOD(ROW(),2)</formula>
    </cfRule>
  </conditionalFormatting>
  <conditionalFormatting sqref="DJ3">
    <cfRule type="expression" dxfId="358" priority="52" stopIfTrue="1">
      <formula>MOD(ROW(),2)</formula>
    </cfRule>
  </conditionalFormatting>
  <conditionalFormatting sqref="I3">
    <cfRule type="expression" dxfId="357" priority="51" stopIfTrue="1">
      <formula>MOD(ROW(),2)</formula>
    </cfRule>
  </conditionalFormatting>
  <conditionalFormatting sqref="R3">
    <cfRule type="expression" dxfId="356" priority="50" stopIfTrue="1">
      <formula>MOD(ROW(),2)</formula>
    </cfRule>
  </conditionalFormatting>
  <conditionalFormatting sqref="BD3">
    <cfRule type="expression" dxfId="355" priority="49" stopIfTrue="1">
      <formula>MOD(ROW(),2)</formula>
    </cfRule>
  </conditionalFormatting>
  <conditionalFormatting sqref="BF3">
    <cfRule type="expression" dxfId="354" priority="48" stopIfTrue="1">
      <formula>MOD(ROW(),2)</formula>
    </cfRule>
  </conditionalFormatting>
  <conditionalFormatting sqref="BR3">
    <cfRule type="expression" dxfId="353" priority="47" stopIfTrue="1">
      <formula>MOD(ROW(),2)</formula>
    </cfRule>
  </conditionalFormatting>
  <conditionalFormatting sqref="BS3">
    <cfRule type="expression" dxfId="352" priority="46" stopIfTrue="1">
      <formula>MOD(ROW(),2)</formula>
    </cfRule>
  </conditionalFormatting>
  <conditionalFormatting sqref="BT3:BV3">
    <cfRule type="expression" dxfId="351" priority="45" stopIfTrue="1">
      <formula>MOD(ROW(),2)</formula>
    </cfRule>
  </conditionalFormatting>
  <conditionalFormatting sqref="BX3">
    <cfRule type="expression" dxfId="350" priority="44" stopIfTrue="1">
      <formula>MOD(ROW(),2)</formula>
    </cfRule>
  </conditionalFormatting>
  <conditionalFormatting sqref="BY3">
    <cfRule type="expression" dxfId="349" priority="43" stopIfTrue="1">
      <formula>MOD(ROW(),2)</formula>
    </cfRule>
  </conditionalFormatting>
  <conditionalFormatting sqref="CB3">
    <cfRule type="expression" dxfId="348" priority="42" stopIfTrue="1">
      <formula>MOD(ROW(),2)</formula>
    </cfRule>
  </conditionalFormatting>
  <conditionalFormatting sqref="CF3">
    <cfRule type="expression" dxfId="347" priority="41" stopIfTrue="1">
      <formula>MOD(ROW(),2)</formula>
    </cfRule>
  </conditionalFormatting>
  <conditionalFormatting sqref="CI3">
    <cfRule type="expression" dxfId="346" priority="40" stopIfTrue="1">
      <formula>MOD(ROW(),2)</formula>
    </cfRule>
  </conditionalFormatting>
  <conditionalFormatting sqref="CK3">
    <cfRule type="expression" dxfId="345" priority="39" stopIfTrue="1">
      <formula>MOD(ROW(),2)</formula>
    </cfRule>
  </conditionalFormatting>
  <conditionalFormatting sqref="DH3">
    <cfRule type="expression" dxfId="344" priority="37" stopIfTrue="1">
      <formula>MOD(ROW(),2)</formula>
    </cfRule>
  </conditionalFormatting>
  <conditionalFormatting sqref="DB3">
    <cfRule type="expression" dxfId="343" priority="36" stopIfTrue="1">
      <formula>MOD(ROW(),2)</formula>
    </cfRule>
  </conditionalFormatting>
  <conditionalFormatting sqref="T3">
    <cfRule type="expression" dxfId="342" priority="35" stopIfTrue="1">
      <formula>MOD(ROW(),2)</formula>
    </cfRule>
  </conditionalFormatting>
  <conditionalFormatting sqref="BZ3">
    <cfRule type="expression" dxfId="341" priority="34" stopIfTrue="1">
      <formula>MOD(ROW(),2)</formula>
    </cfRule>
  </conditionalFormatting>
  <conditionalFormatting sqref="BQ3">
    <cfRule type="expression" dxfId="340" priority="32" stopIfTrue="1">
      <formula>MOD(ROW(),2)</formula>
    </cfRule>
  </conditionalFormatting>
  <conditionalFormatting sqref="BE3">
    <cfRule type="expression" dxfId="339" priority="31" stopIfTrue="1">
      <formula>MOD(ROW(),2)</formula>
    </cfRule>
  </conditionalFormatting>
  <conditionalFormatting sqref="BW3">
    <cfRule type="expression" dxfId="338" priority="30" stopIfTrue="1">
      <formula>MOD(ROW(),2)</formula>
    </cfRule>
  </conditionalFormatting>
  <conditionalFormatting sqref="CA3">
    <cfRule type="expression" dxfId="337" priority="29" stopIfTrue="1">
      <formula>MOD(ROW(),2)</formula>
    </cfRule>
  </conditionalFormatting>
  <conditionalFormatting sqref="CG3">
    <cfRule type="expression" dxfId="336" priority="28" stopIfTrue="1">
      <formula>MOD(ROW(),2)</formula>
    </cfRule>
  </conditionalFormatting>
  <conditionalFormatting sqref="CH3">
    <cfRule type="expression" dxfId="335" priority="27" stopIfTrue="1">
      <formula>MOD(ROW(),2)</formula>
    </cfRule>
  </conditionalFormatting>
  <conditionalFormatting sqref="CJ3">
    <cfRule type="expression" dxfId="334" priority="25" stopIfTrue="1">
      <formula>MOD(ROW(),2)</formula>
    </cfRule>
  </conditionalFormatting>
  <conditionalFormatting sqref="CL3">
    <cfRule type="expression" dxfId="333" priority="24" stopIfTrue="1">
      <formula>MOD(ROW(),2)</formula>
    </cfRule>
  </conditionalFormatting>
  <conditionalFormatting sqref="CP3:CR3">
    <cfRule type="expression" dxfId="332" priority="23" stopIfTrue="1">
      <formula>MOD(ROW(),2)</formula>
    </cfRule>
  </conditionalFormatting>
  <conditionalFormatting sqref="D3:D4">
    <cfRule type="expression" dxfId="331" priority="20" stopIfTrue="1">
      <formula>MOD(ROW(),2)</formula>
    </cfRule>
  </conditionalFormatting>
  <conditionalFormatting sqref="E3:G4">
    <cfRule type="expression" dxfId="330" priority="19" stopIfTrue="1">
      <formula>MOD(ROW(),2)</formula>
    </cfRule>
  </conditionalFormatting>
  <conditionalFormatting sqref="J3">
    <cfRule type="expression" dxfId="329" priority="18" stopIfTrue="1">
      <formula>MOD(ROW(),2)</formula>
    </cfRule>
  </conditionalFormatting>
  <conditionalFormatting sqref="K4:L4">
    <cfRule type="expression" dxfId="328" priority="17" stopIfTrue="1">
      <formula>MOD(ROW(),2)</formula>
    </cfRule>
  </conditionalFormatting>
  <conditionalFormatting sqref="CS4">
    <cfRule type="expression" dxfId="327" priority="16" stopIfTrue="1">
      <formula>MOD(ROW(),2)</formula>
    </cfRule>
  </conditionalFormatting>
  <conditionalFormatting sqref="CV3:CW3">
    <cfRule type="expression" dxfId="326" priority="15" stopIfTrue="1">
      <formula>MOD(ROW(),2)</formula>
    </cfRule>
  </conditionalFormatting>
  <conditionalFormatting sqref="CV4:CW4">
    <cfRule type="expression" dxfId="325" priority="14" stopIfTrue="1">
      <formula>MOD(ROW(),2)</formula>
    </cfRule>
  </conditionalFormatting>
  <conditionalFormatting sqref="CX4">
    <cfRule type="expression" dxfId="324" priority="13" stopIfTrue="1">
      <formula>MOD(ROW(),2)</formula>
    </cfRule>
  </conditionalFormatting>
  <conditionalFormatting sqref="CZ4:DC4">
    <cfRule type="expression" dxfId="323" priority="12" stopIfTrue="1">
      <formula>MOD(ROW(),2)</formula>
    </cfRule>
  </conditionalFormatting>
  <conditionalFormatting sqref="CY4">
    <cfRule type="expression" dxfId="322" priority="11" stopIfTrue="1">
      <formula>MOD(ROW(),2)</formula>
    </cfRule>
  </conditionalFormatting>
  <conditionalFormatting sqref="CZ3:DC3">
    <cfRule type="expression" dxfId="321" priority="10" stopIfTrue="1">
      <formula>MOD(ROW(),2)</formula>
    </cfRule>
  </conditionalFormatting>
  <conditionalFormatting sqref="CY3">
    <cfRule type="expression" dxfId="320" priority="9" stopIfTrue="1">
      <formula>MOD(ROW(),2)</formula>
    </cfRule>
  </conditionalFormatting>
  <conditionalFormatting sqref="DD3">
    <cfRule type="expression" dxfId="319" priority="8" stopIfTrue="1">
      <formula>MOD(ROW(),2)</formula>
    </cfRule>
  </conditionalFormatting>
  <conditionalFormatting sqref="DD4">
    <cfRule type="expression" dxfId="318" priority="7" stopIfTrue="1">
      <formula>MOD(ROW(),2)</formula>
    </cfRule>
  </conditionalFormatting>
  <conditionalFormatting sqref="DG3">
    <cfRule type="expression" dxfId="317" priority="6" stopIfTrue="1">
      <formula>MOD(ROW(),2)</formula>
    </cfRule>
  </conditionalFormatting>
  <conditionalFormatting sqref="DG4">
    <cfRule type="expression" dxfId="316" priority="5" stopIfTrue="1">
      <formula>MOD(ROW(),2)</formula>
    </cfRule>
  </conditionalFormatting>
  <conditionalFormatting sqref="DI3">
    <cfRule type="expression" dxfId="315" priority="4" stopIfTrue="1">
      <formula>MOD(ROW(),2)</formula>
    </cfRule>
  </conditionalFormatting>
  <conditionalFormatting sqref="DI4">
    <cfRule type="expression" dxfId="314" priority="3" stopIfTrue="1">
      <formula>MOD(ROW(),2)</formula>
    </cfRule>
  </conditionalFormatting>
  <conditionalFormatting sqref="CJ4">
    <cfRule type="expression" dxfId="313" priority="2" stopIfTrue="1">
      <formula>MOD(ROW(),2)</formula>
    </cfRule>
  </conditionalFormatting>
  <conditionalFormatting sqref="CP32:CR32">
    <cfRule type="expression" dxfId="312" priority="1" stopIfTrue="1">
      <formula>MOD(ROW(),2)</formula>
    </cfRule>
  </conditionalFormatting>
  <hyperlinks>
    <hyperlink ref="T57" r:id="rId1" xr:uid="{00000000-0004-0000-0500-000000000000}"/>
    <hyperlink ref="T55" r:id="rId2" xr:uid="{00000000-0004-0000-0500-000001000000}"/>
    <hyperlink ref="T53" r:id="rId3" xr:uid="{00000000-0004-0000-0500-000002000000}"/>
    <hyperlink ref="T52" r:id="rId4" xr:uid="{00000000-0004-0000-0500-000003000000}"/>
    <hyperlink ref="T51" r:id="rId5" xr:uid="{00000000-0004-0000-0500-000004000000}"/>
    <hyperlink ref="T50" r:id="rId6" xr:uid="{00000000-0004-0000-0500-000005000000}"/>
    <hyperlink ref="T49" r:id="rId7" xr:uid="{00000000-0004-0000-0500-000006000000}"/>
    <hyperlink ref="T48" r:id="rId8" xr:uid="{00000000-0004-0000-0500-000007000000}"/>
    <hyperlink ref="T47" r:id="rId9" xr:uid="{00000000-0004-0000-0500-000008000000}"/>
    <hyperlink ref="T45" r:id="rId10" xr:uid="{00000000-0004-0000-0500-000009000000}"/>
    <hyperlink ref="T44" r:id="rId11" xr:uid="{00000000-0004-0000-0500-00000A000000}"/>
    <hyperlink ref="T42" r:id="rId12" xr:uid="{00000000-0004-0000-0500-00000B000000}"/>
    <hyperlink ref="T41" r:id="rId13" xr:uid="{00000000-0004-0000-0500-00000C000000}"/>
    <hyperlink ref="T40" r:id="rId14" xr:uid="{00000000-0004-0000-0500-00000D000000}"/>
    <hyperlink ref="T39" r:id="rId15" xr:uid="{00000000-0004-0000-0500-00000E000000}"/>
    <hyperlink ref="T38" r:id="rId16" xr:uid="{00000000-0004-0000-0500-00000F000000}"/>
    <hyperlink ref="T37" r:id="rId17" xr:uid="{00000000-0004-0000-0500-000010000000}"/>
    <hyperlink ref="T36" r:id="rId18" xr:uid="{00000000-0004-0000-0500-000011000000}"/>
    <hyperlink ref="T35" r:id="rId19" xr:uid="{00000000-0004-0000-0500-000012000000}"/>
    <hyperlink ref="T34" r:id="rId20" xr:uid="{00000000-0004-0000-0500-000013000000}"/>
    <hyperlink ref="T33" r:id="rId21" xr:uid="{00000000-0004-0000-0500-000014000000}"/>
    <hyperlink ref="T32" r:id="rId22" xr:uid="{00000000-0004-0000-0500-000015000000}"/>
    <hyperlink ref="T31" r:id="rId23" xr:uid="{00000000-0004-0000-0500-000016000000}"/>
    <hyperlink ref="T30" r:id="rId24" xr:uid="{00000000-0004-0000-0500-000017000000}"/>
    <hyperlink ref="T29" r:id="rId25" xr:uid="{00000000-0004-0000-0500-000018000000}"/>
    <hyperlink ref="T28" r:id="rId26" xr:uid="{00000000-0004-0000-0500-000019000000}"/>
    <hyperlink ref="T27" r:id="rId27" xr:uid="{00000000-0004-0000-0500-00001A000000}"/>
    <hyperlink ref="T26" r:id="rId28" xr:uid="{00000000-0004-0000-0500-00001B000000}"/>
    <hyperlink ref="T25" r:id="rId29" xr:uid="{00000000-0004-0000-0500-00001C000000}"/>
    <hyperlink ref="T24" r:id="rId30" xr:uid="{00000000-0004-0000-0500-00001D000000}"/>
    <hyperlink ref="T23" r:id="rId31" xr:uid="{00000000-0004-0000-0500-00001E000000}"/>
    <hyperlink ref="T22" r:id="rId32" xr:uid="{00000000-0004-0000-0500-00001F000000}"/>
    <hyperlink ref="T21" r:id="rId33" xr:uid="{00000000-0004-0000-0500-000020000000}"/>
    <hyperlink ref="T20" r:id="rId34" xr:uid="{00000000-0004-0000-0500-000021000000}"/>
    <hyperlink ref="T19" r:id="rId35" xr:uid="{00000000-0004-0000-0500-000022000000}"/>
    <hyperlink ref="T16" r:id="rId36" xr:uid="{00000000-0004-0000-0500-000023000000}"/>
    <hyperlink ref="T15" r:id="rId37" xr:uid="{00000000-0004-0000-0500-000024000000}"/>
    <hyperlink ref="T14" r:id="rId38" xr:uid="{00000000-0004-0000-0500-000025000000}"/>
    <hyperlink ref="T13" r:id="rId39" xr:uid="{00000000-0004-0000-0500-000026000000}"/>
    <hyperlink ref="T12" r:id="rId40" xr:uid="{00000000-0004-0000-0500-000027000000}"/>
    <hyperlink ref="T11" r:id="rId41" xr:uid="{00000000-0004-0000-0500-000028000000}"/>
    <hyperlink ref="T10" r:id="rId42" xr:uid="{00000000-0004-0000-0500-000029000000}"/>
    <hyperlink ref="T8" r:id="rId43" xr:uid="{00000000-0004-0000-0500-00002A000000}"/>
    <hyperlink ref="T7" r:id="rId44" xr:uid="{00000000-0004-0000-0500-00002B000000}"/>
    <hyperlink ref="T5" r:id="rId45" xr:uid="{00000000-0004-0000-0500-00002C000000}"/>
    <hyperlink ref="T4" r:id="rId46" xr:uid="{00000000-0004-0000-0500-00002D000000}"/>
    <hyperlink ref="T3" r:id="rId47" xr:uid="{00000000-0004-0000-0500-00002E000000}"/>
  </hyperlinks>
  <pageMargins left="0.75196850393700787" right="0.75196850393700787" top="1" bottom="1" header="0.5" footer="0.5"/>
  <pageSetup paperSize="9" scale="10"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autoPageBreaks="0" fitToPage="1"/>
  </sheetPr>
  <dimension ref="A2:DJ17"/>
  <sheetViews>
    <sheetView workbookViewId="0">
      <pane xSplit="3" ySplit="2" topLeftCell="DB3" activePane="bottomRight" state="frozenSplit"/>
      <selection pane="topRight" activeCell="C1" sqref="C1"/>
      <selection pane="bottomLeft" activeCell="A2" sqref="A2"/>
      <selection pane="bottomRight" activeCell="DF13" sqref="DF13"/>
    </sheetView>
  </sheetViews>
  <sheetFormatPr baseColWidth="10" defaultColWidth="10.5" defaultRowHeight="28" customHeight="1" x14ac:dyDescent="0.15"/>
  <cols>
    <col min="1" max="1" width="7.5" style="15" bestFit="1" customWidth="1"/>
    <col min="2" max="2" width="10.6640625" style="15" customWidth="1"/>
    <col min="3" max="3" width="9.5" style="15" customWidth="1"/>
    <col min="4" max="4" width="10.6640625" style="15" customWidth="1"/>
    <col min="5" max="7" width="11.6640625" style="15" customWidth="1"/>
    <col min="8" max="8" width="18" style="15" customWidth="1"/>
    <col min="9" max="9" width="10.83203125" style="15" bestFit="1" customWidth="1"/>
    <col min="10"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47" width="12.6640625" style="15" customWidth="1"/>
    <col min="48" max="49" width="10.5" style="15"/>
    <col min="50" max="50" width="12.6640625" style="15" customWidth="1"/>
    <col min="51" max="51" width="7.33203125" style="15" customWidth="1"/>
    <col min="52" max="52" width="8.5" style="15" customWidth="1"/>
    <col min="53" max="54" width="15.6640625" style="16" customWidth="1"/>
    <col min="55" max="55" width="11.6640625" style="15" customWidth="1"/>
    <col min="56" max="56" width="16.83203125" style="15" customWidth="1"/>
    <col min="57" max="58" width="14.83203125" style="15" customWidth="1"/>
    <col min="59" max="68" width="16.83203125" style="15" customWidth="1"/>
    <col min="69" max="74" width="12.33203125" style="15" customWidth="1"/>
    <col min="75" max="84" width="14.5" style="15" customWidth="1"/>
    <col min="85" max="85" width="14.5" style="16" customWidth="1"/>
    <col min="86" max="89" width="14.5" style="15" customWidth="1"/>
    <col min="90" max="91" width="17" style="16" customWidth="1"/>
    <col min="92" max="93" width="15" style="15" customWidth="1"/>
    <col min="94" max="96" width="22.5" style="15" customWidth="1"/>
    <col min="97" max="97" width="14.5" style="16" customWidth="1"/>
    <col min="98" max="99" width="14.5" style="15" customWidth="1"/>
    <col min="100" max="101" width="10.5" style="15"/>
    <col min="102" max="105" width="19.5" style="15" customWidth="1"/>
    <col min="106" max="106" width="16.83203125" style="15" customWidth="1"/>
    <col min="107" max="108" width="14.6640625" style="16" customWidth="1"/>
    <col min="109" max="113" width="16.6640625" style="16" customWidth="1"/>
    <col min="114" max="114" width="83" style="15" customWidth="1"/>
    <col min="115" max="16384" width="10.5" style="15"/>
  </cols>
  <sheetData>
    <row r="2" spans="1:114" s="10" customFormat="1" ht="57" customHeight="1" x14ac:dyDescent="0.15">
      <c r="A2" s="8" t="s">
        <v>27</v>
      </c>
      <c r="B2" s="9" t="s">
        <v>18</v>
      </c>
      <c r="C2" s="10" t="s">
        <v>42</v>
      </c>
      <c r="D2" s="10" t="s">
        <v>15</v>
      </c>
      <c r="E2" s="10" t="s">
        <v>30</v>
      </c>
      <c r="H2" s="10" t="s">
        <v>1</v>
      </c>
      <c r="I2" s="11" t="s">
        <v>58</v>
      </c>
      <c r="J2" s="12" t="s">
        <v>69</v>
      </c>
      <c r="K2" s="12" t="s">
        <v>205</v>
      </c>
      <c r="L2" s="12"/>
      <c r="M2" s="11" t="s">
        <v>24</v>
      </c>
      <c r="N2" s="11" t="s">
        <v>59</v>
      </c>
      <c r="O2" s="11" t="s">
        <v>6</v>
      </c>
      <c r="P2" s="11" t="s">
        <v>49</v>
      </c>
      <c r="Q2" s="11" t="s">
        <v>44</v>
      </c>
      <c r="R2" s="10" t="s">
        <v>28</v>
      </c>
      <c r="S2" s="13" t="s">
        <v>19</v>
      </c>
      <c r="T2" s="13" t="s">
        <v>13</v>
      </c>
      <c r="U2" s="13" t="s">
        <v>40</v>
      </c>
      <c r="V2" s="10" t="s">
        <v>25</v>
      </c>
      <c r="W2" s="10" t="s">
        <v>47</v>
      </c>
      <c r="Z2" s="10" t="s">
        <v>70</v>
      </c>
      <c r="AA2" s="10" t="s">
        <v>35</v>
      </c>
      <c r="AC2" s="10" t="s">
        <v>0</v>
      </c>
      <c r="AD2" s="10" t="s">
        <v>12</v>
      </c>
      <c r="AF2" s="10" t="s">
        <v>4</v>
      </c>
      <c r="AJ2" s="10" t="s">
        <v>82</v>
      </c>
      <c r="AN2" s="10" t="s">
        <v>126</v>
      </c>
      <c r="AR2" s="10" t="s">
        <v>81</v>
      </c>
      <c r="AV2" s="10" t="s">
        <v>9</v>
      </c>
      <c r="AW2" s="10" t="s">
        <v>71</v>
      </c>
      <c r="AX2" s="10" t="s">
        <v>23</v>
      </c>
      <c r="AY2" s="10" t="s">
        <v>29</v>
      </c>
      <c r="AZ2" s="10" t="s">
        <v>26</v>
      </c>
      <c r="BA2" s="11" t="s">
        <v>31</v>
      </c>
      <c r="BB2" s="11" t="s">
        <v>8</v>
      </c>
      <c r="BC2" s="14" t="s">
        <v>22</v>
      </c>
      <c r="BD2" s="11" t="s">
        <v>33</v>
      </c>
      <c r="BE2" s="11" t="s">
        <v>55</v>
      </c>
      <c r="BF2" s="14" t="s">
        <v>67</v>
      </c>
      <c r="BG2" s="10" t="s">
        <v>51</v>
      </c>
      <c r="BH2" s="22" t="s">
        <v>694</v>
      </c>
      <c r="BI2" s="22"/>
      <c r="BJ2" s="22"/>
      <c r="BK2" s="11" t="s">
        <v>45</v>
      </c>
      <c r="BL2" s="11" t="s">
        <v>66</v>
      </c>
      <c r="BM2" s="11" t="s">
        <v>36</v>
      </c>
      <c r="BN2" s="11"/>
      <c r="BO2" s="11"/>
      <c r="BP2" s="11"/>
      <c r="BQ2" s="11" t="s">
        <v>54</v>
      </c>
      <c r="BR2" s="11" t="s">
        <v>3</v>
      </c>
      <c r="BS2" s="14" t="s">
        <v>57</v>
      </c>
      <c r="BT2" s="10" t="s">
        <v>34</v>
      </c>
      <c r="BW2" s="11" t="s">
        <v>52</v>
      </c>
      <c r="BX2" s="11" t="s">
        <v>64</v>
      </c>
      <c r="BY2" s="14" t="s">
        <v>50</v>
      </c>
      <c r="BZ2" s="11" t="s">
        <v>20</v>
      </c>
      <c r="CA2" s="11" t="s">
        <v>46</v>
      </c>
      <c r="CB2" s="14" t="s">
        <v>37</v>
      </c>
      <c r="CC2" s="10" t="s">
        <v>48</v>
      </c>
      <c r="CF2" s="11" t="s">
        <v>38</v>
      </c>
      <c r="CG2" s="11" t="s">
        <v>41</v>
      </c>
      <c r="CH2" s="11" t="s">
        <v>60</v>
      </c>
      <c r="CI2" s="11" t="s">
        <v>11</v>
      </c>
      <c r="CJ2" s="11" t="s">
        <v>62</v>
      </c>
      <c r="CK2" s="11" t="s">
        <v>63</v>
      </c>
      <c r="CL2" s="11" t="s">
        <v>10</v>
      </c>
      <c r="CM2" s="14" t="s">
        <v>175</v>
      </c>
      <c r="CN2" s="14" t="s">
        <v>72</v>
      </c>
      <c r="CO2" s="30" t="s">
        <v>695</v>
      </c>
      <c r="CP2" s="11" t="s">
        <v>56</v>
      </c>
      <c r="CQ2" s="11"/>
      <c r="CR2" s="11"/>
      <c r="CS2" s="11" t="s">
        <v>32</v>
      </c>
      <c r="CT2" s="14" t="s">
        <v>53</v>
      </c>
      <c r="CU2" s="14"/>
      <c r="CV2" s="11" t="s">
        <v>157</v>
      </c>
      <c r="CW2" s="11"/>
      <c r="CX2" s="11" t="s">
        <v>17</v>
      </c>
      <c r="CY2" s="14" t="s">
        <v>39</v>
      </c>
      <c r="CZ2" s="14" t="s">
        <v>14</v>
      </c>
      <c r="DA2" s="14" t="s">
        <v>61</v>
      </c>
      <c r="DB2" s="11" t="s">
        <v>16</v>
      </c>
      <c r="DC2" s="11" t="s">
        <v>21</v>
      </c>
      <c r="DD2" s="11" t="s">
        <v>65</v>
      </c>
      <c r="DE2" s="11" t="s">
        <v>2</v>
      </c>
      <c r="DF2" s="22" t="s">
        <v>166</v>
      </c>
      <c r="DG2" s="22" t="s">
        <v>167</v>
      </c>
      <c r="DH2" s="22" t="s">
        <v>168</v>
      </c>
      <c r="DI2" s="22"/>
      <c r="DJ2" s="10" t="s">
        <v>68</v>
      </c>
    </row>
    <row r="3" spans="1:114" ht="28" customHeight="1" x14ac:dyDescent="0.15">
      <c r="A3" s="15">
        <v>7</v>
      </c>
      <c r="B3" s="15" t="s">
        <v>111</v>
      </c>
      <c r="C3" s="15" t="s">
        <v>90</v>
      </c>
      <c r="D3" s="21">
        <v>5.2083333333333336E-2</v>
      </c>
      <c r="E3" s="15" t="s">
        <v>291</v>
      </c>
      <c r="H3" s="15" t="s">
        <v>95</v>
      </c>
      <c r="I3" s="16">
        <v>39842</v>
      </c>
      <c r="J3" s="16">
        <v>40162</v>
      </c>
      <c r="K3" s="16">
        <v>40164</v>
      </c>
      <c r="L3" s="16"/>
      <c r="M3" s="16">
        <v>38206</v>
      </c>
      <c r="N3" s="16">
        <v>39666</v>
      </c>
      <c r="O3" s="16">
        <v>39801</v>
      </c>
      <c r="P3" s="15" t="s">
        <v>74</v>
      </c>
      <c r="Q3" s="15" t="s">
        <v>74</v>
      </c>
      <c r="R3" s="1" t="s">
        <v>117</v>
      </c>
      <c r="S3" s="1" t="s">
        <v>118</v>
      </c>
      <c r="T3" s="1" t="s">
        <v>119</v>
      </c>
      <c r="U3" s="1" t="s">
        <v>120</v>
      </c>
      <c r="V3" s="15">
        <v>278</v>
      </c>
      <c r="W3" s="19">
        <v>73019</v>
      </c>
      <c r="X3" s="19"/>
      <c r="Y3" s="19"/>
      <c r="Z3" s="15">
        <v>234</v>
      </c>
      <c r="AA3" s="15">
        <v>232</v>
      </c>
      <c r="AC3" s="15">
        <v>126</v>
      </c>
      <c r="AD3" s="15">
        <v>22</v>
      </c>
      <c r="AF3" s="15">
        <v>43</v>
      </c>
      <c r="AJ3" s="15">
        <v>0</v>
      </c>
      <c r="AN3" s="15" t="s">
        <v>281</v>
      </c>
      <c r="AR3" s="15">
        <v>0</v>
      </c>
      <c r="AV3" s="15">
        <v>0</v>
      </c>
      <c r="AW3" s="15" t="s">
        <v>74</v>
      </c>
      <c r="AX3" s="15">
        <v>30</v>
      </c>
      <c r="AY3" s="15" t="s">
        <v>78</v>
      </c>
      <c r="AZ3" s="15" t="s">
        <v>74</v>
      </c>
      <c r="BA3" s="16" t="s">
        <v>141</v>
      </c>
      <c r="BB3" s="16">
        <v>39843</v>
      </c>
      <c r="BC3" s="18">
        <f>IF(BB3="","Not done",DAYS360(I3,BB3))</f>
        <v>0</v>
      </c>
      <c r="BD3" s="16">
        <v>39940</v>
      </c>
      <c r="BE3" s="16">
        <v>40058</v>
      </c>
      <c r="BF3" s="18">
        <f>IF(BE3="","Not complete",DAYS360(BD3,BE3))</f>
        <v>115</v>
      </c>
      <c r="BG3" s="15" t="s">
        <v>79</v>
      </c>
      <c r="BH3" s="15">
        <v>182</v>
      </c>
      <c r="BK3" s="16">
        <v>39857</v>
      </c>
      <c r="BL3" s="16">
        <v>39870</v>
      </c>
      <c r="BM3" s="15" t="s">
        <v>80</v>
      </c>
      <c r="BQ3" s="16">
        <v>40066</v>
      </c>
      <c r="BR3" s="16">
        <v>40087</v>
      </c>
      <c r="BS3" s="18">
        <f>IF(BR3="","Not complete",DAYS360(BQ3,BR3))</f>
        <v>21</v>
      </c>
      <c r="BT3" s="15" t="s">
        <v>80</v>
      </c>
      <c r="BW3" s="16">
        <v>40088</v>
      </c>
      <c r="BX3" s="24">
        <v>40109</v>
      </c>
      <c r="BY3" s="18">
        <f>IF(BX3="","Not complete",DAYS360(BW3,BX3))</f>
        <v>21</v>
      </c>
      <c r="BZ3" s="16">
        <v>40095</v>
      </c>
      <c r="CA3" s="16">
        <v>40115</v>
      </c>
      <c r="CB3" s="18">
        <f>IF(CA3="","Not complete",DAYS360(BZ3,CA3))</f>
        <v>20</v>
      </c>
      <c r="CC3" s="15" t="s">
        <v>261</v>
      </c>
      <c r="CF3" s="16">
        <v>40116</v>
      </c>
      <c r="CG3" s="16">
        <v>40116</v>
      </c>
      <c r="CH3" s="16">
        <v>40116</v>
      </c>
      <c r="CI3" s="16">
        <v>40135</v>
      </c>
      <c r="CJ3" s="16">
        <v>40136</v>
      </c>
      <c r="CK3" s="16">
        <v>40144</v>
      </c>
      <c r="CL3" s="16">
        <v>40152</v>
      </c>
      <c r="CM3" s="18">
        <f>IF(CK3="","Not complete",DAYS360(CJ3,CK3))</f>
        <v>8</v>
      </c>
      <c r="CN3" s="18">
        <f>IF(CL3="","Not complete",DAYS360(CJ3,CL3))</f>
        <v>16</v>
      </c>
      <c r="CO3" s="31">
        <v>4</v>
      </c>
      <c r="CP3" s="16">
        <v>40150</v>
      </c>
      <c r="CQ3" s="16"/>
      <c r="CR3" s="16"/>
      <c r="CS3" s="16">
        <v>40157</v>
      </c>
      <c r="CT3" s="18">
        <f>IF(CS3="","Not complete",DAYS360(I3,CS3))</f>
        <v>311</v>
      </c>
      <c r="CU3" s="18"/>
      <c r="CV3" s="16">
        <v>40162</v>
      </c>
      <c r="CW3" s="16"/>
      <c r="CX3" s="16">
        <v>40164</v>
      </c>
      <c r="CY3" s="18">
        <f t="shared" ref="CY3:CY17" si="0">IF(CX3="","Not complete",DAYS360(M3,CX3))</f>
        <v>1930</v>
      </c>
      <c r="CZ3" s="18">
        <f>IF(CX3="","Not complete",DAYS360(N3,CX3))</f>
        <v>491</v>
      </c>
      <c r="DA3" s="18">
        <f>IF(CX3="","Not complete",DAYS360(O3,CX3))</f>
        <v>358</v>
      </c>
      <c r="DB3" s="16" t="s">
        <v>5</v>
      </c>
      <c r="DC3" s="16" t="s">
        <v>5</v>
      </c>
      <c r="DD3" s="16" t="s">
        <v>5</v>
      </c>
      <c r="DE3" s="16">
        <v>40162</v>
      </c>
      <c r="DF3" s="16" t="s">
        <v>5</v>
      </c>
      <c r="DG3" s="16">
        <v>40162</v>
      </c>
      <c r="DH3" s="16" t="s">
        <v>5</v>
      </c>
      <c r="DJ3" s="1" t="s">
        <v>100</v>
      </c>
    </row>
    <row r="4" spans="1:114" ht="28" customHeight="1" x14ac:dyDescent="0.15">
      <c r="A4" s="15">
        <v>18</v>
      </c>
      <c r="B4" s="15" t="s">
        <v>179</v>
      </c>
      <c r="C4" s="15" t="s">
        <v>110</v>
      </c>
      <c r="D4" s="21">
        <v>5.1388888888888894E-2</v>
      </c>
      <c r="E4" s="15" t="s">
        <v>291</v>
      </c>
      <c r="H4" s="15" t="s">
        <v>95</v>
      </c>
      <c r="I4" s="16">
        <v>39987</v>
      </c>
      <c r="J4" s="16">
        <v>40157</v>
      </c>
      <c r="K4" s="16">
        <v>40159</v>
      </c>
      <c r="L4" s="16"/>
      <c r="M4" s="16">
        <v>38990</v>
      </c>
      <c r="N4" s="16">
        <v>39801</v>
      </c>
      <c r="O4" s="16">
        <v>39953</v>
      </c>
      <c r="P4" s="15" t="s">
        <v>74</v>
      </c>
      <c r="Q4" s="15" t="s">
        <v>74</v>
      </c>
      <c r="R4" s="1" t="s">
        <v>117</v>
      </c>
      <c r="S4" s="1" t="s">
        <v>180</v>
      </c>
      <c r="T4" s="1" t="s">
        <v>181</v>
      </c>
      <c r="U4" s="1" t="s">
        <v>292</v>
      </c>
      <c r="V4" s="15">
        <v>238</v>
      </c>
      <c r="W4" s="19">
        <v>89082</v>
      </c>
      <c r="X4" s="19"/>
      <c r="Y4" s="19"/>
      <c r="Z4" s="15">
        <v>198</v>
      </c>
      <c r="AA4" s="15">
        <v>202</v>
      </c>
      <c r="AC4" s="15">
        <v>54</v>
      </c>
      <c r="AD4" s="15">
        <v>10</v>
      </c>
      <c r="AF4" s="15">
        <v>10</v>
      </c>
      <c r="AJ4" s="15">
        <v>0</v>
      </c>
      <c r="AN4" s="15">
        <v>3</v>
      </c>
      <c r="AR4" s="15">
        <v>2</v>
      </c>
      <c r="AV4" s="15">
        <v>0</v>
      </c>
      <c r="AW4" s="15" t="s">
        <v>74</v>
      </c>
      <c r="AX4" s="15">
        <v>2</v>
      </c>
      <c r="AY4" s="15" t="s">
        <v>74</v>
      </c>
      <c r="AZ4" s="15" t="s">
        <v>74</v>
      </c>
      <c r="BA4" s="16" t="s">
        <v>141</v>
      </c>
      <c r="BB4" s="16">
        <v>39989</v>
      </c>
      <c r="BC4" s="18">
        <f>IF(BB4="","Not done",DAYS360(I4,BB4))</f>
        <v>2</v>
      </c>
      <c r="BD4" s="16">
        <v>40085</v>
      </c>
      <c r="BE4" s="16">
        <v>40106</v>
      </c>
      <c r="BF4" s="18">
        <f>IF(BE4="","Not complete",DAYS360(BD4,BE4))</f>
        <v>21</v>
      </c>
      <c r="BG4" s="15" t="s">
        <v>79</v>
      </c>
      <c r="BH4" s="15">
        <v>106</v>
      </c>
      <c r="BK4" s="16">
        <v>40010</v>
      </c>
      <c r="BL4" s="16">
        <v>40017</v>
      </c>
      <c r="BM4" s="15" t="s">
        <v>80</v>
      </c>
      <c r="BQ4" s="16">
        <v>40106</v>
      </c>
      <c r="BR4" s="16">
        <v>40122</v>
      </c>
      <c r="BS4" s="18">
        <f>IF(BR4="","Not complete",DAYS360(BQ4,BR4))</f>
        <v>15</v>
      </c>
      <c r="BT4" s="15" t="s">
        <v>80</v>
      </c>
      <c r="BW4" s="16">
        <v>40123</v>
      </c>
      <c r="BX4" s="16">
        <v>40135</v>
      </c>
      <c r="BY4" s="18">
        <f>IF(BX4="","Not complete",DAYS360(BW4,BX4))</f>
        <v>12</v>
      </c>
      <c r="BZ4" s="16">
        <v>40127</v>
      </c>
      <c r="CA4" s="16">
        <v>40131</v>
      </c>
      <c r="CB4" s="18">
        <f>IF(CA4="","Not complete",DAYS360(BZ4,CA4))</f>
        <v>4</v>
      </c>
      <c r="CC4" s="15" t="s">
        <v>224</v>
      </c>
      <c r="CF4" s="16">
        <v>40136</v>
      </c>
      <c r="CG4" s="16">
        <v>40136</v>
      </c>
      <c r="CH4" s="16">
        <v>40136</v>
      </c>
      <c r="CI4" s="16">
        <v>40145</v>
      </c>
      <c r="CJ4" s="16">
        <v>40145</v>
      </c>
      <c r="CK4" s="16">
        <v>40149</v>
      </c>
      <c r="CL4" s="16">
        <v>40156</v>
      </c>
      <c r="CM4" s="18">
        <f>IF(CK4="","Not complete",DAYS360(CJ4,CK4))</f>
        <v>4</v>
      </c>
      <c r="CN4" s="18">
        <f>IF(CL4="","Not complete",DAYS360(CK4,CL4))</f>
        <v>7</v>
      </c>
      <c r="CO4" s="31">
        <v>3</v>
      </c>
      <c r="CP4" s="16">
        <v>40151</v>
      </c>
      <c r="CQ4" s="16"/>
      <c r="CR4" s="16"/>
      <c r="CS4" s="16">
        <v>40157</v>
      </c>
      <c r="CT4" s="18">
        <f>IF(CS4="","Not complete",DAYS360(CP4,CS4))</f>
        <v>6</v>
      </c>
      <c r="CU4" s="18"/>
      <c r="CV4" s="16">
        <v>40157</v>
      </c>
      <c r="CW4" s="16"/>
      <c r="CX4" s="16">
        <v>40159</v>
      </c>
      <c r="CY4" s="18">
        <f t="shared" si="0"/>
        <v>1152</v>
      </c>
      <c r="CZ4" s="18">
        <f>IF(CX4="","Not complete",DAYS360(N4,CX4))</f>
        <v>353</v>
      </c>
      <c r="DA4" s="18">
        <f>IF(CX4="","Not complete",DAYS360(O4,CX4))</f>
        <v>202</v>
      </c>
      <c r="DB4" s="16" t="s">
        <v>5</v>
      </c>
      <c r="DC4" s="16" t="s">
        <v>5</v>
      </c>
      <c r="DD4" s="16" t="s">
        <v>5</v>
      </c>
      <c r="DE4" s="16">
        <v>40157</v>
      </c>
      <c r="DF4" s="16" t="s">
        <v>5</v>
      </c>
      <c r="DG4" s="16">
        <v>40158</v>
      </c>
      <c r="DH4" s="16" t="s">
        <v>5</v>
      </c>
      <c r="DJ4" s="1" t="s">
        <v>204</v>
      </c>
    </row>
    <row r="5" spans="1:114" ht="28" customHeight="1" x14ac:dyDescent="0.15">
      <c r="A5" s="15">
        <v>24</v>
      </c>
      <c r="B5" s="15" t="s">
        <v>211</v>
      </c>
      <c r="C5" s="15" t="s">
        <v>212</v>
      </c>
      <c r="D5" s="21">
        <v>5.0694444444444452E-2</v>
      </c>
      <c r="E5" s="15" t="s">
        <v>291</v>
      </c>
      <c r="H5" s="15" t="s">
        <v>95</v>
      </c>
      <c r="I5" s="16">
        <v>40040</v>
      </c>
      <c r="J5" s="16">
        <v>40152</v>
      </c>
      <c r="K5" s="16">
        <v>40153</v>
      </c>
      <c r="L5" s="16"/>
      <c r="M5" s="16">
        <v>39263</v>
      </c>
      <c r="N5" s="16">
        <v>39917</v>
      </c>
      <c r="O5" s="16">
        <v>40037</v>
      </c>
      <c r="P5" s="15" t="s">
        <v>108</v>
      </c>
      <c r="Q5" s="15" t="s">
        <v>74</v>
      </c>
      <c r="R5" s="1" t="s">
        <v>117</v>
      </c>
      <c r="S5" s="1" t="s">
        <v>213</v>
      </c>
      <c r="T5" s="1" t="s">
        <v>214</v>
      </c>
      <c r="U5" s="1" t="s">
        <v>326</v>
      </c>
      <c r="V5" s="15">
        <v>314</v>
      </c>
      <c r="W5" s="15">
        <v>62412</v>
      </c>
      <c r="Z5" s="15">
        <v>254</v>
      </c>
      <c r="AA5" s="15">
        <v>248</v>
      </c>
      <c r="AC5" s="15">
        <v>87</v>
      </c>
      <c r="AD5" s="15">
        <v>10</v>
      </c>
      <c r="AF5" s="15">
        <v>153</v>
      </c>
      <c r="AJ5" s="15">
        <v>0</v>
      </c>
      <c r="AN5" s="15">
        <v>5</v>
      </c>
      <c r="AR5" s="15">
        <v>12</v>
      </c>
      <c r="AV5" s="15">
        <v>0</v>
      </c>
      <c r="AW5" s="15" t="s">
        <v>74</v>
      </c>
      <c r="AX5" s="15">
        <v>8</v>
      </c>
      <c r="AY5" s="15" t="s">
        <v>78</v>
      </c>
      <c r="AZ5" s="15" t="s">
        <v>78</v>
      </c>
      <c r="BA5" s="16" t="s">
        <v>141</v>
      </c>
      <c r="BB5" s="16">
        <v>40043</v>
      </c>
      <c r="BC5" s="18">
        <v>3</v>
      </c>
      <c r="BD5" s="16">
        <v>40057</v>
      </c>
      <c r="BE5" s="16">
        <v>40113</v>
      </c>
      <c r="BF5" s="18">
        <v>56</v>
      </c>
      <c r="BG5" s="15" t="s">
        <v>146</v>
      </c>
      <c r="BH5" s="15">
        <v>109</v>
      </c>
      <c r="BK5" s="16">
        <v>40046</v>
      </c>
      <c r="BL5" s="16">
        <v>40080</v>
      </c>
      <c r="BM5" s="15" t="s">
        <v>80</v>
      </c>
      <c r="BQ5" s="16">
        <v>40115</v>
      </c>
      <c r="BR5" s="16">
        <v>40128</v>
      </c>
      <c r="BS5" s="18">
        <v>12</v>
      </c>
      <c r="BT5" s="15" t="s">
        <v>80</v>
      </c>
      <c r="BW5" s="16">
        <v>40128</v>
      </c>
      <c r="BX5" s="16">
        <v>40130</v>
      </c>
      <c r="BY5" s="18">
        <v>2</v>
      </c>
      <c r="BZ5" s="16">
        <v>40130</v>
      </c>
      <c r="CA5" s="16">
        <v>40137</v>
      </c>
      <c r="CB5" s="18">
        <v>7</v>
      </c>
      <c r="CC5" s="15" t="s">
        <v>224</v>
      </c>
      <c r="CF5" s="16">
        <v>40137</v>
      </c>
      <c r="CG5" s="16">
        <v>40131</v>
      </c>
      <c r="CH5" s="16">
        <v>40131</v>
      </c>
      <c r="CI5" s="16">
        <v>40137</v>
      </c>
      <c r="CJ5" s="16">
        <v>40137</v>
      </c>
      <c r="CK5" s="16">
        <v>40141</v>
      </c>
      <c r="CL5" s="16">
        <v>40144</v>
      </c>
      <c r="CM5" s="18">
        <v>4</v>
      </c>
      <c r="CN5" s="18">
        <v>3</v>
      </c>
      <c r="CO5" s="31">
        <v>1</v>
      </c>
      <c r="CP5" s="16">
        <v>40145</v>
      </c>
      <c r="CQ5" s="16"/>
      <c r="CR5" s="16"/>
      <c r="CS5" s="16">
        <v>40151</v>
      </c>
      <c r="CT5" s="18">
        <f>IF(CS5="","Not complete",DAYS360(I5,CS5))</f>
        <v>109</v>
      </c>
      <c r="CU5" s="18"/>
      <c r="CV5" s="16">
        <v>40152</v>
      </c>
      <c r="CW5" s="16"/>
      <c r="CX5" s="16">
        <v>40153</v>
      </c>
      <c r="CY5" s="18">
        <f t="shared" si="0"/>
        <v>876</v>
      </c>
      <c r="CZ5" s="18">
        <f>IF(CX5="","Not complete",DAYS360(N5,CX5))</f>
        <v>232</v>
      </c>
      <c r="DA5" s="18">
        <f>IF(CX5="","Not complete",DAYS360(O5,CX5))</f>
        <v>114</v>
      </c>
      <c r="DB5" s="16" t="s">
        <v>5</v>
      </c>
      <c r="DC5" s="16" t="s">
        <v>5</v>
      </c>
      <c r="DD5" s="16" t="s">
        <v>5</v>
      </c>
      <c r="DE5" s="16">
        <v>40152</v>
      </c>
      <c r="DF5" s="16" t="s">
        <v>5</v>
      </c>
      <c r="DG5" s="16">
        <v>40152</v>
      </c>
      <c r="DH5" s="16" t="s">
        <v>5</v>
      </c>
      <c r="DJ5" s="1" t="s">
        <v>204</v>
      </c>
    </row>
    <row r="6" spans="1:114" ht="28" customHeight="1" x14ac:dyDescent="0.15">
      <c r="A6" s="15">
        <v>10</v>
      </c>
      <c r="B6" s="15" t="s">
        <v>133</v>
      </c>
      <c r="C6" s="15" t="s">
        <v>102</v>
      </c>
      <c r="D6" s="21">
        <v>4.9999999999999996E-2</v>
      </c>
      <c r="E6" s="15" t="s">
        <v>251</v>
      </c>
      <c r="H6" s="15" t="s">
        <v>84</v>
      </c>
      <c r="I6" s="16">
        <v>39879</v>
      </c>
      <c r="J6" s="16">
        <v>40138</v>
      </c>
      <c r="K6" s="16">
        <v>40144</v>
      </c>
      <c r="L6" s="16"/>
      <c r="M6" s="16">
        <v>38990</v>
      </c>
      <c r="N6" s="16">
        <v>39763</v>
      </c>
      <c r="O6" s="16">
        <v>39871</v>
      </c>
      <c r="P6" s="15" t="s">
        <v>108</v>
      </c>
      <c r="Q6" s="15" t="s">
        <v>74</v>
      </c>
      <c r="R6" s="1" t="s">
        <v>134</v>
      </c>
      <c r="S6" s="1" t="s">
        <v>135</v>
      </c>
      <c r="T6" s="1" t="s">
        <v>136</v>
      </c>
      <c r="U6" s="1" t="s">
        <v>137</v>
      </c>
      <c r="V6" s="15">
        <v>248</v>
      </c>
      <c r="W6" s="19">
        <v>81782</v>
      </c>
      <c r="X6" s="19"/>
      <c r="Y6" s="19"/>
      <c r="Z6" s="15">
        <v>202</v>
      </c>
      <c r="AA6" s="15">
        <v>208</v>
      </c>
      <c r="AC6" s="15">
        <v>84</v>
      </c>
      <c r="AD6" s="15">
        <v>11</v>
      </c>
      <c r="AF6" s="15">
        <v>11</v>
      </c>
      <c r="AJ6" s="15">
        <v>0</v>
      </c>
      <c r="AN6" s="15" t="s">
        <v>189</v>
      </c>
      <c r="AR6" s="15">
        <v>0</v>
      </c>
      <c r="AV6" s="15">
        <v>5</v>
      </c>
      <c r="AW6" s="15" t="s">
        <v>74</v>
      </c>
      <c r="AX6" s="15">
        <v>4</v>
      </c>
      <c r="AY6" s="15" t="s">
        <v>74</v>
      </c>
      <c r="AZ6" s="15" t="s">
        <v>74</v>
      </c>
      <c r="BA6" s="16" t="s">
        <v>141</v>
      </c>
      <c r="BB6" s="16">
        <v>39883</v>
      </c>
      <c r="BC6" s="18">
        <f>IF(BB6="","Not done",DAYS360(I6,BB6))</f>
        <v>4</v>
      </c>
      <c r="BD6" s="16">
        <v>39982</v>
      </c>
      <c r="BE6" s="16">
        <v>40015</v>
      </c>
      <c r="BF6" s="18">
        <f>IF(BE6="","Not complete",DAYS360(BD6,BE6))</f>
        <v>33</v>
      </c>
      <c r="BG6" s="15" t="s">
        <v>79</v>
      </c>
      <c r="BH6" s="15">
        <v>155</v>
      </c>
      <c r="BK6" s="16">
        <v>39883</v>
      </c>
      <c r="BL6" s="16">
        <v>39890</v>
      </c>
      <c r="BM6" s="15" t="s">
        <v>80</v>
      </c>
      <c r="BQ6" s="16">
        <v>40029</v>
      </c>
      <c r="BR6" s="16">
        <v>40051</v>
      </c>
      <c r="BS6" s="18">
        <v>14</v>
      </c>
      <c r="BT6" s="15" t="s">
        <v>80</v>
      </c>
      <c r="BW6" s="16">
        <v>40051</v>
      </c>
      <c r="BX6" s="16">
        <v>40068</v>
      </c>
      <c r="BY6" s="18">
        <f>IF(BX6="","Not complete",DAYS360(BW6,BX6))</f>
        <v>16</v>
      </c>
      <c r="BZ6" s="16">
        <v>40061</v>
      </c>
      <c r="CA6" s="16">
        <v>40092</v>
      </c>
      <c r="CB6" s="18">
        <f>IF(CA6="","Not complete",DAYS360(BZ6,CA6))</f>
        <v>31</v>
      </c>
      <c r="CC6" s="15" t="s">
        <v>240</v>
      </c>
      <c r="CF6" s="16">
        <v>40094</v>
      </c>
      <c r="CG6" s="16">
        <v>40094</v>
      </c>
      <c r="CH6" s="16">
        <v>40094</v>
      </c>
      <c r="CI6" s="16">
        <v>40122</v>
      </c>
      <c r="CJ6" s="16">
        <v>40122</v>
      </c>
      <c r="CK6" s="16">
        <v>40127</v>
      </c>
      <c r="CL6" s="16">
        <v>40128</v>
      </c>
      <c r="CM6" s="18">
        <f>IF(CK6="","Not complete",DAYS360(CJ6,CK6))</f>
        <v>5</v>
      </c>
      <c r="CN6" s="18">
        <f>IF(CL6="","Not complete",DAYS360(CJ6,CL6))</f>
        <v>6</v>
      </c>
      <c r="CO6" s="31">
        <v>2</v>
      </c>
      <c r="CP6" s="16">
        <v>40128</v>
      </c>
      <c r="CQ6" s="16"/>
      <c r="CR6" s="16"/>
      <c r="CS6" s="16">
        <v>40136</v>
      </c>
      <c r="CT6" s="18">
        <f>IF(CS6="","Not complete",DAYS360(I6,CS6))</f>
        <v>252</v>
      </c>
      <c r="CU6" s="18"/>
      <c r="CV6" s="16">
        <v>40138</v>
      </c>
      <c r="CW6" s="16"/>
      <c r="CX6" s="16">
        <v>40144</v>
      </c>
      <c r="CY6" s="18">
        <f t="shared" si="0"/>
        <v>1137</v>
      </c>
      <c r="CZ6" s="18">
        <f>IF(CX6="","Not complete",DAYS360(N6,CX6))</f>
        <v>376</v>
      </c>
      <c r="DA6" s="18">
        <f>IF(CX6="","Not complete",DAYS360(O6,CX6))</f>
        <v>268</v>
      </c>
      <c r="DB6" s="16" t="s">
        <v>5</v>
      </c>
      <c r="DC6" s="16" t="s">
        <v>5</v>
      </c>
      <c r="DD6" s="16" t="s">
        <v>5</v>
      </c>
      <c r="DE6" s="16">
        <v>40137</v>
      </c>
      <c r="DF6" s="16" t="s">
        <v>5</v>
      </c>
      <c r="DG6" s="16">
        <v>40137</v>
      </c>
      <c r="DH6" s="16" t="s">
        <v>5</v>
      </c>
    </row>
    <row r="7" spans="1:114" ht="28" customHeight="1" x14ac:dyDescent="0.15">
      <c r="A7" s="15">
        <v>9</v>
      </c>
      <c r="B7" s="15" t="s">
        <v>127</v>
      </c>
      <c r="C7" s="15" t="s">
        <v>90</v>
      </c>
      <c r="D7" s="21">
        <v>4.9305555555555554E-2</v>
      </c>
      <c r="E7" s="15" t="s">
        <v>251</v>
      </c>
      <c r="H7" s="15" t="s">
        <v>95</v>
      </c>
      <c r="I7" s="16">
        <v>39864</v>
      </c>
      <c r="J7" s="16">
        <v>40137</v>
      </c>
      <c r="K7" s="16">
        <v>40144</v>
      </c>
      <c r="L7" s="16"/>
      <c r="M7" s="16">
        <v>38352</v>
      </c>
      <c r="N7" s="16">
        <v>39673</v>
      </c>
      <c r="O7" s="16">
        <v>39829</v>
      </c>
      <c r="P7" s="15" t="s">
        <v>74</v>
      </c>
      <c r="Q7" s="15" t="s">
        <v>74</v>
      </c>
      <c r="R7" s="1" t="s">
        <v>103</v>
      </c>
      <c r="S7" s="1" t="s">
        <v>128</v>
      </c>
      <c r="T7" s="1" t="s">
        <v>129</v>
      </c>
      <c r="U7" s="1" t="s">
        <v>130</v>
      </c>
      <c r="V7" s="15">
        <v>190</v>
      </c>
      <c r="W7" s="15">
        <v>60436</v>
      </c>
      <c r="Z7" s="15">
        <v>158</v>
      </c>
      <c r="AA7" s="15">
        <v>158</v>
      </c>
      <c r="AC7" s="15">
        <v>30</v>
      </c>
      <c r="AD7" s="15">
        <v>23</v>
      </c>
      <c r="AF7" s="15">
        <v>23</v>
      </c>
      <c r="AJ7" s="15">
        <v>0</v>
      </c>
      <c r="AN7" s="15">
        <v>8</v>
      </c>
      <c r="AR7" s="15">
        <v>0</v>
      </c>
      <c r="AV7" s="15">
        <v>1</v>
      </c>
      <c r="AW7" s="15" t="s">
        <v>74</v>
      </c>
      <c r="AX7" s="15">
        <v>6</v>
      </c>
      <c r="AY7" s="15" t="s">
        <v>74</v>
      </c>
      <c r="AZ7" s="15" t="s">
        <v>78</v>
      </c>
      <c r="BA7" s="16" t="s">
        <v>141</v>
      </c>
      <c r="BB7" s="16">
        <v>39864</v>
      </c>
      <c r="BC7" s="18">
        <f>IF(BB7="","Not done",DAYS360(I7,BB7))</f>
        <v>0</v>
      </c>
      <c r="BD7" s="16">
        <v>39970</v>
      </c>
      <c r="BE7" s="16">
        <v>40004</v>
      </c>
      <c r="BF7" s="18">
        <f>IF(BE7="","Not complete",DAYS360(BD7,BE7))</f>
        <v>34</v>
      </c>
      <c r="BG7" s="15" t="s">
        <v>79</v>
      </c>
      <c r="BH7" s="15">
        <v>151</v>
      </c>
      <c r="BK7" s="16">
        <v>39878</v>
      </c>
      <c r="BL7" s="16">
        <v>39896</v>
      </c>
      <c r="BM7" s="15" t="s">
        <v>80</v>
      </c>
      <c r="BQ7" s="16">
        <v>40015</v>
      </c>
      <c r="BR7" s="16">
        <v>40030</v>
      </c>
      <c r="BS7" s="18">
        <v>14</v>
      </c>
      <c r="BT7" s="15" t="s">
        <v>80</v>
      </c>
      <c r="BW7" s="16">
        <v>40031</v>
      </c>
      <c r="BX7" s="16">
        <v>40045</v>
      </c>
      <c r="BY7" s="18">
        <f>IF(BX7="","Not complete",DAYS360(BW7,BX7))</f>
        <v>14</v>
      </c>
      <c r="BZ7" s="16">
        <v>40050</v>
      </c>
      <c r="CA7" s="16">
        <v>40061</v>
      </c>
      <c r="CB7" s="18">
        <f>IF(CA7="","Not complete",DAYS360(BZ7,CA7))</f>
        <v>10</v>
      </c>
      <c r="CC7" s="15" t="s">
        <v>221</v>
      </c>
      <c r="CF7" s="16">
        <v>40068</v>
      </c>
      <c r="CG7" s="16">
        <v>40068</v>
      </c>
      <c r="CH7" s="16">
        <v>40068</v>
      </c>
      <c r="CI7" s="16">
        <v>40078</v>
      </c>
      <c r="CJ7" s="16">
        <v>40078</v>
      </c>
      <c r="CK7" s="16">
        <v>40130</v>
      </c>
      <c r="CL7" s="16">
        <v>40129</v>
      </c>
      <c r="CM7" s="18">
        <f>IF(CK7="","Not complete",DAYS360(CJ7,CK7))</f>
        <v>51</v>
      </c>
      <c r="CN7" s="18">
        <f>IF(CL7="","Not complete",DAYS360(CJ7,CL7))</f>
        <v>50</v>
      </c>
      <c r="CO7" s="31">
        <v>7</v>
      </c>
      <c r="CP7" s="16">
        <v>40130</v>
      </c>
      <c r="CQ7" s="16"/>
      <c r="CR7" s="16"/>
      <c r="CS7" s="16">
        <v>40136</v>
      </c>
      <c r="CT7" s="18">
        <f>IF(CS7="","Not complete",DAYS360(I7,CS7))</f>
        <v>269</v>
      </c>
      <c r="CU7" s="18"/>
      <c r="CV7" s="16">
        <v>40137</v>
      </c>
      <c r="CW7" s="16"/>
      <c r="CX7" s="16">
        <v>40144</v>
      </c>
      <c r="CY7" s="18">
        <f t="shared" si="0"/>
        <v>1767</v>
      </c>
      <c r="CZ7" s="18">
        <f>IF(CX7="","Not complete",DAYS360(N7,CX7))</f>
        <v>464</v>
      </c>
      <c r="DA7" s="18">
        <f>IF(CX7="","Not complete",DAYS360(O7,CX7))</f>
        <v>311</v>
      </c>
      <c r="DB7" s="16" t="s">
        <v>5</v>
      </c>
      <c r="DC7" s="16" t="s">
        <v>5</v>
      </c>
      <c r="DD7" s="16" t="s">
        <v>5</v>
      </c>
      <c r="DE7" s="16">
        <v>40137</v>
      </c>
      <c r="DF7" s="16" t="s">
        <v>5</v>
      </c>
      <c r="DG7" s="16">
        <v>40137</v>
      </c>
      <c r="DH7" s="16" t="s">
        <v>5</v>
      </c>
      <c r="DJ7" s="1" t="s">
        <v>131</v>
      </c>
    </row>
    <row r="8" spans="1:114" ht="28" customHeight="1" x14ac:dyDescent="0.15">
      <c r="A8" s="15">
        <v>19</v>
      </c>
      <c r="B8" s="15" t="s">
        <v>182</v>
      </c>
      <c r="C8" s="15" t="s">
        <v>102</v>
      </c>
      <c r="D8" s="21">
        <v>4.8611111111111112E-2</v>
      </c>
      <c r="E8" s="15" t="s">
        <v>251</v>
      </c>
      <c r="H8" s="15" t="s">
        <v>84</v>
      </c>
      <c r="I8" s="16">
        <v>39987</v>
      </c>
      <c r="J8" s="16">
        <v>40123</v>
      </c>
      <c r="K8" s="16">
        <v>40159</v>
      </c>
      <c r="L8" s="16"/>
      <c r="M8" s="16">
        <v>39172</v>
      </c>
      <c r="N8" s="16">
        <v>39799</v>
      </c>
      <c r="O8" s="16">
        <v>39976</v>
      </c>
      <c r="P8" s="15" t="s">
        <v>78</v>
      </c>
      <c r="Q8" s="15" t="s">
        <v>74</v>
      </c>
      <c r="R8" s="1" t="s">
        <v>183</v>
      </c>
      <c r="S8" s="1" t="s">
        <v>184</v>
      </c>
      <c r="T8" s="1" t="s">
        <v>185</v>
      </c>
      <c r="U8" s="1" t="s">
        <v>186</v>
      </c>
      <c r="V8" s="15">
        <v>66</v>
      </c>
      <c r="W8" s="15">
        <v>17238</v>
      </c>
      <c r="Z8" s="15">
        <v>54</v>
      </c>
      <c r="AA8" s="15">
        <v>64</v>
      </c>
      <c r="AC8" s="15">
        <v>14</v>
      </c>
      <c r="AD8" s="15">
        <v>11</v>
      </c>
      <c r="AF8" s="15">
        <v>11</v>
      </c>
      <c r="AJ8" s="15">
        <v>0</v>
      </c>
      <c r="AN8" s="15">
        <v>12</v>
      </c>
      <c r="AR8" s="15">
        <v>0</v>
      </c>
      <c r="AV8" s="15">
        <v>0</v>
      </c>
      <c r="AW8" s="15" t="s">
        <v>74</v>
      </c>
      <c r="AX8" s="15">
        <v>2</v>
      </c>
      <c r="AY8" s="15" t="s">
        <v>74</v>
      </c>
      <c r="AZ8" s="15" t="s">
        <v>74</v>
      </c>
      <c r="BA8" s="16" t="s">
        <v>141</v>
      </c>
      <c r="BB8" s="16">
        <v>39988</v>
      </c>
      <c r="BC8" s="18">
        <v>1</v>
      </c>
      <c r="BD8" s="16">
        <v>40036</v>
      </c>
      <c r="BE8" s="16">
        <v>40064</v>
      </c>
      <c r="BF8" s="18">
        <v>27</v>
      </c>
      <c r="BG8" s="15" t="s">
        <v>146</v>
      </c>
      <c r="BH8" s="15">
        <v>73</v>
      </c>
      <c r="BK8" s="16">
        <v>39995</v>
      </c>
      <c r="BL8" s="16">
        <v>40002</v>
      </c>
      <c r="BM8" s="15" t="s">
        <v>80</v>
      </c>
      <c r="BQ8" s="16">
        <v>40067</v>
      </c>
      <c r="BR8" s="16">
        <v>40081</v>
      </c>
      <c r="BS8" s="18">
        <v>14</v>
      </c>
      <c r="BT8" s="15" t="s">
        <v>80</v>
      </c>
      <c r="BW8" s="16">
        <v>40085</v>
      </c>
      <c r="BX8" s="16">
        <v>40085</v>
      </c>
      <c r="BY8" s="18">
        <v>0</v>
      </c>
      <c r="BZ8" s="16">
        <v>40094</v>
      </c>
      <c r="CA8" s="16">
        <v>40099</v>
      </c>
      <c r="CB8" s="18">
        <v>5</v>
      </c>
      <c r="CC8" s="15" t="s">
        <v>188</v>
      </c>
      <c r="CF8" s="16">
        <v>40099</v>
      </c>
      <c r="CG8" s="16">
        <v>40099</v>
      </c>
      <c r="CH8" s="16">
        <v>40099</v>
      </c>
      <c r="CI8" s="16">
        <v>40109</v>
      </c>
      <c r="CJ8" s="16">
        <v>40109</v>
      </c>
      <c r="CK8" s="16">
        <v>40114</v>
      </c>
      <c r="CL8" s="16">
        <v>40114</v>
      </c>
      <c r="CM8" s="18">
        <v>5</v>
      </c>
      <c r="CN8" s="18">
        <v>0</v>
      </c>
      <c r="CO8" s="31">
        <v>2</v>
      </c>
      <c r="CP8" s="16">
        <v>40115</v>
      </c>
      <c r="CQ8" s="16"/>
      <c r="CR8" s="16"/>
      <c r="CS8" s="16">
        <v>40123</v>
      </c>
      <c r="CT8" s="18">
        <v>7</v>
      </c>
      <c r="CU8" s="18"/>
      <c r="CV8" s="16">
        <v>40123</v>
      </c>
      <c r="CW8" s="16"/>
      <c r="CX8" s="16">
        <v>40124</v>
      </c>
      <c r="CY8" s="18">
        <f t="shared" si="0"/>
        <v>937</v>
      </c>
      <c r="CZ8" s="18">
        <v>320</v>
      </c>
      <c r="DA8" s="18">
        <v>145</v>
      </c>
      <c r="DB8" s="16" t="s">
        <v>5</v>
      </c>
      <c r="DC8" s="16" t="s">
        <v>5</v>
      </c>
      <c r="DD8" s="16" t="s">
        <v>5</v>
      </c>
      <c r="DE8" s="16">
        <v>40123</v>
      </c>
      <c r="DF8" s="16" t="s">
        <v>5</v>
      </c>
      <c r="DG8" s="16">
        <v>40123</v>
      </c>
      <c r="DH8" s="16">
        <v>40123</v>
      </c>
      <c r="DJ8" s="1" t="s">
        <v>187</v>
      </c>
    </row>
    <row r="9" spans="1:114" ht="28" customHeight="1" x14ac:dyDescent="0.15">
      <c r="A9" s="15">
        <v>14</v>
      </c>
      <c r="B9" s="15" t="s">
        <v>148</v>
      </c>
      <c r="C9" s="15" t="s">
        <v>102</v>
      </c>
      <c r="D9" s="21">
        <v>4.7916666666666663E-2</v>
      </c>
      <c r="E9" s="15" t="s">
        <v>231</v>
      </c>
      <c r="H9" s="15" t="s">
        <v>95</v>
      </c>
      <c r="I9" s="16">
        <v>39900</v>
      </c>
      <c r="J9" s="16">
        <v>40115</v>
      </c>
      <c r="K9" s="16">
        <v>40116</v>
      </c>
      <c r="L9" s="16"/>
      <c r="M9" s="16">
        <v>38260</v>
      </c>
      <c r="N9" s="16">
        <v>39721</v>
      </c>
      <c r="O9" s="16">
        <v>39863</v>
      </c>
      <c r="P9" s="15" t="s">
        <v>108</v>
      </c>
      <c r="Q9" s="15" t="s">
        <v>78</v>
      </c>
      <c r="R9" s="1" t="s">
        <v>150</v>
      </c>
      <c r="S9" s="1" t="s">
        <v>149</v>
      </c>
      <c r="T9" s="1" t="s">
        <v>152</v>
      </c>
      <c r="U9" s="1" t="s">
        <v>151</v>
      </c>
      <c r="V9" s="15">
        <v>170</v>
      </c>
      <c r="W9" s="15">
        <v>47782</v>
      </c>
      <c r="Z9" s="15">
        <v>138</v>
      </c>
      <c r="AA9" s="15">
        <v>148</v>
      </c>
      <c r="AC9" s="15">
        <v>46</v>
      </c>
      <c r="AD9" s="15">
        <v>15</v>
      </c>
      <c r="AF9" s="15">
        <v>15</v>
      </c>
      <c r="AJ9" s="15">
        <v>0</v>
      </c>
      <c r="AN9" s="15">
        <v>5</v>
      </c>
      <c r="AR9" s="15">
        <v>0</v>
      </c>
      <c r="AV9" s="15">
        <v>0</v>
      </c>
      <c r="AW9" s="15" t="s">
        <v>74</v>
      </c>
      <c r="AX9" s="15">
        <v>5</v>
      </c>
      <c r="AY9" s="15" t="s">
        <v>74</v>
      </c>
      <c r="AZ9" s="15" t="s">
        <v>74</v>
      </c>
      <c r="BA9" s="16" t="s">
        <v>141</v>
      </c>
      <c r="BB9" s="16">
        <v>39903</v>
      </c>
      <c r="BC9" s="18">
        <f>IF(BB9="","Not done",DAYS360(I9,BB9))</f>
        <v>2</v>
      </c>
      <c r="BD9" s="16">
        <v>39906</v>
      </c>
      <c r="BE9" s="16">
        <v>40036</v>
      </c>
      <c r="BF9" s="18">
        <f>IF(BE9="","Not complete",DAYS360(BD9,BE9))</f>
        <v>128</v>
      </c>
      <c r="BG9" s="15" t="s">
        <v>79</v>
      </c>
      <c r="BH9" s="15">
        <v>105</v>
      </c>
      <c r="BK9" s="16">
        <v>39903</v>
      </c>
      <c r="BL9" s="16">
        <v>39913</v>
      </c>
      <c r="BM9" s="15" t="s">
        <v>80</v>
      </c>
      <c r="BQ9" s="16">
        <v>40043</v>
      </c>
      <c r="BR9" s="16">
        <v>40071</v>
      </c>
      <c r="BS9" s="18">
        <v>14</v>
      </c>
      <c r="BT9" s="15" t="s">
        <v>80</v>
      </c>
      <c r="BW9" s="16">
        <v>40071</v>
      </c>
      <c r="BX9" s="16">
        <v>40079</v>
      </c>
      <c r="BY9" s="18">
        <f>IF(BX9="","Not complete",DAYS360(BW9,BX9))</f>
        <v>8</v>
      </c>
      <c r="BZ9" s="16">
        <v>40074</v>
      </c>
      <c r="CA9" s="16">
        <v>40078</v>
      </c>
      <c r="CB9" s="18">
        <f>IF(CA9="","Not complete",DAYS360(BZ9,CA9))</f>
        <v>4</v>
      </c>
      <c r="CC9" s="15" t="s">
        <v>224</v>
      </c>
      <c r="CF9" s="16">
        <v>40079</v>
      </c>
      <c r="CG9" s="16">
        <v>40079</v>
      </c>
      <c r="CH9" s="16">
        <v>40079</v>
      </c>
      <c r="CI9" s="16">
        <v>40094</v>
      </c>
      <c r="CJ9" s="16">
        <v>40094</v>
      </c>
      <c r="CK9" s="16">
        <v>40107</v>
      </c>
      <c r="CL9" s="16">
        <v>40099</v>
      </c>
      <c r="CM9" s="18">
        <f>IF(CK9="","Not complete",DAYS360(CJ9,CK9))</f>
        <v>13</v>
      </c>
      <c r="CN9" s="18">
        <f>IF(CL9="","Not complete",DAYS360(CK9,CL9))</f>
        <v>-8</v>
      </c>
      <c r="CO9" s="31">
        <v>3</v>
      </c>
      <c r="CP9" s="16">
        <v>40107</v>
      </c>
      <c r="CQ9" s="16"/>
      <c r="CR9" s="16"/>
      <c r="CS9" s="16">
        <v>40115</v>
      </c>
      <c r="CT9" s="18">
        <f>IF(CS9="","Not complete",DAYS360(CP9,CS9))</f>
        <v>8</v>
      </c>
      <c r="CU9" s="18"/>
      <c r="CV9" s="16">
        <v>40115</v>
      </c>
      <c r="CW9" s="16"/>
      <c r="CX9" s="16">
        <v>40116</v>
      </c>
      <c r="CY9" s="18">
        <f t="shared" si="0"/>
        <v>1830</v>
      </c>
      <c r="CZ9" s="18">
        <f t="shared" ref="CZ9:CZ17" si="1">IF(CX9="","Not complete",DAYS360(N9,CX9))</f>
        <v>390</v>
      </c>
      <c r="DA9" s="18">
        <f t="shared" ref="DA9:DA17" si="2">IF(CX9="","Not complete",DAYS360(O9,CX9))</f>
        <v>251</v>
      </c>
      <c r="DB9" s="16">
        <v>40115</v>
      </c>
      <c r="DC9" s="16" t="s">
        <v>5</v>
      </c>
      <c r="DD9" s="16" t="s">
        <v>5</v>
      </c>
      <c r="DE9" s="16">
        <v>40115</v>
      </c>
      <c r="DF9" s="16" t="s">
        <v>5</v>
      </c>
      <c r="DG9" s="16">
        <v>40115</v>
      </c>
      <c r="DH9" s="16" t="s">
        <v>5</v>
      </c>
      <c r="DJ9" s="1" t="s">
        <v>153</v>
      </c>
    </row>
    <row r="10" spans="1:114" ht="28" customHeight="1" x14ac:dyDescent="0.15">
      <c r="A10" s="15">
        <v>13</v>
      </c>
      <c r="B10" s="15" t="s">
        <v>147</v>
      </c>
      <c r="C10" s="15" t="s">
        <v>110</v>
      </c>
      <c r="D10" s="21">
        <v>4.7222222222222221E-2</v>
      </c>
      <c r="E10" s="15" t="s">
        <v>231</v>
      </c>
      <c r="H10" s="15" t="s">
        <v>84</v>
      </c>
      <c r="I10" s="16">
        <v>39900</v>
      </c>
      <c r="J10" s="16">
        <v>40109</v>
      </c>
      <c r="K10" s="16">
        <v>40110</v>
      </c>
      <c r="L10" s="16"/>
      <c r="M10" s="16">
        <v>39325</v>
      </c>
      <c r="N10" s="16">
        <v>39725</v>
      </c>
      <c r="O10" s="16">
        <v>39899</v>
      </c>
      <c r="P10" s="15" t="s">
        <v>74</v>
      </c>
      <c r="Q10" s="15" t="s">
        <v>74</v>
      </c>
      <c r="R10" s="1" t="s">
        <v>85</v>
      </c>
      <c r="S10" s="1" t="s">
        <v>154</v>
      </c>
      <c r="T10" s="1" t="s">
        <v>155</v>
      </c>
      <c r="U10" s="1" t="s">
        <v>169</v>
      </c>
      <c r="V10" s="15">
        <v>200</v>
      </c>
      <c r="W10" s="15">
        <v>77082</v>
      </c>
      <c r="Z10" s="15">
        <v>166</v>
      </c>
      <c r="AA10" s="15">
        <v>172</v>
      </c>
      <c r="AC10" s="15">
        <v>52</v>
      </c>
      <c r="AD10" s="15">
        <v>3</v>
      </c>
      <c r="AF10" s="15">
        <v>3</v>
      </c>
      <c r="AJ10" s="15">
        <v>0</v>
      </c>
      <c r="AN10" s="15">
        <v>2</v>
      </c>
      <c r="AR10" s="15">
        <v>0</v>
      </c>
      <c r="AV10" s="15">
        <v>0</v>
      </c>
      <c r="AW10" s="15" t="s">
        <v>74</v>
      </c>
      <c r="AX10" s="15">
        <v>3</v>
      </c>
      <c r="AY10" s="15" t="s">
        <v>74</v>
      </c>
      <c r="AZ10" s="15" t="s">
        <v>74</v>
      </c>
      <c r="BA10" s="16" t="s">
        <v>141</v>
      </c>
      <c r="BB10" s="16">
        <v>39900</v>
      </c>
      <c r="BC10" s="18">
        <v>0</v>
      </c>
      <c r="BD10" s="16">
        <v>40005</v>
      </c>
      <c r="BE10" s="16">
        <v>40044</v>
      </c>
      <c r="BF10" s="18">
        <v>38</v>
      </c>
      <c r="BG10" s="15" t="s">
        <v>188</v>
      </c>
      <c r="BH10" s="15">
        <v>110</v>
      </c>
      <c r="BK10" s="16">
        <v>39939</v>
      </c>
      <c r="BL10" s="16">
        <v>39946</v>
      </c>
      <c r="BM10" s="15" t="s">
        <v>80</v>
      </c>
      <c r="BQ10" s="16">
        <v>40046</v>
      </c>
      <c r="BR10" s="16">
        <v>40058</v>
      </c>
      <c r="BS10" s="18">
        <v>14</v>
      </c>
      <c r="BT10" s="15" t="s">
        <v>80</v>
      </c>
      <c r="BW10" s="16">
        <v>40058</v>
      </c>
      <c r="BX10" s="16">
        <v>40067</v>
      </c>
      <c r="BY10" s="18">
        <v>9</v>
      </c>
      <c r="BZ10" s="16">
        <v>40061</v>
      </c>
      <c r="CA10" s="16">
        <v>40067</v>
      </c>
      <c r="CB10" s="18">
        <v>6</v>
      </c>
      <c r="CC10" s="15" t="s">
        <v>221</v>
      </c>
      <c r="CF10" s="16">
        <v>40068</v>
      </c>
      <c r="CG10" s="16">
        <v>40068</v>
      </c>
      <c r="CH10" s="16">
        <v>40068</v>
      </c>
      <c r="CI10" s="16">
        <v>40079</v>
      </c>
      <c r="CJ10" s="16">
        <v>40080</v>
      </c>
      <c r="CK10" s="16">
        <v>40103</v>
      </c>
      <c r="CL10" s="16">
        <v>40080</v>
      </c>
      <c r="CM10" s="18">
        <v>23</v>
      </c>
      <c r="CN10" s="18">
        <f t="shared" ref="CN10:CN17" si="3">IF(CL10="","Not complete",DAYS360(CJ10,CL10))</f>
        <v>0</v>
      </c>
      <c r="CO10" s="31">
        <v>3</v>
      </c>
      <c r="CP10" s="16">
        <v>40103</v>
      </c>
      <c r="CQ10" s="16"/>
      <c r="CR10" s="16"/>
      <c r="CS10" s="16">
        <v>40108</v>
      </c>
      <c r="CT10" s="18">
        <f>IF(CS10="","Not complete",DAYS360(I10,CS10))</f>
        <v>204</v>
      </c>
      <c r="CU10" s="18"/>
      <c r="CV10" s="16">
        <v>40109</v>
      </c>
      <c r="CW10" s="16"/>
      <c r="CX10" s="16">
        <v>40110</v>
      </c>
      <c r="CY10" s="18">
        <f t="shared" si="0"/>
        <v>774</v>
      </c>
      <c r="CZ10" s="18">
        <f t="shared" si="1"/>
        <v>380</v>
      </c>
      <c r="DA10" s="18">
        <f t="shared" si="2"/>
        <v>207</v>
      </c>
      <c r="DB10" s="16" t="s">
        <v>5</v>
      </c>
      <c r="DC10" s="16" t="s">
        <v>5</v>
      </c>
      <c r="DD10" s="16" t="s">
        <v>5</v>
      </c>
      <c r="DE10" s="16">
        <v>40109</v>
      </c>
      <c r="DF10" s="16" t="s">
        <v>5</v>
      </c>
      <c r="DG10" s="16">
        <v>40109</v>
      </c>
      <c r="DH10" s="16" t="s">
        <v>5</v>
      </c>
      <c r="DJ10" s="1" t="s">
        <v>206</v>
      </c>
    </row>
    <row r="11" spans="1:114" ht="28" customHeight="1" x14ac:dyDescent="0.15">
      <c r="A11" s="15">
        <v>6</v>
      </c>
      <c r="B11" s="15" t="s">
        <v>109</v>
      </c>
      <c r="C11" s="15" t="s">
        <v>110</v>
      </c>
      <c r="D11" s="21">
        <v>4.6527777777777779E-2</v>
      </c>
      <c r="E11" s="15" t="s">
        <v>231</v>
      </c>
      <c r="H11" s="15" t="s">
        <v>95</v>
      </c>
      <c r="I11" s="16">
        <v>39842</v>
      </c>
      <c r="J11" s="16">
        <v>40107</v>
      </c>
      <c r="K11" s="16">
        <v>40108</v>
      </c>
      <c r="L11" s="16"/>
      <c r="M11" s="16">
        <v>38849</v>
      </c>
      <c r="N11" s="16">
        <v>39676</v>
      </c>
      <c r="O11" s="16">
        <v>39837</v>
      </c>
      <c r="P11" s="15" t="s">
        <v>74</v>
      </c>
      <c r="Q11" s="15" t="s">
        <v>74</v>
      </c>
      <c r="R11" s="1" t="s">
        <v>113</v>
      </c>
      <c r="S11" s="1" t="s">
        <v>114</v>
      </c>
      <c r="T11" s="1" t="s">
        <v>115</v>
      </c>
      <c r="U11" s="1" t="s">
        <v>116</v>
      </c>
      <c r="V11" s="15">
        <v>234</v>
      </c>
      <c r="W11" s="19">
        <v>74773</v>
      </c>
      <c r="X11" s="19"/>
      <c r="Y11" s="19"/>
      <c r="Z11" s="15">
        <v>198</v>
      </c>
      <c r="AA11" s="15">
        <v>190</v>
      </c>
      <c r="AC11" s="15">
        <v>58</v>
      </c>
      <c r="AD11" s="15">
        <v>26</v>
      </c>
      <c r="AF11" s="15">
        <v>29</v>
      </c>
      <c r="AJ11" s="15">
        <v>0</v>
      </c>
      <c r="AN11" s="15">
        <v>15</v>
      </c>
      <c r="AR11" s="15">
        <v>1</v>
      </c>
      <c r="AV11" s="15">
        <v>0</v>
      </c>
      <c r="AW11" s="15" t="s">
        <v>74</v>
      </c>
      <c r="AX11" s="15">
        <v>10</v>
      </c>
      <c r="AY11" s="15" t="s">
        <v>74</v>
      </c>
      <c r="AZ11" s="15" t="s">
        <v>78</v>
      </c>
      <c r="BA11" s="16" t="s">
        <v>141</v>
      </c>
      <c r="BB11" s="16">
        <v>39844</v>
      </c>
      <c r="BC11" s="18">
        <v>2</v>
      </c>
      <c r="BD11" s="16">
        <v>39925</v>
      </c>
      <c r="BE11" s="16">
        <v>39983</v>
      </c>
      <c r="BF11" s="18">
        <f t="shared" ref="BF11:BF17" si="4">IF(BE11="","Not complete",DAYS360(BD11,BE11))</f>
        <v>57</v>
      </c>
      <c r="BG11" s="15" t="s">
        <v>79</v>
      </c>
      <c r="BH11" s="15">
        <v>201</v>
      </c>
      <c r="BK11" s="16">
        <v>39876</v>
      </c>
      <c r="BL11" s="16">
        <v>39896</v>
      </c>
      <c r="BM11" s="15" t="s">
        <v>80</v>
      </c>
      <c r="BQ11" s="16">
        <v>39991</v>
      </c>
      <c r="BR11" s="16">
        <v>40015</v>
      </c>
      <c r="BS11" s="18">
        <f t="shared" ref="BS11:BS17" si="5">IF(BR11="","Not complete",DAYS360(BQ11,BR11))</f>
        <v>24</v>
      </c>
      <c r="BT11" s="15" t="s">
        <v>80</v>
      </c>
      <c r="BW11" s="16">
        <v>40015</v>
      </c>
      <c r="BX11" s="16">
        <v>40072</v>
      </c>
      <c r="BY11" s="18">
        <f t="shared" ref="BY11:BY17" si="6">IF(BX11="","Not complete",DAYS360(BW11,BX11))</f>
        <v>55</v>
      </c>
      <c r="BZ11" s="16">
        <v>40050</v>
      </c>
      <c r="CA11" s="16">
        <v>40053</v>
      </c>
      <c r="CB11" s="18">
        <f t="shared" ref="CB11:CB17" si="7">IF(CA11="","Not complete",DAYS360(BZ11,CA11))</f>
        <v>3</v>
      </c>
      <c r="CC11" s="15" t="s">
        <v>220</v>
      </c>
      <c r="CF11" s="16">
        <v>40074</v>
      </c>
      <c r="CG11" s="16">
        <v>40074</v>
      </c>
      <c r="CH11" s="16">
        <v>40074</v>
      </c>
      <c r="CI11" s="16">
        <v>40089</v>
      </c>
      <c r="CJ11" s="16">
        <v>40092</v>
      </c>
      <c r="CK11" s="16">
        <v>40092</v>
      </c>
      <c r="CL11" s="16">
        <v>40100</v>
      </c>
      <c r="CM11" s="18">
        <f t="shared" ref="CM11:CM17" si="8">IF(CK11="","Not complete",DAYS360(CJ11,CK11))</f>
        <v>0</v>
      </c>
      <c r="CN11" s="18">
        <f t="shared" si="3"/>
        <v>8</v>
      </c>
      <c r="CO11" s="31">
        <v>2</v>
      </c>
      <c r="CP11" s="16">
        <v>40100</v>
      </c>
      <c r="CQ11" s="16"/>
      <c r="CR11" s="16"/>
      <c r="CS11" s="16">
        <v>40107</v>
      </c>
      <c r="CT11" s="18">
        <f>IF(CS11="","Not complete",DAYS360(I11,CS11))</f>
        <v>262</v>
      </c>
      <c r="CU11" s="18"/>
      <c r="CV11" s="16">
        <v>40107</v>
      </c>
      <c r="CW11" s="16"/>
      <c r="CX11" s="16">
        <v>40108</v>
      </c>
      <c r="CY11" s="18">
        <f t="shared" si="0"/>
        <v>1240</v>
      </c>
      <c r="CZ11" s="18">
        <f t="shared" si="1"/>
        <v>426</v>
      </c>
      <c r="DA11" s="18">
        <f t="shared" si="2"/>
        <v>268</v>
      </c>
      <c r="DB11" s="16" t="s">
        <v>5</v>
      </c>
      <c r="DC11" s="16" t="s">
        <v>5</v>
      </c>
      <c r="DD11" s="16" t="s">
        <v>5</v>
      </c>
      <c r="DE11" s="16">
        <v>40107</v>
      </c>
      <c r="DF11" s="16" t="s">
        <v>5</v>
      </c>
      <c r="DG11" s="16">
        <v>40107</v>
      </c>
      <c r="DH11" s="16" t="s">
        <v>5</v>
      </c>
    </row>
    <row r="12" spans="1:114" ht="28" customHeight="1" x14ac:dyDescent="0.15">
      <c r="A12" s="15">
        <v>3</v>
      </c>
      <c r="B12" s="15" t="s">
        <v>89</v>
      </c>
      <c r="C12" s="15" t="s">
        <v>90</v>
      </c>
      <c r="D12" s="21">
        <v>4.5833333333333337E-2</v>
      </c>
      <c r="E12" s="15" t="s">
        <v>231</v>
      </c>
      <c r="H12" s="15" t="s">
        <v>84</v>
      </c>
      <c r="I12" s="16">
        <v>39794</v>
      </c>
      <c r="J12" s="16">
        <v>40107</v>
      </c>
      <c r="K12" s="16">
        <v>40108</v>
      </c>
      <c r="L12" s="16"/>
      <c r="M12" s="16">
        <v>39263</v>
      </c>
      <c r="N12" s="16">
        <v>39652</v>
      </c>
      <c r="O12" s="16">
        <v>39786</v>
      </c>
      <c r="P12" s="15" t="s">
        <v>78</v>
      </c>
      <c r="Q12" s="15" t="s">
        <v>74</v>
      </c>
      <c r="R12" s="1" t="s">
        <v>85</v>
      </c>
      <c r="S12" s="1" t="s">
        <v>91</v>
      </c>
      <c r="T12" s="1" t="s">
        <v>92</v>
      </c>
      <c r="U12" s="1" t="s">
        <v>93</v>
      </c>
      <c r="V12" s="15">
        <v>252</v>
      </c>
      <c r="W12" s="15">
        <v>64065</v>
      </c>
      <c r="Z12" s="15">
        <v>208</v>
      </c>
      <c r="AA12" s="15">
        <v>158</v>
      </c>
      <c r="AC12" s="15">
        <v>36</v>
      </c>
      <c r="AD12" s="15">
        <v>15</v>
      </c>
      <c r="AF12" s="15">
        <v>19</v>
      </c>
      <c r="AJ12" s="15">
        <v>1</v>
      </c>
      <c r="AN12" s="15">
        <v>7</v>
      </c>
      <c r="AR12" s="15">
        <v>0</v>
      </c>
      <c r="AV12" s="15">
        <v>0</v>
      </c>
      <c r="AW12" s="15" t="s">
        <v>74</v>
      </c>
      <c r="AX12" s="15">
        <v>3</v>
      </c>
      <c r="AY12" s="15" t="s">
        <v>74</v>
      </c>
      <c r="AZ12" s="15" t="s">
        <v>74</v>
      </c>
      <c r="BA12" s="16" t="s">
        <v>141</v>
      </c>
      <c r="BB12" s="16">
        <v>39795</v>
      </c>
      <c r="BC12" s="18">
        <f>IF(BB12="","Not done",DAYS360(I12,BB12))</f>
        <v>1</v>
      </c>
      <c r="BD12" s="16">
        <v>39798</v>
      </c>
      <c r="BE12" s="16">
        <v>39933</v>
      </c>
      <c r="BF12" s="18">
        <f t="shared" si="4"/>
        <v>134</v>
      </c>
      <c r="BG12" s="15" t="s">
        <v>79</v>
      </c>
      <c r="BH12" s="15">
        <v>174</v>
      </c>
      <c r="BK12" s="16">
        <v>39795</v>
      </c>
      <c r="BL12" s="16">
        <v>39826</v>
      </c>
      <c r="BM12" s="15" t="s">
        <v>80</v>
      </c>
      <c r="BQ12" s="16">
        <v>39938</v>
      </c>
      <c r="BR12" s="16">
        <v>39968</v>
      </c>
      <c r="BS12" s="18">
        <f t="shared" si="5"/>
        <v>29</v>
      </c>
      <c r="BT12" s="15" t="s">
        <v>80</v>
      </c>
      <c r="BW12" s="16">
        <v>39968</v>
      </c>
      <c r="BX12" s="16">
        <v>39987</v>
      </c>
      <c r="BY12" s="18">
        <f t="shared" si="6"/>
        <v>19</v>
      </c>
      <c r="BZ12" s="16">
        <v>40045</v>
      </c>
      <c r="CA12" s="16">
        <v>40050</v>
      </c>
      <c r="CB12" s="18">
        <f t="shared" si="7"/>
        <v>5</v>
      </c>
      <c r="CC12" s="15" t="s">
        <v>220</v>
      </c>
      <c r="CF12" s="16">
        <v>40052</v>
      </c>
      <c r="CG12" s="16">
        <v>40052</v>
      </c>
      <c r="CH12" s="16">
        <v>40052</v>
      </c>
      <c r="CI12" s="16">
        <v>40061</v>
      </c>
      <c r="CJ12" s="16">
        <v>40061</v>
      </c>
      <c r="CK12" s="16">
        <v>40068</v>
      </c>
      <c r="CL12" s="16">
        <v>40087</v>
      </c>
      <c r="CM12" s="18">
        <f t="shared" si="8"/>
        <v>7</v>
      </c>
      <c r="CN12" s="18">
        <f t="shared" si="3"/>
        <v>26</v>
      </c>
      <c r="CO12" s="31">
        <v>3</v>
      </c>
      <c r="CP12" s="16">
        <v>40087</v>
      </c>
      <c r="CQ12" s="16"/>
      <c r="CR12" s="16"/>
      <c r="CS12" s="16">
        <v>40107</v>
      </c>
      <c r="CT12" s="18">
        <f>IF(CS12="","Not complete",DAYS360(I12,CS12))</f>
        <v>309</v>
      </c>
      <c r="CU12" s="18"/>
      <c r="CV12" s="16">
        <v>40107</v>
      </c>
      <c r="CW12" s="16"/>
      <c r="CX12" s="16">
        <v>40108</v>
      </c>
      <c r="CY12" s="18">
        <f t="shared" si="0"/>
        <v>832</v>
      </c>
      <c r="CZ12" s="18">
        <f t="shared" si="1"/>
        <v>449</v>
      </c>
      <c r="DA12" s="18">
        <f t="shared" si="2"/>
        <v>318</v>
      </c>
      <c r="DB12" s="16" t="s">
        <v>5</v>
      </c>
      <c r="DC12" s="16" t="s">
        <v>5</v>
      </c>
      <c r="DD12" s="16" t="s">
        <v>5</v>
      </c>
      <c r="DE12" s="16">
        <v>40107</v>
      </c>
      <c r="DF12" s="16" t="s">
        <v>5</v>
      </c>
      <c r="DG12" s="16">
        <v>40107</v>
      </c>
      <c r="DH12" s="16" t="s">
        <v>5</v>
      </c>
      <c r="DJ12" s="1" t="s">
        <v>99</v>
      </c>
    </row>
    <row r="13" spans="1:114" ht="28" customHeight="1" x14ac:dyDescent="0.15">
      <c r="A13" s="15">
        <v>4</v>
      </c>
      <c r="B13" s="15" t="s">
        <v>94</v>
      </c>
      <c r="C13" s="15" t="s">
        <v>90</v>
      </c>
      <c r="D13" s="21">
        <v>4.5138888888888888E-2</v>
      </c>
      <c r="E13" s="15" t="s">
        <v>199</v>
      </c>
      <c r="H13" s="15" t="s">
        <v>95</v>
      </c>
      <c r="I13" s="16">
        <v>39821</v>
      </c>
      <c r="J13" s="16">
        <v>40030</v>
      </c>
      <c r="K13" s="16">
        <v>40032</v>
      </c>
      <c r="L13" s="16"/>
      <c r="M13" s="16">
        <v>38383</v>
      </c>
      <c r="N13" s="16">
        <v>39675</v>
      </c>
      <c r="O13" s="16">
        <v>39794</v>
      </c>
      <c r="P13" s="15" t="s">
        <v>74</v>
      </c>
      <c r="Q13" s="15" t="s">
        <v>74</v>
      </c>
      <c r="R13" s="1" t="s">
        <v>85</v>
      </c>
      <c r="S13" s="1" t="s">
        <v>96</v>
      </c>
      <c r="T13" s="1" t="s">
        <v>97</v>
      </c>
      <c r="U13" s="1" t="s">
        <v>98</v>
      </c>
      <c r="V13" s="15">
        <v>200</v>
      </c>
      <c r="W13" s="19">
        <v>48466</v>
      </c>
      <c r="X13" s="19"/>
      <c r="Y13" s="19"/>
      <c r="Z13" s="15">
        <v>148</v>
      </c>
      <c r="AA13" s="15">
        <v>160</v>
      </c>
      <c r="AC13" s="15">
        <v>55</v>
      </c>
      <c r="AD13" s="15">
        <v>34</v>
      </c>
      <c r="AF13" s="15">
        <v>34</v>
      </c>
      <c r="AJ13" s="15">
        <v>0</v>
      </c>
      <c r="AN13" s="15">
        <v>2</v>
      </c>
      <c r="AR13" s="15">
        <v>0</v>
      </c>
      <c r="AV13" s="15">
        <v>0</v>
      </c>
      <c r="AW13" s="15" t="s">
        <v>74</v>
      </c>
      <c r="AX13" s="15">
        <v>10</v>
      </c>
      <c r="AY13" s="15" t="s">
        <v>78</v>
      </c>
      <c r="AZ13" s="15" t="s">
        <v>74</v>
      </c>
      <c r="BA13" s="16" t="s">
        <v>141</v>
      </c>
      <c r="BB13" s="16">
        <v>39826</v>
      </c>
      <c r="BC13" s="18">
        <f>IF(BB13="","Not done",DAYS360(I13,BB13))</f>
        <v>5</v>
      </c>
      <c r="BD13" s="16">
        <v>39833</v>
      </c>
      <c r="BE13" s="16">
        <v>39891</v>
      </c>
      <c r="BF13" s="18">
        <f t="shared" si="4"/>
        <v>59</v>
      </c>
      <c r="BG13" s="15" t="s">
        <v>79</v>
      </c>
      <c r="BH13" s="15">
        <v>88</v>
      </c>
      <c r="BK13" s="16">
        <v>39833</v>
      </c>
      <c r="BL13" s="16">
        <v>39851</v>
      </c>
      <c r="BM13" s="15" t="s">
        <v>80</v>
      </c>
      <c r="BQ13" s="16">
        <v>39903</v>
      </c>
      <c r="BR13" s="16">
        <v>39938</v>
      </c>
      <c r="BS13" s="18">
        <f t="shared" si="5"/>
        <v>35</v>
      </c>
      <c r="BT13" s="15" t="s">
        <v>80</v>
      </c>
      <c r="BW13" s="16">
        <v>39938</v>
      </c>
      <c r="BX13" s="16">
        <v>39968</v>
      </c>
      <c r="BY13" s="18">
        <f t="shared" si="6"/>
        <v>29</v>
      </c>
      <c r="BZ13" s="16">
        <v>39942</v>
      </c>
      <c r="CA13" s="16">
        <v>39947</v>
      </c>
      <c r="CB13" s="18">
        <f t="shared" si="7"/>
        <v>5</v>
      </c>
      <c r="CC13" s="15" t="s">
        <v>125</v>
      </c>
      <c r="CF13" s="16">
        <v>39982</v>
      </c>
      <c r="CG13" s="16">
        <v>39982</v>
      </c>
      <c r="CH13" s="16">
        <v>39982</v>
      </c>
      <c r="CI13" s="16">
        <v>39995</v>
      </c>
      <c r="CJ13" s="16">
        <v>39995</v>
      </c>
      <c r="CK13" s="16">
        <v>39997</v>
      </c>
      <c r="CL13" s="16">
        <v>40001</v>
      </c>
      <c r="CM13" s="18">
        <f t="shared" si="8"/>
        <v>2</v>
      </c>
      <c r="CN13" s="18">
        <f t="shared" si="3"/>
        <v>6</v>
      </c>
      <c r="CO13" s="31">
        <v>7</v>
      </c>
      <c r="CP13" s="16">
        <v>40011</v>
      </c>
      <c r="CQ13" s="16"/>
      <c r="CR13" s="16"/>
      <c r="CS13" s="16">
        <v>40030</v>
      </c>
      <c r="CT13" s="18">
        <f>IF(CS13="","Not complete",DAYS360(I13,CS13))</f>
        <v>207</v>
      </c>
      <c r="CU13" s="18"/>
      <c r="CV13" s="16">
        <v>40030</v>
      </c>
      <c r="CW13" s="16"/>
      <c r="CX13" s="16">
        <v>40032</v>
      </c>
      <c r="CY13" s="18">
        <f t="shared" si="0"/>
        <v>1627</v>
      </c>
      <c r="CZ13" s="18">
        <f t="shared" si="1"/>
        <v>352</v>
      </c>
      <c r="DA13" s="18">
        <f t="shared" si="2"/>
        <v>235</v>
      </c>
      <c r="DB13" s="16" t="s">
        <v>5</v>
      </c>
      <c r="DC13" s="16" t="s">
        <v>5</v>
      </c>
      <c r="DD13" s="16" t="s">
        <v>5</v>
      </c>
      <c r="DE13" s="16">
        <v>40030</v>
      </c>
      <c r="DF13" s="16" t="s">
        <v>5</v>
      </c>
      <c r="DG13" s="16">
        <v>40030</v>
      </c>
      <c r="DH13" s="16" t="s">
        <v>5</v>
      </c>
      <c r="DJ13" s="15" t="s">
        <v>100</v>
      </c>
    </row>
    <row r="14" spans="1:114" ht="28" customHeight="1" x14ac:dyDescent="0.15">
      <c r="A14" s="15">
        <v>5</v>
      </c>
      <c r="B14" s="15" t="s">
        <v>101</v>
      </c>
      <c r="C14" s="15" t="s">
        <v>102</v>
      </c>
      <c r="D14" s="21">
        <v>4.4444444444444446E-2</v>
      </c>
      <c r="E14" s="15" t="s">
        <v>177</v>
      </c>
      <c r="H14" s="15" t="s">
        <v>95</v>
      </c>
      <c r="I14" s="16">
        <v>39829</v>
      </c>
      <c r="J14" s="16">
        <v>39996</v>
      </c>
      <c r="K14" s="16">
        <v>40001</v>
      </c>
      <c r="L14" s="16"/>
      <c r="M14" s="16">
        <v>38352</v>
      </c>
      <c r="N14" s="16">
        <v>39633</v>
      </c>
      <c r="O14" s="16">
        <v>39819</v>
      </c>
      <c r="P14" s="15" t="s">
        <v>74</v>
      </c>
      <c r="Q14" s="15" t="s">
        <v>74</v>
      </c>
      <c r="R14" s="1" t="s">
        <v>103</v>
      </c>
      <c r="S14" s="1" t="s">
        <v>104</v>
      </c>
      <c r="T14" s="1" t="s">
        <v>105</v>
      </c>
      <c r="U14" s="1" t="s">
        <v>106</v>
      </c>
      <c r="V14" s="15">
        <v>316</v>
      </c>
      <c r="W14" s="15">
        <v>105993</v>
      </c>
      <c r="Z14" s="15">
        <v>258</v>
      </c>
      <c r="AA14" s="15">
        <v>268</v>
      </c>
      <c r="AC14" s="15">
        <v>130</v>
      </c>
      <c r="AD14" s="15">
        <v>42</v>
      </c>
      <c r="AF14" s="15">
        <v>43</v>
      </c>
      <c r="AJ14" s="15">
        <v>0</v>
      </c>
      <c r="AN14" s="15" t="s">
        <v>170</v>
      </c>
      <c r="AR14" s="15">
        <v>0</v>
      </c>
      <c r="AV14" s="15">
        <v>0</v>
      </c>
      <c r="AW14" s="15" t="s">
        <v>74</v>
      </c>
      <c r="AX14" s="15">
        <v>8</v>
      </c>
      <c r="AY14" s="15" t="s">
        <v>74</v>
      </c>
      <c r="AZ14" s="15" t="s">
        <v>74</v>
      </c>
      <c r="BA14" s="16" t="s">
        <v>141</v>
      </c>
      <c r="BB14" s="16">
        <v>39829</v>
      </c>
      <c r="BC14" s="18">
        <v>1</v>
      </c>
      <c r="BD14" s="16">
        <v>39850</v>
      </c>
      <c r="BE14" s="16">
        <v>39875</v>
      </c>
      <c r="BF14" s="18">
        <f t="shared" si="4"/>
        <v>27</v>
      </c>
      <c r="BG14" s="15" t="s">
        <v>79</v>
      </c>
      <c r="BH14" s="15">
        <v>114</v>
      </c>
      <c r="BK14" s="16">
        <v>39833</v>
      </c>
      <c r="BL14" s="16">
        <v>39851</v>
      </c>
      <c r="BM14" s="15" t="s">
        <v>80</v>
      </c>
      <c r="BQ14" s="16">
        <v>39918</v>
      </c>
      <c r="BR14" s="16">
        <v>39939</v>
      </c>
      <c r="BS14" s="18">
        <f t="shared" si="5"/>
        <v>21</v>
      </c>
      <c r="BT14" s="15" t="s">
        <v>80</v>
      </c>
      <c r="BW14" s="16">
        <v>39939</v>
      </c>
      <c r="BX14" s="16">
        <v>39945</v>
      </c>
      <c r="BY14" s="18">
        <f t="shared" si="6"/>
        <v>6</v>
      </c>
      <c r="BZ14" s="16">
        <v>39948</v>
      </c>
      <c r="CA14" s="16">
        <v>39954</v>
      </c>
      <c r="CB14" s="18">
        <f t="shared" si="7"/>
        <v>6</v>
      </c>
      <c r="CC14" s="15" t="s">
        <v>125</v>
      </c>
      <c r="CF14" s="16">
        <v>39962</v>
      </c>
      <c r="CG14" s="16">
        <v>39962</v>
      </c>
      <c r="CH14" s="16">
        <v>39962</v>
      </c>
      <c r="CI14" s="16">
        <v>39969</v>
      </c>
      <c r="CJ14" s="16">
        <v>39973</v>
      </c>
      <c r="CK14" s="16">
        <v>39974</v>
      </c>
      <c r="CL14" s="16">
        <v>39974</v>
      </c>
      <c r="CM14" s="18">
        <f t="shared" si="8"/>
        <v>1</v>
      </c>
      <c r="CN14" s="18">
        <f t="shared" si="3"/>
        <v>1</v>
      </c>
      <c r="CO14" s="31">
        <v>1</v>
      </c>
      <c r="CP14" s="16">
        <v>39975</v>
      </c>
      <c r="CQ14" s="16"/>
      <c r="CR14" s="16"/>
      <c r="CS14" s="16">
        <v>39996</v>
      </c>
      <c r="CT14" s="18">
        <f>IF(CS14="","Not complete",DAYS360(J14,CS14))</f>
        <v>0</v>
      </c>
      <c r="CU14" s="18"/>
      <c r="CV14" s="16">
        <v>39996</v>
      </c>
      <c r="CW14" s="16"/>
      <c r="CX14" s="16">
        <v>40001</v>
      </c>
      <c r="CY14" s="18">
        <f t="shared" si="0"/>
        <v>1627</v>
      </c>
      <c r="CZ14" s="18">
        <f t="shared" si="1"/>
        <v>363</v>
      </c>
      <c r="DA14" s="18">
        <f t="shared" si="2"/>
        <v>181</v>
      </c>
      <c r="DB14" s="16" t="s">
        <v>5</v>
      </c>
      <c r="DC14" s="16" t="s">
        <v>5</v>
      </c>
      <c r="DD14" s="16" t="s">
        <v>5</v>
      </c>
      <c r="DE14" s="16">
        <v>39996</v>
      </c>
      <c r="DF14" s="16" t="s">
        <v>5</v>
      </c>
      <c r="DG14" s="16">
        <v>39996</v>
      </c>
      <c r="DH14" s="16" t="s">
        <v>5</v>
      </c>
      <c r="DJ14" s="1" t="s">
        <v>107</v>
      </c>
    </row>
    <row r="15" spans="1:114" ht="28" customHeight="1" x14ac:dyDescent="0.15">
      <c r="A15" s="15">
        <v>8</v>
      </c>
      <c r="B15" s="15" t="s">
        <v>112</v>
      </c>
      <c r="C15" s="15" t="s">
        <v>102</v>
      </c>
      <c r="D15" s="21">
        <v>4.3750000000000004E-2</v>
      </c>
      <c r="E15" s="15" t="s">
        <v>177</v>
      </c>
      <c r="H15" s="15" t="s">
        <v>95</v>
      </c>
      <c r="I15" s="16">
        <v>39842</v>
      </c>
      <c r="J15" s="16">
        <v>39969</v>
      </c>
      <c r="K15" s="16">
        <v>39973</v>
      </c>
      <c r="L15" s="16"/>
      <c r="M15" s="16">
        <v>38837</v>
      </c>
      <c r="N15" s="16">
        <v>39672</v>
      </c>
      <c r="O15" s="16">
        <v>39834</v>
      </c>
      <c r="P15" s="15" t="s">
        <v>74</v>
      </c>
      <c r="Q15" s="15" t="s">
        <v>78</v>
      </c>
      <c r="R15" s="1" t="s">
        <v>103</v>
      </c>
      <c r="S15" s="1" t="s">
        <v>121</v>
      </c>
      <c r="T15" s="1" t="s">
        <v>122</v>
      </c>
      <c r="U15" s="1" t="s">
        <v>123</v>
      </c>
      <c r="V15" s="15">
        <v>192</v>
      </c>
      <c r="W15" s="15">
        <v>46511</v>
      </c>
      <c r="Z15" s="15">
        <v>156</v>
      </c>
      <c r="AA15" s="15">
        <v>170</v>
      </c>
      <c r="AC15" s="15">
        <v>64</v>
      </c>
      <c r="AD15" s="15">
        <v>19</v>
      </c>
      <c r="AF15" s="15">
        <v>19</v>
      </c>
      <c r="AJ15" s="15">
        <v>1</v>
      </c>
      <c r="AN15" s="15">
        <v>7</v>
      </c>
      <c r="AR15" s="15">
        <v>0</v>
      </c>
      <c r="AV15" s="15">
        <v>0</v>
      </c>
      <c r="AW15" s="15" t="s">
        <v>74</v>
      </c>
      <c r="AX15" s="15">
        <v>18</v>
      </c>
      <c r="AY15" s="15" t="s">
        <v>74</v>
      </c>
      <c r="AZ15" s="15" t="s">
        <v>74</v>
      </c>
      <c r="BA15" s="16" t="s">
        <v>141</v>
      </c>
      <c r="BB15" s="16">
        <v>39842</v>
      </c>
      <c r="BC15" s="18">
        <v>1</v>
      </c>
      <c r="BD15" s="16">
        <v>39847</v>
      </c>
      <c r="BE15" s="16">
        <v>39875</v>
      </c>
      <c r="BF15" s="18">
        <f t="shared" si="4"/>
        <v>30</v>
      </c>
      <c r="BG15" s="15" t="s">
        <v>125</v>
      </c>
      <c r="BH15" s="15">
        <v>120</v>
      </c>
      <c r="BK15" s="16">
        <v>39843</v>
      </c>
      <c r="BL15" s="16">
        <v>39851</v>
      </c>
      <c r="BM15" s="15" t="s">
        <v>80</v>
      </c>
      <c r="BQ15" s="16">
        <v>39877</v>
      </c>
      <c r="BR15" s="16">
        <v>39891</v>
      </c>
      <c r="BS15" s="18">
        <f t="shared" si="5"/>
        <v>14</v>
      </c>
      <c r="BT15" s="15" t="s">
        <v>80</v>
      </c>
      <c r="BW15" s="16">
        <v>39891</v>
      </c>
      <c r="BX15" s="16">
        <v>39905</v>
      </c>
      <c r="BY15" s="18">
        <f t="shared" si="6"/>
        <v>13</v>
      </c>
      <c r="BZ15" s="16">
        <v>39899</v>
      </c>
      <c r="CA15" s="16">
        <v>39913</v>
      </c>
      <c r="CB15" s="18">
        <f t="shared" si="7"/>
        <v>13</v>
      </c>
      <c r="CC15" s="15" t="s">
        <v>146</v>
      </c>
      <c r="CF15" s="16">
        <v>39917</v>
      </c>
      <c r="CG15" s="16">
        <v>39917</v>
      </c>
      <c r="CH15" s="16">
        <v>39917</v>
      </c>
      <c r="CI15" s="16">
        <v>39926</v>
      </c>
      <c r="CJ15" s="16">
        <v>39926</v>
      </c>
      <c r="CK15" s="16">
        <v>39946</v>
      </c>
      <c r="CL15" s="16">
        <v>39940</v>
      </c>
      <c r="CM15" s="18">
        <f t="shared" si="8"/>
        <v>20</v>
      </c>
      <c r="CN15" s="18">
        <f t="shared" si="3"/>
        <v>14</v>
      </c>
      <c r="CO15" s="31">
        <v>2</v>
      </c>
      <c r="CP15" s="16">
        <v>39947</v>
      </c>
      <c r="CQ15" s="16"/>
      <c r="CR15" s="16"/>
      <c r="CS15" s="16">
        <v>39968</v>
      </c>
      <c r="CT15" s="18">
        <f>IF(CS15="","Not complete",DAYS360(J15,CS15))</f>
        <v>-1</v>
      </c>
      <c r="CU15" s="18"/>
      <c r="CV15" s="16">
        <v>39969</v>
      </c>
      <c r="CW15" s="16"/>
      <c r="CX15" s="16">
        <v>39973</v>
      </c>
      <c r="CY15" s="18">
        <f t="shared" si="0"/>
        <v>1119</v>
      </c>
      <c r="CZ15" s="18">
        <f t="shared" si="1"/>
        <v>297</v>
      </c>
      <c r="DA15" s="18">
        <f t="shared" si="2"/>
        <v>138</v>
      </c>
      <c r="DB15" s="16" t="s">
        <v>5</v>
      </c>
      <c r="DC15" s="16" t="s">
        <v>5</v>
      </c>
      <c r="DD15" s="16" t="s">
        <v>5</v>
      </c>
      <c r="DE15" s="16">
        <v>39969</v>
      </c>
      <c r="DF15" s="16" t="s">
        <v>5</v>
      </c>
      <c r="DG15" s="16">
        <v>39969</v>
      </c>
      <c r="DH15" s="16" t="s">
        <v>5</v>
      </c>
      <c r="DJ15" s="1" t="s">
        <v>124</v>
      </c>
    </row>
    <row r="16" spans="1:114" ht="28" customHeight="1" x14ac:dyDescent="0.15">
      <c r="A16" s="15">
        <v>2</v>
      </c>
      <c r="B16" s="15" t="s">
        <v>83</v>
      </c>
      <c r="C16" s="15" t="s">
        <v>7</v>
      </c>
      <c r="D16" s="21">
        <v>4.3055555555555562E-2</v>
      </c>
      <c r="E16" s="15" t="s">
        <v>156</v>
      </c>
      <c r="H16" s="15" t="s">
        <v>84</v>
      </c>
      <c r="I16" s="16">
        <v>39779</v>
      </c>
      <c r="J16" s="16">
        <v>39966</v>
      </c>
      <c r="K16" s="16">
        <v>39969</v>
      </c>
      <c r="L16" s="16"/>
      <c r="M16" s="16">
        <v>38896</v>
      </c>
      <c r="N16" s="16">
        <v>39648</v>
      </c>
      <c r="O16" s="16">
        <v>39770</v>
      </c>
      <c r="P16" s="15" t="s">
        <v>74</v>
      </c>
      <c r="Q16" s="15" t="s">
        <v>74</v>
      </c>
      <c r="R16" s="1" t="s">
        <v>85</v>
      </c>
      <c r="S16" s="1" t="s">
        <v>86</v>
      </c>
      <c r="T16" s="1" t="s">
        <v>87</v>
      </c>
      <c r="U16" s="1" t="s">
        <v>88</v>
      </c>
      <c r="V16" s="15">
        <v>194</v>
      </c>
      <c r="W16" s="19">
        <v>60751</v>
      </c>
      <c r="X16" s="19"/>
      <c r="Y16" s="19"/>
      <c r="Z16" s="15">
        <v>158</v>
      </c>
      <c r="AA16" s="15">
        <v>146</v>
      </c>
      <c r="AC16" s="15">
        <v>36</v>
      </c>
      <c r="AD16" s="15">
        <v>14</v>
      </c>
      <c r="AF16" s="15">
        <v>17</v>
      </c>
      <c r="AJ16" s="15">
        <v>0</v>
      </c>
      <c r="AN16" s="15">
        <v>1</v>
      </c>
      <c r="AR16" s="15">
        <v>0</v>
      </c>
      <c r="AV16" s="15">
        <v>0</v>
      </c>
      <c r="AW16" s="15" t="s">
        <v>74</v>
      </c>
      <c r="AX16" s="15">
        <v>9</v>
      </c>
      <c r="AY16" s="15" t="s">
        <v>74</v>
      </c>
      <c r="AZ16" s="15" t="s">
        <v>74</v>
      </c>
      <c r="BA16" s="16" t="s">
        <v>141</v>
      </c>
      <c r="BB16" s="16">
        <v>39780</v>
      </c>
      <c r="BC16" s="18">
        <f>IF(BB16="","Not done",DAYS360(I16,BB16))</f>
        <v>1</v>
      </c>
      <c r="BD16" s="16">
        <v>39785</v>
      </c>
      <c r="BE16" s="16">
        <v>39833</v>
      </c>
      <c r="BF16" s="18">
        <f t="shared" si="4"/>
        <v>47</v>
      </c>
      <c r="BG16" s="15" t="s">
        <v>79</v>
      </c>
      <c r="BH16" s="15">
        <v>80</v>
      </c>
      <c r="BK16" s="16">
        <v>39780</v>
      </c>
      <c r="BL16" s="16">
        <v>39785</v>
      </c>
      <c r="BM16" s="15" t="s">
        <v>80</v>
      </c>
      <c r="BQ16" s="16">
        <v>39849</v>
      </c>
      <c r="BR16" s="16">
        <v>39878</v>
      </c>
      <c r="BS16" s="18">
        <f t="shared" si="5"/>
        <v>31</v>
      </c>
      <c r="BT16" s="15" t="s">
        <v>80</v>
      </c>
      <c r="BW16" s="16">
        <v>39878</v>
      </c>
      <c r="BX16" s="16">
        <v>39904</v>
      </c>
      <c r="BY16" s="18">
        <f t="shared" si="6"/>
        <v>25</v>
      </c>
      <c r="BZ16" s="16">
        <v>39886</v>
      </c>
      <c r="CA16" s="16">
        <v>39899</v>
      </c>
      <c r="CB16" s="18">
        <f t="shared" si="7"/>
        <v>13</v>
      </c>
      <c r="CC16" s="15" t="s">
        <v>132</v>
      </c>
      <c r="CF16" s="16">
        <v>39903</v>
      </c>
      <c r="CG16" s="16">
        <v>39904</v>
      </c>
      <c r="CH16" s="16">
        <v>39905</v>
      </c>
      <c r="CI16" s="16">
        <v>39921</v>
      </c>
      <c r="CJ16" s="16">
        <v>39921</v>
      </c>
      <c r="CK16" s="16">
        <v>39925</v>
      </c>
      <c r="CL16" s="16">
        <v>39932</v>
      </c>
      <c r="CM16" s="18">
        <f t="shared" si="8"/>
        <v>4</v>
      </c>
      <c r="CN16" s="18">
        <f t="shared" si="3"/>
        <v>11</v>
      </c>
      <c r="CO16" s="31">
        <v>3</v>
      </c>
      <c r="CP16" s="16">
        <v>39934</v>
      </c>
      <c r="CQ16" s="16"/>
      <c r="CR16" s="16"/>
      <c r="CS16" s="16">
        <v>39966</v>
      </c>
      <c r="CT16" s="18">
        <f>IF(CS16="","Not complete",DAYS360(I16,CS16))</f>
        <v>185</v>
      </c>
      <c r="CU16" s="18"/>
      <c r="CV16" s="16">
        <v>39966</v>
      </c>
      <c r="CW16" s="16"/>
      <c r="CX16" s="16">
        <v>39969</v>
      </c>
      <c r="CY16" s="18">
        <f t="shared" si="0"/>
        <v>1057</v>
      </c>
      <c r="CZ16" s="18">
        <f t="shared" si="1"/>
        <v>316</v>
      </c>
      <c r="DA16" s="18">
        <f t="shared" si="2"/>
        <v>197</v>
      </c>
      <c r="DB16" s="16" t="s">
        <v>5</v>
      </c>
      <c r="DC16" s="16" t="s">
        <v>5</v>
      </c>
      <c r="DD16" s="16" t="s">
        <v>5</v>
      </c>
      <c r="DE16" s="16">
        <v>39966</v>
      </c>
      <c r="DF16" s="16" t="s">
        <v>5</v>
      </c>
      <c r="DG16" s="16">
        <v>39966</v>
      </c>
      <c r="DH16" s="16" t="s">
        <v>5</v>
      </c>
      <c r="DJ16" s="1"/>
    </row>
    <row r="17" spans="1:114" ht="28" customHeight="1" x14ac:dyDescent="0.15">
      <c r="A17" s="15">
        <v>1</v>
      </c>
      <c r="B17" s="15" t="s">
        <v>73</v>
      </c>
      <c r="C17" s="15" t="s">
        <v>7</v>
      </c>
      <c r="D17" s="21">
        <v>4.2361111111111106E-2</v>
      </c>
      <c r="E17" s="15" t="s">
        <v>156</v>
      </c>
      <c r="H17" s="15" t="s">
        <v>95</v>
      </c>
      <c r="I17" s="16">
        <v>39623</v>
      </c>
      <c r="J17" s="16">
        <v>39939</v>
      </c>
      <c r="K17" s="16">
        <v>39954</v>
      </c>
      <c r="L17" s="16"/>
      <c r="M17" s="16">
        <v>38913</v>
      </c>
      <c r="N17" s="16">
        <v>39368</v>
      </c>
      <c r="O17" s="16">
        <v>39616</v>
      </c>
      <c r="P17" s="15" t="s">
        <v>74</v>
      </c>
      <c r="Q17" s="15" t="s">
        <v>74</v>
      </c>
      <c r="R17" s="1" t="s">
        <v>113</v>
      </c>
      <c r="S17" s="1" t="s">
        <v>75</v>
      </c>
      <c r="T17" s="1" t="s">
        <v>76</v>
      </c>
      <c r="U17" s="1" t="s">
        <v>77</v>
      </c>
      <c r="V17" s="15">
        <v>118</v>
      </c>
      <c r="W17" s="19">
        <v>25772</v>
      </c>
      <c r="X17" s="19"/>
      <c r="Y17" s="19"/>
      <c r="Z17" s="15">
        <v>106</v>
      </c>
      <c r="AA17" s="15">
        <v>156</v>
      </c>
      <c r="AC17" s="15">
        <v>66</v>
      </c>
      <c r="AD17" s="15">
        <v>8</v>
      </c>
      <c r="AF17" s="15">
        <v>8</v>
      </c>
      <c r="AJ17" s="15">
        <v>4</v>
      </c>
      <c r="AN17" s="15">
        <v>34</v>
      </c>
      <c r="AR17" s="15">
        <v>7</v>
      </c>
      <c r="AV17" s="15">
        <v>0</v>
      </c>
      <c r="AW17" s="15" t="s">
        <v>78</v>
      </c>
      <c r="AX17" s="15">
        <v>5</v>
      </c>
      <c r="AY17" s="15" t="s">
        <v>78</v>
      </c>
      <c r="AZ17" s="15" t="s">
        <v>74</v>
      </c>
      <c r="BA17" s="16" t="s">
        <v>141</v>
      </c>
      <c r="BB17" s="16">
        <v>39624</v>
      </c>
      <c r="BC17" s="18">
        <f>IF(BB17="","Not done",DAYS360(I17,BB17))</f>
        <v>1</v>
      </c>
      <c r="BD17" s="16">
        <v>39718</v>
      </c>
      <c r="BE17" s="16">
        <v>39799</v>
      </c>
      <c r="BF17" s="18">
        <f t="shared" si="4"/>
        <v>80</v>
      </c>
      <c r="BG17" s="15" t="s">
        <v>79</v>
      </c>
      <c r="BH17" s="15">
        <v>64</v>
      </c>
      <c r="BK17" s="16">
        <v>39757</v>
      </c>
      <c r="BL17" s="16">
        <v>39778</v>
      </c>
      <c r="BM17" s="15" t="s">
        <v>80</v>
      </c>
      <c r="BQ17" s="16">
        <v>39833</v>
      </c>
      <c r="BR17" s="16">
        <v>39875</v>
      </c>
      <c r="BS17" s="18">
        <f t="shared" si="5"/>
        <v>43</v>
      </c>
      <c r="BT17" s="15" t="s">
        <v>80</v>
      </c>
      <c r="BW17" s="16">
        <v>39875</v>
      </c>
      <c r="BX17" s="16">
        <v>39877</v>
      </c>
      <c r="BY17" s="18">
        <f t="shared" si="6"/>
        <v>2</v>
      </c>
      <c r="BZ17" s="16">
        <v>39877</v>
      </c>
      <c r="CA17" s="16">
        <v>39885</v>
      </c>
      <c r="CB17" s="18">
        <f t="shared" si="7"/>
        <v>8</v>
      </c>
      <c r="CC17" s="15" t="s">
        <v>132</v>
      </c>
      <c r="CF17" s="16">
        <v>39885</v>
      </c>
      <c r="CG17" s="16">
        <v>39885</v>
      </c>
      <c r="CH17" s="16">
        <v>39885</v>
      </c>
      <c r="CI17" s="16">
        <v>39891</v>
      </c>
      <c r="CJ17" s="16">
        <v>39891</v>
      </c>
      <c r="CK17" s="16">
        <v>39892</v>
      </c>
      <c r="CL17" s="16">
        <v>39896</v>
      </c>
      <c r="CM17" s="18">
        <f t="shared" si="8"/>
        <v>1</v>
      </c>
      <c r="CN17" s="18">
        <f t="shared" si="3"/>
        <v>5</v>
      </c>
      <c r="CO17" s="31">
        <v>1</v>
      </c>
      <c r="CP17" s="16">
        <v>39905</v>
      </c>
      <c r="CQ17" s="16"/>
      <c r="CR17" s="16"/>
      <c r="CS17" s="16">
        <v>39938</v>
      </c>
      <c r="CT17" s="18">
        <f>IF(CS17="","Not complete",DAYS360(I17,CS17))</f>
        <v>311</v>
      </c>
      <c r="CU17" s="18"/>
      <c r="CV17" s="16">
        <v>39938</v>
      </c>
      <c r="CW17" s="16"/>
      <c r="CX17" s="16">
        <v>39954</v>
      </c>
      <c r="CY17" s="18">
        <f t="shared" si="0"/>
        <v>1026</v>
      </c>
      <c r="CZ17" s="18">
        <f t="shared" si="1"/>
        <v>578</v>
      </c>
      <c r="DA17" s="18">
        <f t="shared" si="2"/>
        <v>334</v>
      </c>
      <c r="DB17" s="16" t="s">
        <v>141</v>
      </c>
      <c r="DC17" s="16" t="s">
        <v>141</v>
      </c>
      <c r="DD17" s="16" t="s">
        <v>141</v>
      </c>
      <c r="DE17" s="16">
        <v>39961</v>
      </c>
      <c r="DF17" s="16" t="s">
        <v>141</v>
      </c>
      <c r="DG17" s="16">
        <v>39961</v>
      </c>
      <c r="DH17" s="16" t="s">
        <v>5</v>
      </c>
      <c r="DJ17" s="1"/>
    </row>
  </sheetData>
  <autoFilter ref="A2:DJ17" xr:uid="{00000000-0009-0000-0000-000006000000}"/>
  <phoneticPr fontId="1" type="noConversion"/>
  <conditionalFormatting sqref="CX17:DA17 DK17:JS17 V17:AI17 CN17:CU17 DK15:JS15 D14:J15 A16:R17 M10:R15 M7:R8 H6:R6 M5:R5 M3:R3 AN17:CL17 AN15:AZ16 AN13:BA14 AN12:BJ12 AN11:BA11 V9:AZ9 AN10:BJ10 AN8:BJ8 V4:BE4 AN3:BA3 A18:JS65325 DF8:DF16 DB7:DI7 DB6:DG6 DB5:DI5 DF3:DF4">
    <cfRule type="expression" dxfId="311" priority="3324" stopIfTrue="1">
      <formula>MOD(ROW(),2)</formula>
    </cfRule>
  </conditionalFormatting>
  <conditionalFormatting sqref="DB17 DE17">
    <cfRule type="expression" dxfId="310" priority="3049" stopIfTrue="1">
      <formula>MOD(ROW(),2)</formula>
    </cfRule>
  </conditionalFormatting>
  <conditionalFormatting sqref="DJ17">
    <cfRule type="expression" dxfId="309" priority="2991" stopIfTrue="1">
      <formula>MOD(ROW(),2)</formula>
    </cfRule>
  </conditionalFormatting>
  <conditionalFormatting sqref="S17">
    <cfRule type="expression" dxfId="308" priority="2992" stopIfTrue="1">
      <formula>MOD(ROW(),2)</formula>
    </cfRule>
  </conditionalFormatting>
  <conditionalFormatting sqref="U17">
    <cfRule type="expression" dxfId="307" priority="2993" stopIfTrue="1">
      <formula>MOD(ROW(),2)</formula>
    </cfRule>
  </conditionalFormatting>
  <conditionalFormatting sqref="CV17:CW17">
    <cfRule type="expression" dxfId="306" priority="2982" stopIfTrue="1">
      <formula>MOD(ROW(),2)</formula>
    </cfRule>
  </conditionalFormatting>
  <conditionalFormatting sqref="AJ17:AM17">
    <cfRule type="expression" dxfId="305" priority="524" stopIfTrue="1">
      <formula>MOD(ROW(),2)</formula>
    </cfRule>
  </conditionalFormatting>
  <conditionalFormatting sqref="DC17">
    <cfRule type="expression" dxfId="304" priority="438" stopIfTrue="1">
      <formula>MOD(ROW(),2)</formula>
    </cfRule>
  </conditionalFormatting>
  <conditionalFormatting sqref="DF17">
    <cfRule type="expression" dxfId="303" priority="403" stopIfTrue="1">
      <formula>MOD(ROW(),2)</formula>
    </cfRule>
  </conditionalFormatting>
  <conditionalFormatting sqref="DD17">
    <cfRule type="expression" dxfId="302" priority="404" stopIfTrue="1">
      <formula>MOD(ROW(),2)</formula>
    </cfRule>
  </conditionalFormatting>
  <conditionalFormatting sqref="CM17">
    <cfRule type="expression" dxfId="301" priority="402" stopIfTrue="1">
      <formula>MOD(ROW(),2)</formula>
    </cfRule>
  </conditionalFormatting>
  <conditionalFormatting sqref="DK16:JS16 BB16:BR16 V16:AI16">
    <cfRule type="expression" dxfId="300" priority="401" stopIfTrue="1">
      <formula>MOD(ROW(),2)</formula>
    </cfRule>
  </conditionalFormatting>
  <conditionalFormatting sqref="S16">
    <cfRule type="expression" dxfId="299" priority="400" stopIfTrue="1">
      <formula>MOD(ROW(),2)</formula>
    </cfRule>
  </conditionalFormatting>
  <conditionalFormatting sqref="U16">
    <cfRule type="expression" dxfId="298" priority="399" stopIfTrue="1">
      <formula>MOD(ROW(),2)</formula>
    </cfRule>
  </conditionalFormatting>
  <conditionalFormatting sqref="CX16:DA16 BS16 BW16:CL16 CN16:CU16">
    <cfRule type="expression" dxfId="297" priority="398" stopIfTrue="1">
      <formula>MOD(ROW(),2)</formula>
    </cfRule>
  </conditionalFormatting>
  <conditionalFormatting sqref="DE16 DG16">
    <cfRule type="expression" dxfId="296" priority="397" stopIfTrue="1">
      <formula>MOD(ROW(),2)</formula>
    </cfRule>
  </conditionalFormatting>
  <conditionalFormatting sqref="CV16:CW16">
    <cfRule type="expression" dxfId="295" priority="396" stopIfTrue="1">
      <formula>MOD(ROW(),2)</formula>
    </cfRule>
  </conditionalFormatting>
  <conditionalFormatting sqref="DJ16">
    <cfRule type="expression" dxfId="294" priority="395" stopIfTrue="1">
      <formula>MOD(ROW(),2)</formula>
    </cfRule>
  </conditionalFormatting>
  <conditionalFormatting sqref="DD16">
    <cfRule type="expression" dxfId="293" priority="394" stopIfTrue="1">
      <formula>MOD(ROW(),2)</formula>
    </cfRule>
  </conditionalFormatting>
  <conditionalFormatting sqref="BT16:BV16">
    <cfRule type="expression" dxfId="292" priority="393" stopIfTrue="1">
      <formula>MOD(ROW(),2)</formula>
    </cfRule>
  </conditionalFormatting>
  <conditionalFormatting sqref="BA16">
    <cfRule type="expression" dxfId="291" priority="392" stopIfTrue="1">
      <formula>MOD(ROW(),2)</formula>
    </cfRule>
  </conditionalFormatting>
  <conditionalFormatting sqref="AJ16:AM16">
    <cfRule type="expression" dxfId="290" priority="391" stopIfTrue="1">
      <formula>MOD(ROW(),2)</formula>
    </cfRule>
  </conditionalFormatting>
  <conditionalFormatting sqref="T16">
    <cfRule type="expression" dxfId="289" priority="390" stopIfTrue="1">
      <formula>MOD(ROW(),2)</formula>
    </cfRule>
  </conditionalFormatting>
  <conditionalFormatting sqref="CM16">
    <cfRule type="expression" dxfId="288" priority="389" stopIfTrue="1">
      <formula>MOD(ROW(),2)</formula>
    </cfRule>
  </conditionalFormatting>
  <conditionalFormatting sqref="DB16:DC16">
    <cfRule type="expression" dxfId="287" priority="388" stopIfTrue="1">
      <formula>MOD(ROW(),2)</formula>
    </cfRule>
  </conditionalFormatting>
  <conditionalFormatting sqref="DH16:DI16">
    <cfRule type="expression" dxfId="286" priority="386" stopIfTrue="1">
      <formula>MOD(ROW(),2)</formula>
    </cfRule>
  </conditionalFormatting>
  <conditionalFormatting sqref="DG17">
    <cfRule type="expression" dxfId="285" priority="385" stopIfTrue="1">
      <formula>MOD(ROW(),2)</formula>
    </cfRule>
  </conditionalFormatting>
  <conditionalFormatting sqref="DH17:DI17">
    <cfRule type="expression" dxfId="284" priority="384" stopIfTrue="1">
      <formula>MOD(ROW(),2)</formula>
    </cfRule>
  </conditionalFormatting>
  <conditionalFormatting sqref="T17">
    <cfRule type="expression" dxfId="283" priority="382" stopIfTrue="1">
      <formula>MOD(ROW(),2)</formula>
    </cfRule>
  </conditionalFormatting>
  <conditionalFormatting sqref="A15:C15">
    <cfRule type="expression" dxfId="282" priority="381" stopIfTrue="1">
      <formula>MOD(ROW(),2)</formula>
    </cfRule>
  </conditionalFormatting>
  <conditionalFormatting sqref="BR15 V15:AI15">
    <cfRule type="expression" dxfId="281" priority="379" stopIfTrue="1">
      <formula>MOD(ROW(),2)</formula>
    </cfRule>
  </conditionalFormatting>
  <conditionalFormatting sqref="BS15">
    <cfRule type="expression" dxfId="280" priority="378" stopIfTrue="1">
      <formula>MOD(ROW(),2)</formula>
    </cfRule>
  </conditionalFormatting>
  <conditionalFormatting sqref="BC15:BD15 BF15:BQ15">
    <cfRule type="expression" dxfId="279" priority="377" stopIfTrue="1">
      <formula>MOD(ROW(),2)</formula>
    </cfRule>
  </conditionalFormatting>
  <conditionalFormatting sqref="BT15:BX15 BZ15:CA15 CC15:CL15">
    <cfRule type="expression" dxfId="278" priority="376" stopIfTrue="1">
      <formula>MOD(ROW(),2)</formula>
    </cfRule>
  </conditionalFormatting>
  <conditionalFormatting sqref="BY15">
    <cfRule type="expression" dxfId="277" priority="375" stopIfTrue="1">
      <formula>MOD(ROW(),2)</formula>
    </cfRule>
  </conditionalFormatting>
  <conditionalFormatting sqref="CX15:DA15 CN15:CU15">
    <cfRule type="expression" dxfId="276" priority="374" stopIfTrue="1">
      <formula>MOD(ROW(),2)</formula>
    </cfRule>
  </conditionalFormatting>
  <conditionalFormatting sqref="CV15:CW15">
    <cfRule type="expression" dxfId="275" priority="373" stopIfTrue="1">
      <formula>MOD(ROW(),2)</formula>
    </cfRule>
  </conditionalFormatting>
  <conditionalFormatting sqref="CB15">
    <cfRule type="expression" dxfId="274" priority="372" stopIfTrue="1">
      <formula>MOD(ROW(),2)</formula>
    </cfRule>
  </conditionalFormatting>
  <conditionalFormatting sqref="S15">
    <cfRule type="expression" dxfId="273" priority="371" stopIfTrue="1">
      <formula>MOD(ROW(),2)</formula>
    </cfRule>
  </conditionalFormatting>
  <conditionalFormatting sqref="U15">
    <cfRule type="expression" dxfId="272" priority="370" stopIfTrue="1">
      <formula>MOD(ROW(),2)</formula>
    </cfRule>
  </conditionalFormatting>
  <conditionalFormatting sqref="DJ15">
    <cfRule type="expression" dxfId="271" priority="369" stopIfTrue="1">
      <formula>MOD(ROW(),2)</formula>
    </cfRule>
  </conditionalFormatting>
  <conditionalFormatting sqref="BE15">
    <cfRule type="expression" dxfId="270" priority="368" stopIfTrue="1">
      <formula>MOD(ROW(),2)</formula>
    </cfRule>
  </conditionalFormatting>
  <conditionalFormatting sqref="BA15">
    <cfRule type="expression" dxfId="269" priority="367" stopIfTrue="1">
      <formula>MOD(ROW(),2)</formula>
    </cfRule>
  </conditionalFormatting>
  <conditionalFormatting sqref="AJ15:AM15">
    <cfRule type="expression" dxfId="268" priority="366" stopIfTrue="1">
      <formula>MOD(ROW(),2)</formula>
    </cfRule>
  </conditionalFormatting>
  <conditionalFormatting sqref="DD15">
    <cfRule type="expression" dxfId="267" priority="365" stopIfTrue="1">
      <formula>MOD(ROW(),2)</formula>
    </cfRule>
  </conditionalFormatting>
  <conditionalFormatting sqref="T15">
    <cfRule type="expression" dxfId="266" priority="364" stopIfTrue="1">
      <formula>MOD(ROW(),2)</formula>
    </cfRule>
  </conditionalFormatting>
  <conditionalFormatting sqref="CM15">
    <cfRule type="expression" dxfId="265" priority="363" stopIfTrue="1">
      <formula>MOD(ROW(),2)</formula>
    </cfRule>
  </conditionalFormatting>
  <conditionalFormatting sqref="DB15:DC15">
    <cfRule type="expression" dxfId="264" priority="362" stopIfTrue="1">
      <formula>MOD(ROW(),2)</formula>
    </cfRule>
  </conditionalFormatting>
  <conditionalFormatting sqref="DH15:DI15">
    <cfRule type="expression" dxfId="263" priority="360" stopIfTrue="1">
      <formula>MOD(ROW(),2)</formula>
    </cfRule>
  </conditionalFormatting>
  <conditionalFormatting sqref="DE15">
    <cfRule type="expression" dxfId="262" priority="359" stopIfTrue="1">
      <formula>MOD(ROW(),2)</formula>
    </cfRule>
  </conditionalFormatting>
  <conditionalFormatting sqref="DG15">
    <cfRule type="expression" dxfId="261" priority="358" stopIfTrue="1">
      <formula>MOD(ROW(),2)</formula>
    </cfRule>
  </conditionalFormatting>
  <conditionalFormatting sqref="A14:C14">
    <cfRule type="expression" dxfId="260" priority="357" stopIfTrue="1">
      <formula>MOD(ROW(),2)</formula>
    </cfRule>
  </conditionalFormatting>
  <conditionalFormatting sqref="BM14:BR14 V14:AI14 DB14:DD14 DH14:DI14 BC14:BK14">
    <cfRule type="expression" dxfId="259" priority="355" stopIfTrue="1">
      <formula>MOD(ROW(),2)</formula>
    </cfRule>
  </conditionalFormatting>
  <conditionalFormatting sqref="BS14">
    <cfRule type="expression" dxfId="258" priority="354" stopIfTrue="1">
      <formula>MOD(ROW(),2)</formula>
    </cfRule>
  </conditionalFormatting>
  <conditionalFormatting sqref="S14">
    <cfRule type="expression" dxfId="257" priority="353" stopIfTrue="1">
      <formula>MOD(ROW(),2)</formula>
    </cfRule>
  </conditionalFormatting>
  <conditionalFormatting sqref="U14">
    <cfRule type="expression" dxfId="256" priority="352" stopIfTrue="1">
      <formula>MOD(ROW(),2)</formula>
    </cfRule>
  </conditionalFormatting>
  <conditionalFormatting sqref="BX14 BZ14:CA14 CC14:CL14">
    <cfRule type="expression" dxfId="255" priority="351" stopIfTrue="1">
      <formula>MOD(ROW(),2)</formula>
    </cfRule>
  </conditionalFormatting>
  <conditionalFormatting sqref="BY14">
    <cfRule type="expression" dxfId="254" priority="350" stopIfTrue="1">
      <formula>MOD(ROW(),2)</formula>
    </cfRule>
  </conditionalFormatting>
  <conditionalFormatting sqref="CX14:DA14 CN14:CU14">
    <cfRule type="expression" dxfId="253" priority="349" stopIfTrue="1">
      <formula>MOD(ROW(),2)</formula>
    </cfRule>
  </conditionalFormatting>
  <conditionalFormatting sqref="CB14">
    <cfRule type="expression" dxfId="252" priority="348" stopIfTrue="1">
      <formula>MOD(ROW(),2)</formula>
    </cfRule>
  </conditionalFormatting>
  <conditionalFormatting sqref="DJ14">
    <cfRule type="expression" dxfId="251" priority="347" stopIfTrue="1">
      <formula>MOD(ROW(),2)</formula>
    </cfRule>
  </conditionalFormatting>
  <conditionalFormatting sqref="BL14">
    <cfRule type="expression" dxfId="250" priority="346" stopIfTrue="1">
      <formula>MOD(ROW(),2)</formula>
    </cfRule>
  </conditionalFormatting>
  <conditionalFormatting sqref="AJ14:AM14">
    <cfRule type="expression" dxfId="249" priority="345" stopIfTrue="1">
      <formula>MOD(ROW(),2)</formula>
    </cfRule>
  </conditionalFormatting>
  <conditionalFormatting sqref="BT14:BV14">
    <cfRule type="expression" dxfId="248" priority="344" stopIfTrue="1">
      <formula>MOD(ROW(),2)</formula>
    </cfRule>
  </conditionalFormatting>
  <conditionalFormatting sqref="BW14">
    <cfRule type="expression" dxfId="247" priority="343" stopIfTrue="1">
      <formula>MOD(ROW(),2)</formula>
    </cfRule>
  </conditionalFormatting>
  <conditionalFormatting sqref="T14">
    <cfRule type="expression" dxfId="246" priority="342" stopIfTrue="1">
      <formula>MOD(ROW(),2)</formula>
    </cfRule>
  </conditionalFormatting>
  <conditionalFormatting sqref="CM14">
    <cfRule type="expression" dxfId="245" priority="341" stopIfTrue="1">
      <formula>MOD(ROW(),2)</formula>
    </cfRule>
  </conditionalFormatting>
  <conditionalFormatting sqref="CV14:CW14">
    <cfRule type="expression" dxfId="244" priority="340" stopIfTrue="1">
      <formula>MOD(ROW(),2)</formula>
    </cfRule>
  </conditionalFormatting>
  <conditionalFormatting sqref="DE14">
    <cfRule type="expression" dxfId="243" priority="339" stopIfTrue="1">
      <formula>MOD(ROW(),2)</formula>
    </cfRule>
  </conditionalFormatting>
  <conditionalFormatting sqref="DG14">
    <cfRule type="expression" dxfId="242" priority="338" stopIfTrue="1">
      <formula>MOD(ROW(),2)</formula>
    </cfRule>
  </conditionalFormatting>
  <conditionalFormatting sqref="K15:L15">
    <cfRule type="expression" dxfId="241" priority="337" stopIfTrue="1">
      <formula>MOD(ROW(),2)</formula>
    </cfRule>
  </conditionalFormatting>
  <conditionalFormatting sqref="BB14:BB15">
    <cfRule type="expression" dxfId="240" priority="336" stopIfTrue="1">
      <formula>MOD(ROW(),2)</formula>
    </cfRule>
  </conditionalFormatting>
  <conditionalFormatting sqref="K14:L14">
    <cfRule type="expression" dxfId="239" priority="311" stopIfTrue="1">
      <formula>MOD(ROW(),2)</formula>
    </cfRule>
  </conditionalFormatting>
  <conditionalFormatting sqref="BZ12:CA12 BM12:BP12 DK12:JS12 BS12:BV12 DB12:DD12 V12:AI12 CC12:CE12 CH12:CL12 A12:J12 DH12:DI12">
    <cfRule type="expression" dxfId="238" priority="310" stopIfTrue="1">
      <formula>MOD(ROW(),2)</formula>
    </cfRule>
  </conditionalFormatting>
  <conditionalFormatting sqref="S12">
    <cfRule type="expression" dxfId="237" priority="309" stopIfTrue="1">
      <formula>MOD(ROW(),2)</formula>
    </cfRule>
  </conditionalFormatting>
  <conditionalFormatting sqref="U12">
    <cfRule type="expression" dxfId="236" priority="308" stopIfTrue="1">
      <formula>MOD(ROW(),2)</formula>
    </cfRule>
  </conditionalFormatting>
  <conditionalFormatting sqref="DJ12">
    <cfRule type="expression" dxfId="235" priority="307" stopIfTrue="1">
      <formula>MOD(ROW(),2)</formula>
    </cfRule>
  </conditionalFormatting>
  <conditionalFormatting sqref="BY12">
    <cfRule type="expression" dxfId="234" priority="306" stopIfTrue="1">
      <formula>MOD(ROW(),2)</formula>
    </cfRule>
  </conditionalFormatting>
  <conditionalFormatting sqref="CB12">
    <cfRule type="expression" dxfId="233" priority="305" stopIfTrue="1">
      <formula>MOD(ROW(),2)</formula>
    </cfRule>
  </conditionalFormatting>
  <conditionalFormatting sqref="CY12:DA12 CN12:CO12 CT12:CU12">
    <cfRule type="expression" dxfId="232" priority="304" stopIfTrue="1">
      <formula>MOD(ROW(),2)</formula>
    </cfRule>
  </conditionalFormatting>
  <conditionalFormatting sqref="AJ12:AM12">
    <cfRule type="expression" dxfId="231" priority="303" stopIfTrue="1">
      <formula>MOD(ROW(),2)</formula>
    </cfRule>
  </conditionalFormatting>
  <conditionalFormatting sqref="BQ12">
    <cfRule type="expression" dxfId="230" priority="302" stopIfTrue="1">
      <formula>MOD(ROW(),2)</formula>
    </cfRule>
  </conditionalFormatting>
  <conditionalFormatting sqref="BK12">
    <cfRule type="expression" dxfId="229" priority="301" stopIfTrue="1">
      <formula>MOD(ROW(),2)</formula>
    </cfRule>
  </conditionalFormatting>
  <conditionalFormatting sqref="BL12">
    <cfRule type="expression" dxfId="228" priority="300" stopIfTrue="1">
      <formula>MOD(ROW(),2)</formula>
    </cfRule>
  </conditionalFormatting>
  <conditionalFormatting sqref="T12">
    <cfRule type="expression" dxfId="227" priority="299" stopIfTrue="1">
      <formula>MOD(ROW(),2)</formula>
    </cfRule>
  </conditionalFormatting>
  <conditionalFormatting sqref="CM12">
    <cfRule type="expression" dxfId="226" priority="298" stopIfTrue="1">
      <formula>MOD(ROW(),2)</formula>
    </cfRule>
  </conditionalFormatting>
  <conditionalFormatting sqref="BR12">
    <cfRule type="expression" dxfId="225" priority="297" stopIfTrue="1">
      <formula>MOD(ROW(),2)</formula>
    </cfRule>
  </conditionalFormatting>
  <conditionalFormatting sqref="BW12">
    <cfRule type="expression" dxfId="224" priority="296" stopIfTrue="1">
      <formula>MOD(ROW(),2)</formula>
    </cfRule>
  </conditionalFormatting>
  <conditionalFormatting sqref="BX12">
    <cfRule type="expression" dxfId="223" priority="295" stopIfTrue="1">
      <formula>MOD(ROW(),2)</formula>
    </cfRule>
  </conditionalFormatting>
  <conditionalFormatting sqref="CP12:CR12">
    <cfRule type="expression" dxfId="222" priority="294" stopIfTrue="1">
      <formula>MOD(ROW(),2)</formula>
    </cfRule>
  </conditionalFormatting>
  <conditionalFormatting sqref="CS12">
    <cfRule type="expression" dxfId="221" priority="292" stopIfTrue="1">
      <formula>MOD(ROW(),2)</formula>
    </cfRule>
  </conditionalFormatting>
  <conditionalFormatting sqref="CV12:CW12">
    <cfRule type="expression" dxfId="220" priority="291" stopIfTrue="1">
      <formula>MOD(ROW(),2)</formula>
    </cfRule>
  </conditionalFormatting>
  <conditionalFormatting sqref="DE12">
    <cfRule type="expression" dxfId="219" priority="290" stopIfTrue="1">
      <formula>MOD(ROW(),2)</formula>
    </cfRule>
  </conditionalFormatting>
  <conditionalFormatting sqref="DG12">
    <cfRule type="expression" dxfId="218" priority="289" stopIfTrue="1">
      <formula>MOD(ROW(),2)</formula>
    </cfRule>
  </conditionalFormatting>
  <conditionalFormatting sqref="CX12">
    <cfRule type="expression" dxfId="217" priority="288" stopIfTrue="1">
      <formula>MOD(ROW(),2)</formula>
    </cfRule>
  </conditionalFormatting>
  <conditionalFormatting sqref="K12:L12">
    <cfRule type="expression" dxfId="216" priority="287" stopIfTrue="1">
      <formula>MOD(ROW(),2)</formula>
    </cfRule>
  </conditionalFormatting>
  <conditionalFormatting sqref="CM11 BS11:BV11 DB11:DD11 V11:AI11 A11:J11 DH11:JS11">
    <cfRule type="expression" dxfId="215" priority="286" stopIfTrue="1">
      <formula>MOD(ROW(),2)</formula>
    </cfRule>
  </conditionalFormatting>
  <conditionalFormatting sqref="S11">
    <cfRule type="expression" dxfId="214" priority="285" stopIfTrue="1">
      <formula>MOD(ROW(),2)</formula>
    </cfRule>
  </conditionalFormatting>
  <conditionalFormatting sqref="U11">
    <cfRule type="expression" dxfId="213" priority="284" stopIfTrue="1">
      <formula>MOD(ROW(),2)</formula>
    </cfRule>
  </conditionalFormatting>
  <conditionalFormatting sqref="BB11:BR11">
    <cfRule type="expression" dxfId="212" priority="283" stopIfTrue="1">
      <formula>MOD(ROW(),2)</formula>
    </cfRule>
  </conditionalFormatting>
  <conditionalFormatting sqref="BZ11:CA11 CC11:CL11">
    <cfRule type="expression" dxfId="211" priority="282" stopIfTrue="1">
      <formula>MOD(ROW(),2)</formula>
    </cfRule>
  </conditionalFormatting>
  <conditionalFormatting sqref="BY11">
    <cfRule type="expression" dxfId="210" priority="281" stopIfTrue="1">
      <formula>MOD(ROW(),2)</formula>
    </cfRule>
  </conditionalFormatting>
  <conditionalFormatting sqref="CX11:DA11 CN11:CU11">
    <cfRule type="expression" dxfId="209" priority="280" stopIfTrue="1">
      <formula>MOD(ROW(),2)</formula>
    </cfRule>
  </conditionalFormatting>
  <conditionalFormatting sqref="DE11 DG11">
    <cfRule type="expression" dxfId="208" priority="279" stopIfTrue="1">
      <formula>MOD(ROW(),2)</formula>
    </cfRule>
  </conditionalFormatting>
  <conditionalFormatting sqref="CV11:CW11">
    <cfRule type="expression" dxfId="207" priority="278" stopIfTrue="1">
      <formula>MOD(ROW(),2)</formula>
    </cfRule>
  </conditionalFormatting>
  <conditionalFormatting sqref="CB11">
    <cfRule type="expression" dxfId="206" priority="277" stopIfTrue="1">
      <formula>MOD(ROW(),2)</formula>
    </cfRule>
  </conditionalFormatting>
  <conditionalFormatting sqref="AJ11:AM11">
    <cfRule type="expression" dxfId="205" priority="276" stopIfTrue="1">
      <formula>MOD(ROW(),2)</formula>
    </cfRule>
  </conditionalFormatting>
  <conditionalFormatting sqref="T11">
    <cfRule type="expression" dxfId="204" priority="275" stopIfTrue="1">
      <formula>MOD(ROW(),2)</formula>
    </cfRule>
  </conditionalFormatting>
  <conditionalFormatting sqref="BW11">
    <cfRule type="expression" dxfId="203" priority="274" stopIfTrue="1">
      <formula>MOD(ROW(),2)</formula>
    </cfRule>
  </conditionalFormatting>
  <conditionalFormatting sqref="BX11">
    <cfRule type="expression" dxfId="202" priority="273" stopIfTrue="1">
      <formula>MOD(ROW(),2)</formula>
    </cfRule>
  </conditionalFormatting>
  <conditionalFormatting sqref="K11:L11">
    <cfRule type="expression" dxfId="201" priority="272" stopIfTrue="1">
      <formula>MOD(ROW(),2)</formula>
    </cfRule>
  </conditionalFormatting>
  <conditionalFormatting sqref="BA9">
    <cfRule type="expression" dxfId="200" priority="246" stopIfTrue="1">
      <formula>MOD(ROW(),2)</formula>
    </cfRule>
  </conditionalFormatting>
  <conditionalFormatting sqref="BT9:BV9">
    <cfRule type="expression" dxfId="199" priority="245" stopIfTrue="1">
      <formula>MOD(ROW(),2)</formula>
    </cfRule>
  </conditionalFormatting>
  <conditionalFormatting sqref="BY9">
    <cfRule type="expression" dxfId="198" priority="244" stopIfTrue="1">
      <formula>MOD(ROW(),2)</formula>
    </cfRule>
  </conditionalFormatting>
  <conditionalFormatting sqref="CM13 BS13:BV13 DB13:DD13 V13:AI13 A13:J13 DJ13:JS13">
    <cfRule type="expression" dxfId="197" priority="268" stopIfTrue="1">
      <formula>MOD(ROW(),2)</formula>
    </cfRule>
  </conditionalFormatting>
  <conditionalFormatting sqref="S13">
    <cfRule type="expression" dxfId="196" priority="267" stopIfTrue="1">
      <formula>MOD(ROW(),2)</formula>
    </cfRule>
  </conditionalFormatting>
  <conditionalFormatting sqref="U13">
    <cfRule type="expression" dxfId="195" priority="266" stopIfTrue="1">
      <formula>MOD(ROW(),2)</formula>
    </cfRule>
  </conditionalFormatting>
  <conditionalFormatting sqref="BB13:BR13">
    <cfRule type="expression" dxfId="194" priority="265" stopIfTrue="1">
      <formula>MOD(ROW(),2)</formula>
    </cfRule>
  </conditionalFormatting>
  <conditionalFormatting sqref="BZ13:CA13 CC13:CL13">
    <cfRule type="expression" dxfId="193" priority="264" stopIfTrue="1">
      <formula>MOD(ROW(),2)</formula>
    </cfRule>
  </conditionalFormatting>
  <conditionalFormatting sqref="BY13">
    <cfRule type="expression" dxfId="192" priority="263" stopIfTrue="1">
      <formula>MOD(ROW(),2)</formula>
    </cfRule>
  </conditionalFormatting>
  <conditionalFormatting sqref="CX13:DA13 CN13:CU13">
    <cfRule type="expression" dxfId="191" priority="262" stopIfTrue="1">
      <formula>MOD(ROW(),2)</formula>
    </cfRule>
  </conditionalFormatting>
  <conditionalFormatting sqref="DE13 DG13">
    <cfRule type="expression" dxfId="190" priority="261" stopIfTrue="1">
      <formula>MOD(ROW(),2)</formula>
    </cfRule>
  </conditionalFormatting>
  <conditionalFormatting sqref="CV13:CW13">
    <cfRule type="expression" dxfId="189" priority="260" stopIfTrue="1">
      <formula>MOD(ROW(),2)</formula>
    </cfRule>
  </conditionalFormatting>
  <conditionalFormatting sqref="CB13">
    <cfRule type="expression" dxfId="188" priority="259" stopIfTrue="1">
      <formula>MOD(ROW(),2)</formula>
    </cfRule>
  </conditionalFormatting>
  <conditionalFormatting sqref="AJ13:AM13">
    <cfRule type="expression" dxfId="187" priority="258" stopIfTrue="1">
      <formula>MOD(ROW(),2)</formula>
    </cfRule>
  </conditionalFormatting>
  <conditionalFormatting sqref="T13">
    <cfRule type="expression" dxfId="186" priority="257" stopIfTrue="1">
      <formula>MOD(ROW(),2)</formula>
    </cfRule>
  </conditionalFormatting>
  <conditionalFormatting sqref="BW13">
    <cfRule type="expression" dxfId="185" priority="256" stopIfTrue="1">
      <formula>MOD(ROW(),2)</formula>
    </cfRule>
  </conditionalFormatting>
  <conditionalFormatting sqref="BX13">
    <cfRule type="expression" dxfId="184" priority="255" stopIfTrue="1">
      <formula>MOD(ROW(),2)</formula>
    </cfRule>
  </conditionalFormatting>
  <conditionalFormatting sqref="K13:L13">
    <cfRule type="expression" dxfId="183" priority="254" stopIfTrue="1">
      <formula>MOD(ROW(),2)</formula>
    </cfRule>
  </conditionalFormatting>
  <conditionalFormatting sqref="CY10:DA10 CN10:CO10 CT10:CU10">
    <cfRule type="expression" dxfId="182" priority="228" stopIfTrue="1">
      <formula>MOD(ROW(),2)</formula>
    </cfRule>
  </conditionalFormatting>
  <conditionalFormatting sqref="AJ10:AM10">
    <cfRule type="expression" dxfId="181" priority="227" stopIfTrue="1">
      <formula>MOD(ROW(),2)</formula>
    </cfRule>
  </conditionalFormatting>
  <conditionalFormatting sqref="DH13:DI13">
    <cfRule type="expression" dxfId="180" priority="251" stopIfTrue="1">
      <formula>MOD(ROW(),2)</formula>
    </cfRule>
  </conditionalFormatting>
  <conditionalFormatting sqref="DK9:JS9 BZ9:CA9 BW9:BX9 A9:C9 BB9:BR9 CC9:CM9 H9:Q9 CP9:CR9 DC9:DD9 DH9:DI9 CX9">
    <cfRule type="expression" dxfId="179" priority="250" stopIfTrue="1">
      <formula>MOD(ROW(),2)</formula>
    </cfRule>
  </conditionalFormatting>
  <conditionalFormatting sqref="R9">
    <cfRule type="expression" dxfId="178" priority="249" stopIfTrue="1">
      <formula>MOD(ROW(),2)</formula>
    </cfRule>
  </conditionalFormatting>
  <conditionalFormatting sqref="U9">
    <cfRule type="expression" dxfId="177" priority="248" stopIfTrue="1">
      <formula>MOD(ROW(),2)</formula>
    </cfRule>
  </conditionalFormatting>
  <conditionalFormatting sqref="S9">
    <cfRule type="expression" dxfId="176" priority="247" stopIfTrue="1">
      <formula>MOD(ROW(),2)</formula>
    </cfRule>
  </conditionalFormatting>
  <conditionalFormatting sqref="CB9">
    <cfRule type="expression" dxfId="175" priority="243" stopIfTrue="1">
      <formula>MOD(ROW(),2)</formula>
    </cfRule>
  </conditionalFormatting>
  <conditionalFormatting sqref="CN9:CO9">
    <cfRule type="expression" dxfId="174" priority="242" stopIfTrue="1">
      <formula>MOD(ROW(),2)</formula>
    </cfRule>
  </conditionalFormatting>
  <conditionalFormatting sqref="CT9:CU9">
    <cfRule type="expression" dxfId="173" priority="241" stopIfTrue="1">
      <formula>MOD(ROW(),2)</formula>
    </cfRule>
  </conditionalFormatting>
  <conditionalFormatting sqref="BZ10:CA10 BM10:BP10 DK10:JS10 BT10:BV10 DB10:DD10 V10:AI10 CC10:CE10 CH10:CL10 A10:J10 DH10:DI10">
    <cfRule type="expression" dxfId="172" priority="234" stopIfTrue="1">
      <formula>MOD(ROW(),2)</formula>
    </cfRule>
  </conditionalFormatting>
  <conditionalFormatting sqref="DJ9">
    <cfRule type="expression" dxfId="171" priority="239" stopIfTrue="1">
      <formula>MOD(ROW(),2)</formula>
    </cfRule>
  </conditionalFormatting>
  <conditionalFormatting sqref="CZ9:DA9">
    <cfRule type="expression" dxfId="170" priority="238" stopIfTrue="1">
      <formula>MOD(ROW(),2)</formula>
    </cfRule>
  </conditionalFormatting>
  <conditionalFormatting sqref="T9">
    <cfRule type="expression" dxfId="169" priority="237" stopIfTrue="1">
      <formula>MOD(ROW(),2)</formula>
    </cfRule>
  </conditionalFormatting>
  <conditionalFormatting sqref="E9:G9">
    <cfRule type="expression" dxfId="168" priority="236" stopIfTrue="1">
      <formula>MOD(ROW(),2)</formula>
    </cfRule>
  </conditionalFormatting>
  <conditionalFormatting sqref="D9">
    <cfRule type="expression" dxfId="167" priority="235" stopIfTrue="1">
      <formula>MOD(ROW(),2)</formula>
    </cfRule>
  </conditionalFormatting>
  <conditionalFormatting sqref="S10">
    <cfRule type="expression" dxfId="166" priority="233" stopIfTrue="1">
      <formula>MOD(ROW(),2)</formula>
    </cfRule>
  </conditionalFormatting>
  <conditionalFormatting sqref="U10">
    <cfRule type="expression" dxfId="165" priority="232" stopIfTrue="1">
      <formula>MOD(ROW(),2)</formula>
    </cfRule>
  </conditionalFormatting>
  <conditionalFormatting sqref="DJ10">
    <cfRule type="expression" dxfId="164" priority="231" stopIfTrue="1">
      <formula>MOD(ROW(),2)</formula>
    </cfRule>
  </conditionalFormatting>
  <conditionalFormatting sqref="BY10">
    <cfRule type="expression" dxfId="163" priority="230" stopIfTrue="1">
      <formula>MOD(ROW(),2)</formula>
    </cfRule>
  </conditionalFormatting>
  <conditionalFormatting sqref="CB10">
    <cfRule type="expression" dxfId="162" priority="229" stopIfTrue="1">
      <formula>MOD(ROW(),2)</formula>
    </cfRule>
  </conditionalFormatting>
  <conditionalFormatting sqref="BQ10">
    <cfRule type="expression" dxfId="161" priority="226" stopIfTrue="1">
      <formula>MOD(ROW(),2)</formula>
    </cfRule>
  </conditionalFormatting>
  <conditionalFormatting sqref="BK10">
    <cfRule type="expression" dxfId="160" priority="225" stopIfTrue="1">
      <formula>MOD(ROW(),2)</formula>
    </cfRule>
  </conditionalFormatting>
  <conditionalFormatting sqref="BL10">
    <cfRule type="expression" dxfId="159" priority="224" stopIfTrue="1">
      <formula>MOD(ROW(),2)</formula>
    </cfRule>
  </conditionalFormatting>
  <conditionalFormatting sqref="T10">
    <cfRule type="expression" dxfId="158" priority="223" stopIfTrue="1">
      <formula>MOD(ROW(),2)</formula>
    </cfRule>
  </conditionalFormatting>
  <conditionalFormatting sqref="CM10">
    <cfRule type="expression" dxfId="157" priority="222" stopIfTrue="1">
      <formula>MOD(ROW(),2)</formula>
    </cfRule>
  </conditionalFormatting>
  <conditionalFormatting sqref="BR10">
    <cfRule type="expression" dxfId="156" priority="221" stopIfTrue="1">
      <formula>MOD(ROW(),2)</formula>
    </cfRule>
  </conditionalFormatting>
  <conditionalFormatting sqref="BW10">
    <cfRule type="expression" dxfId="155" priority="220" stopIfTrue="1">
      <formula>MOD(ROW(),2)</formula>
    </cfRule>
  </conditionalFormatting>
  <conditionalFormatting sqref="BX10">
    <cfRule type="expression" dxfId="154" priority="219" stopIfTrue="1">
      <formula>MOD(ROW(),2)</formula>
    </cfRule>
  </conditionalFormatting>
  <conditionalFormatting sqref="CP10:CR10">
    <cfRule type="expression" dxfId="153" priority="218" stopIfTrue="1">
      <formula>MOD(ROW(),2)</formula>
    </cfRule>
  </conditionalFormatting>
  <conditionalFormatting sqref="CS10">
    <cfRule type="expression" dxfId="152" priority="217" stopIfTrue="1">
      <formula>MOD(ROW(),2)</formula>
    </cfRule>
  </conditionalFormatting>
  <conditionalFormatting sqref="CV10:CW10">
    <cfRule type="expression" dxfId="151" priority="216" stopIfTrue="1">
      <formula>MOD(ROW(),2)</formula>
    </cfRule>
  </conditionalFormatting>
  <conditionalFormatting sqref="DE10">
    <cfRule type="expression" dxfId="150" priority="215" stopIfTrue="1">
      <formula>MOD(ROW(),2)</formula>
    </cfRule>
  </conditionalFormatting>
  <conditionalFormatting sqref="DG10">
    <cfRule type="expression" dxfId="149" priority="214" stopIfTrue="1">
      <formula>MOD(ROW(),2)</formula>
    </cfRule>
  </conditionalFormatting>
  <conditionalFormatting sqref="CX10">
    <cfRule type="expression" dxfId="148" priority="213" stopIfTrue="1">
      <formula>MOD(ROW(),2)</formula>
    </cfRule>
  </conditionalFormatting>
  <conditionalFormatting sqref="K10:L10">
    <cfRule type="expression" dxfId="147" priority="212" stopIfTrue="1">
      <formula>MOD(ROW(),2)</formula>
    </cfRule>
  </conditionalFormatting>
  <conditionalFormatting sqref="CF10:CG10">
    <cfRule type="expression" dxfId="146" priority="211" stopIfTrue="1">
      <formula>MOD(ROW(),2)</formula>
    </cfRule>
  </conditionalFormatting>
  <conditionalFormatting sqref="CF12:CG12">
    <cfRule type="expression" dxfId="145" priority="210" stopIfTrue="1">
      <formula>MOD(ROW(),2)</formula>
    </cfRule>
  </conditionalFormatting>
  <conditionalFormatting sqref="CF8:CG8">
    <cfRule type="expression" dxfId="144" priority="184" stopIfTrue="1">
      <formula>MOD(ROW(),2)</formula>
    </cfRule>
  </conditionalFormatting>
  <conditionalFormatting sqref="CZ8:DA8 CN8:CO8 CT8:CU8">
    <cfRule type="expression" dxfId="143" priority="201" stopIfTrue="1">
      <formula>MOD(ROW(),2)</formula>
    </cfRule>
  </conditionalFormatting>
  <conditionalFormatting sqref="AJ8:AM8">
    <cfRule type="expression" dxfId="142" priority="200" stopIfTrue="1">
      <formula>MOD(ROW(),2)</formula>
    </cfRule>
  </conditionalFormatting>
  <conditionalFormatting sqref="BZ8:CA8 BM8:BP8 DK8:JS8 BS8:BV8 DB8:DD8 V8:AI8 CC8:CE8 CH8:CL8 A8:J8 DH8:DI8">
    <cfRule type="expression" dxfId="141" priority="207" stopIfTrue="1">
      <formula>MOD(ROW(),2)</formula>
    </cfRule>
  </conditionalFormatting>
  <conditionalFormatting sqref="S8">
    <cfRule type="expression" dxfId="140" priority="206" stopIfTrue="1">
      <formula>MOD(ROW(),2)</formula>
    </cfRule>
  </conditionalFormatting>
  <conditionalFormatting sqref="U8">
    <cfRule type="expression" dxfId="139" priority="205" stopIfTrue="1">
      <formula>MOD(ROW(),2)</formula>
    </cfRule>
  </conditionalFormatting>
  <conditionalFormatting sqref="DJ8">
    <cfRule type="expression" dxfId="138" priority="204" stopIfTrue="1">
      <formula>MOD(ROW(),2)</formula>
    </cfRule>
  </conditionalFormatting>
  <conditionalFormatting sqref="BY8">
    <cfRule type="expression" dxfId="137" priority="203" stopIfTrue="1">
      <formula>MOD(ROW(),2)</formula>
    </cfRule>
  </conditionalFormatting>
  <conditionalFormatting sqref="CB8">
    <cfRule type="expression" dxfId="136" priority="202" stopIfTrue="1">
      <formula>MOD(ROW(),2)</formula>
    </cfRule>
  </conditionalFormatting>
  <conditionalFormatting sqref="BQ8">
    <cfRule type="expression" dxfId="135" priority="199" stopIfTrue="1">
      <formula>MOD(ROW(),2)</formula>
    </cfRule>
  </conditionalFormatting>
  <conditionalFormatting sqref="BK8">
    <cfRule type="expression" dxfId="134" priority="198" stopIfTrue="1">
      <formula>MOD(ROW(),2)</formula>
    </cfRule>
  </conditionalFormatting>
  <conditionalFormatting sqref="BL8">
    <cfRule type="expression" dxfId="133" priority="197" stopIfTrue="1">
      <formula>MOD(ROW(),2)</formula>
    </cfRule>
  </conditionalFormatting>
  <conditionalFormatting sqref="T8">
    <cfRule type="expression" dxfId="132" priority="196" stopIfTrue="1">
      <formula>MOD(ROW(),2)</formula>
    </cfRule>
  </conditionalFormatting>
  <conditionalFormatting sqref="CM8">
    <cfRule type="expression" dxfId="131" priority="195" stopIfTrue="1">
      <formula>MOD(ROW(),2)</formula>
    </cfRule>
  </conditionalFormatting>
  <conditionalFormatting sqref="BR8">
    <cfRule type="expression" dxfId="130" priority="194" stopIfTrue="1">
      <formula>MOD(ROW(),2)</formula>
    </cfRule>
  </conditionalFormatting>
  <conditionalFormatting sqref="BW8">
    <cfRule type="expression" dxfId="129" priority="193" stopIfTrue="1">
      <formula>MOD(ROW(),2)</formula>
    </cfRule>
  </conditionalFormatting>
  <conditionalFormatting sqref="BX8">
    <cfRule type="expression" dxfId="128" priority="192" stopIfTrue="1">
      <formula>MOD(ROW(),2)</formula>
    </cfRule>
  </conditionalFormatting>
  <conditionalFormatting sqref="CP8:CR8">
    <cfRule type="expression" dxfId="127" priority="191" stopIfTrue="1">
      <formula>MOD(ROW(),2)</formula>
    </cfRule>
  </conditionalFormatting>
  <conditionalFormatting sqref="CS8">
    <cfRule type="expression" dxfId="126" priority="190" stopIfTrue="1">
      <formula>MOD(ROW(),2)</formula>
    </cfRule>
  </conditionalFormatting>
  <conditionalFormatting sqref="CV8:CW8">
    <cfRule type="expression" dxfId="125" priority="189" stopIfTrue="1">
      <formula>MOD(ROW(),2)</formula>
    </cfRule>
  </conditionalFormatting>
  <conditionalFormatting sqref="DE8">
    <cfRule type="expression" dxfId="124" priority="188" stopIfTrue="1">
      <formula>MOD(ROW(),2)</formula>
    </cfRule>
  </conditionalFormatting>
  <conditionalFormatting sqref="DG8">
    <cfRule type="expression" dxfId="123" priority="187" stopIfTrue="1">
      <formula>MOD(ROW(),2)</formula>
    </cfRule>
  </conditionalFormatting>
  <conditionalFormatting sqref="CX8">
    <cfRule type="expression" dxfId="122" priority="186" stopIfTrue="1">
      <formula>MOD(ROW(),2)</formula>
    </cfRule>
  </conditionalFormatting>
  <conditionalFormatting sqref="K8:L8">
    <cfRule type="expression" dxfId="121" priority="185" stopIfTrue="1">
      <formula>MOD(ROW(),2)</formula>
    </cfRule>
  </conditionalFormatting>
  <conditionalFormatting sqref="V7:AX7 DK7:JS7 CC7:CE7 A7:C7 AZ7:BB7 CM7 H7:J7 BD7:BL7 CV7:CX7">
    <cfRule type="expression" dxfId="120" priority="183" stopIfTrue="1">
      <formula>MOD(ROW(),2)</formula>
    </cfRule>
  </conditionalFormatting>
  <conditionalFormatting sqref="BM7:BP7">
    <cfRule type="expression" dxfId="119" priority="182" stopIfTrue="1">
      <formula>MOD(ROW(),2)</formula>
    </cfRule>
  </conditionalFormatting>
  <conditionalFormatting sqref="S7">
    <cfRule type="expression" dxfId="118" priority="181" stopIfTrue="1">
      <formula>MOD(ROW(),2)</formula>
    </cfRule>
  </conditionalFormatting>
  <conditionalFormatting sqref="U7">
    <cfRule type="expression" dxfId="117" priority="180" stopIfTrue="1">
      <formula>MOD(ROW(),2)</formula>
    </cfRule>
  </conditionalFormatting>
  <conditionalFormatting sqref="DJ7">
    <cfRule type="expression" dxfId="116" priority="179" stopIfTrue="1">
      <formula>MOD(ROW(),2)</formula>
    </cfRule>
  </conditionalFormatting>
  <conditionalFormatting sqref="AY7">
    <cfRule type="expression" dxfId="115" priority="178" stopIfTrue="1">
      <formula>MOD(ROW(),2)</formula>
    </cfRule>
  </conditionalFormatting>
  <conditionalFormatting sqref="E7:G7">
    <cfRule type="expression" dxfId="114" priority="167" stopIfTrue="1">
      <formula>MOD(ROW(),2)</formula>
    </cfRule>
  </conditionalFormatting>
  <conditionalFormatting sqref="BT7:BV7">
    <cfRule type="expression" dxfId="113" priority="176" stopIfTrue="1">
      <formula>MOD(ROW(),2)</formula>
    </cfRule>
  </conditionalFormatting>
  <conditionalFormatting sqref="CB7">
    <cfRule type="expression" dxfId="112" priority="175" stopIfTrue="1">
      <formula>MOD(ROW(),2)</formula>
    </cfRule>
  </conditionalFormatting>
  <conditionalFormatting sqref="BY7">
    <cfRule type="expression" dxfId="111" priority="174" stopIfTrue="1">
      <formula>MOD(ROW(),2)</formula>
    </cfRule>
  </conditionalFormatting>
  <conditionalFormatting sqref="CN7:CO7">
    <cfRule type="expression" dxfId="110" priority="173" stopIfTrue="1">
      <formula>MOD(ROW(),2)</formula>
    </cfRule>
  </conditionalFormatting>
  <conditionalFormatting sqref="BC7">
    <cfRule type="expression" dxfId="109" priority="172" stopIfTrue="1">
      <formula>MOD(ROW(),2)</formula>
    </cfRule>
  </conditionalFormatting>
  <conditionalFormatting sqref="CZ7:DA7">
    <cfRule type="expression" dxfId="108" priority="171" stopIfTrue="1">
      <formula>MOD(ROW(),2)</formula>
    </cfRule>
  </conditionalFormatting>
  <conditionalFormatting sqref="T7">
    <cfRule type="expression" dxfId="107" priority="170" stopIfTrue="1">
      <formula>MOD(ROW(),2)</formula>
    </cfRule>
  </conditionalFormatting>
  <conditionalFormatting sqref="BQ7:BR7">
    <cfRule type="expression" dxfId="106" priority="169" stopIfTrue="1">
      <formula>MOD(ROW(),2)</formula>
    </cfRule>
  </conditionalFormatting>
  <conditionalFormatting sqref="D7">
    <cfRule type="expression" dxfId="105" priority="168" stopIfTrue="1">
      <formula>MOD(ROW(),2)</formula>
    </cfRule>
  </conditionalFormatting>
  <conditionalFormatting sqref="BW7:BX7">
    <cfRule type="expression" dxfId="104" priority="166" stopIfTrue="1">
      <formula>MOD(ROW(),2)</formula>
    </cfRule>
  </conditionalFormatting>
  <conditionalFormatting sqref="BZ7:CA7">
    <cfRule type="expression" dxfId="103" priority="165" stopIfTrue="1">
      <formula>MOD(ROW(),2)</formula>
    </cfRule>
  </conditionalFormatting>
  <conditionalFormatting sqref="CF7:CJ7">
    <cfRule type="expression" dxfId="102" priority="164" stopIfTrue="1">
      <formula>MOD(ROW(),2)</formula>
    </cfRule>
  </conditionalFormatting>
  <conditionalFormatting sqref="CL7">
    <cfRule type="expression" dxfId="101" priority="163" stopIfTrue="1">
      <formula>MOD(ROW(),2)</formula>
    </cfRule>
  </conditionalFormatting>
  <conditionalFormatting sqref="CK7">
    <cfRule type="expression" dxfId="100" priority="162" stopIfTrue="1">
      <formula>MOD(ROW(),2)</formula>
    </cfRule>
  </conditionalFormatting>
  <conditionalFormatting sqref="CP7:CR7">
    <cfRule type="expression" dxfId="99" priority="161" stopIfTrue="1">
      <formula>MOD(ROW(),2)</formula>
    </cfRule>
  </conditionalFormatting>
  <conditionalFormatting sqref="CT5:CU6">
    <cfRule type="expression" dxfId="98" priority="147" stopIfTrue="1">
      <formula>MOD(ROW(),2)</formula>
    </cfRule>
  </conditionalFormatting>
  <conditionalFormatting sqref="CS7">
    <cfRule type="expression" dxfId="97" priority="159" stopIfTrue="1">
      <formula>MOD(ROW(),2)</formula>
    </cfRule>
  </conditionalFormatting>
  <conditionalFormatting sqref="V6:AX6 A6:C6 CP6:CS6 BW6:BX6 BZ6:CA6 CC6:CM6 BA6:BR6 DJ6:JS6 CV6:CX6">
    <cfRule type="expression" dxfId="96" priority="158" stopIfTrue="1">
      <formula>MOD(ROW(),2)</formula>
    </cfRule>
  </conditionalFormatting>
  <conditionalFormatting sqref="S6">
    <cfRule type="expression" dxfId="95" priority="157" stopIfTrue="1">
      <formula>MOD(ROW(),2)</formula>
    </cfRule>
  </conditionalFormatting>
  <conditionalFormatting sqref="U6">
    <cfRule type="expression" dxfId="94" priority="156" stopIfTrue="1">
      <formula>MOD(ROW(),2)</formula>
    </cfRule>
  </conditionalFormatting>
  <conditionalFormatting sqref="AY6">
    <cfRule type="expression" dxfId="93" priority="154" stopIfTrue="1">
      <formula>MOD(ROW(),2)</formula>
    </cfRule>
  </conditionalFormatting>
  <conditionalFormatting sqref="AZ6">
    <cfRule type="expression" dxfId="92" priority="153" stopIfTrue="1">
      <formula>MOD(ROW(),2)</formula>
    </cfRule>
  </conditionalFormatting>
  <conditionalFormatting sqref="BS10">
    <cfRule type="expression" dxfId="91" priority="141" stopIfTrue="1">
      <formula>MOD(ROW(),2)</formula>
    </cfRule>
  </conditionalFormatting>
  <conditionalFormatting sqref="BT6:BV6">
    <cfRule type="expression" dxfId="90" priority="151" stopIfTrue="1">
      <formula>MOD(ROW(),2)</formula>
    </cfRule>
  </conditionalFormatting>
  <conditionalFormatting sqref="CB6">
    <cfRule type="expression" dxfId="89" priority="150" stopIfTrue="1">
      <formula>MOD(ROW(),2)</formula>
    </cfRule>
  </conditionalFormatting>
  <conditionalFormatting sqref="BY6">
    <cfRule type="expression" dxfId="88" priority="149" stopIfTrue="1">
      <formula>MOD(ROW(),2)</formula>
    </cfRule>
  </conditionalFormatting>
  <conditionalFormatting sqref="CN6:CO6">
    <cfRule type="expression" dxfId="87" priority="148" stopIfTrue="1">
      <formula>MOD(ROW(),2)</formula>
    </cfRule>
  </conditionalFormatting>
  <conditionalFormatting sqref="CZ6:DA6">
    <cfRule type="expression" dxfId="86" priority="146" stopIfTrue="1">
      <formula>MOD(ROW(),2)</formula>
    </cfRule>
  </conditionalFormatting>
  <conditionalFormatting sqref="T6">
    <cfRule type="expression" dxfId="85" priority="145" stopIfTrue="1">
      <formula>MOD(ROW(),2)</formula>
    </cfRule>
  </conditionalFormatting>
  <conditionalFormatting sqref="D6">
    <cfRule type="expression" dxfId="84" priority="144" stopIfTrue="1">
      <formula>MOD(ROW(),2)</formula>
    </cfRule>
  </conditionalFormatting>
  <conditionalFormatting sqref="E6:G6">
    <cfRule type="expression" dxfId="83" priority="143" stopIfTrue="1">
      <formula>MOD(ROW(),2)</formula>
    </cfRule>
  </conditionalFormatting>
  <conditionalFormatting sqref="K7:L7">
    <cfRule type="expression" dxfId="82" priority="142" stopIfTrue="1">
      <formula>MOD(ROW(),2)</formula>
    </cfRule>
  </conditionalFormatting>
  <conditionalFormatting sqref="BS6">
    <cfRule type="expression" dxfId="81" priority="140" stopIfTrue="1">
      <formula>MOD(ROW(),2)</formula>
    </cfRule>
  </conditionalFormatting>
  <conditionalFormatting sqref="BS7">
    <cfRule type="expression" dxfId="80" priority="139" stopIfTrue="1">
      <formula>MOD(ROW(),2)</formula>
    </cfRule>
  </conditionalFormatting>
  <conditionalFormatting sqref="BS9">
    <cfRule type="expression" dxfId="79" priority="138" stopIfTrue="1">
      <formula>MOD(ROW(),2)</formula>
    </cfRule>
  </conditionalFormatting>
  <conditionalFormatting sqref="CS9">
    <cfRule type="expression" dxfId="78" priority="137" stopIfTrue="1">
      <formula>MOD(ROW(),2)</formula>
    </cfRule>
  </conditionalFormatting>
  <conditionalFormatting sqref="CV9:CW9">
    <cfRule type="expression" dxfId="77" priority="136" stopIfTrue="1">
      <formula>MOD(ROW(),2)</formula>
    </cfRule>
  </conditionalFormatting>
  <conditionalFormatting sqref="CY8:CY9">
    <cfRule type="expression" dxfId="76" priority="135" stopIfTrue="1">
      <formula>MOD(ROW(),2)</formula>
    </cfRule>
  </conditionalFormatting>
  <conditionalFormatting sqref="CY6:CY7">
    <cfRule type="expression" dxfId="75" priority="134" stopIfTrue="1">
      <formula>MOD(ROW(),2)</formula>
    </cfRule>
  </conditionalFormatting>
  <conditionalFormatting sqref="DB9">
    <cfRule type="expression" dxfId="74" priority="133" stopIfTrue="1">
      <formula>MOD(ROW(),2)</formula>
    </cfRule>
  </conditionalFormatting>
  <conditionalFormatting sqref="DG9">
    <cfRule type="expression" dxfId="73" priority="132" stopIfTrue="1">
      <formula>MOD(ROW(),2)</formula>
    </cfRule>
  </conditionalFormatting>
  <conditionalFormatting sqref="DE9">
    <cfRule type="expression" dxfId="72" priority="131" stopIfTrue="1">
      <formula>MOD(ROW(),2)</formula>
    </cfRule>
  </conditionalFormatting>
  <conditionalFormatting sqref="DH6:DI6">
    <cfRule type="expression" dxfId="71" priority="130" stopIfTrue="1">
      <formula>MOD(ROW(),2)</formula>
    </cfRule>
  </conditionalFormatting>
  <conditionalFormatting sqref="DH4:DI4">
    <cfRule type="expression" dxfId="70" priority="60" stopIfTrue="1">
      <formula>MOD(ROW(),2)</formula>
    </cfRule>
  </conditionalFormatting>
  <conditionalFormatting sqref="BT4:BX4 DJ4:JS4 BG4:BR4 BZ4:CA4 CC4:CL4 CP4:CS4 CV4:CX4 A4:Q4">
    <cfRule type="expression" dxfId="69" priority="77" stopIfTrue="1">
      <formula>MOD(ROW(),2)</formula>
    </cfRule>
  </conditionalFormatting>
  <conditionalFormatting sqref="R4">
    <cfRule type="expression" dxfId="68" priority="76" stopIfTrue="1">
      <formula>MOD(ROW(),2)</formula>
    </cfRule>
  </conditionalFormatting>
  <conditionalFormatting sqref="S4">
    <cfRule type="expression" dxfId="67" priority="75" stopIfTrue="1">
      <formula>MOD(ROW(),2)</formula>
    </cfRule>
  </conditionalFormatting>
  <conditionalFormatting sqref="T4">
    <cfRule type="expression" dxfId="66" priority="74" stopIfTrue="1">
      <formula>MOD(ROW(),2)</formula>
    </cfRule>
  </conditionalFormatting>
  <conditionalFormatting sqref="U4">
    <cfRule type="expression" dxfId="65" priority="73" stopIfTrue="1">
      <formula>MOD(ROW(),2)</formula>
    </cfRule>
  </conditionalFormatting>
  <conditionalFormatting sqref="BF4">
    <cfRule type="expression" dxfId="64" priority="72" stopIfTrue="1">
      <formula>MOD(ROW(),2)</formula>
    </cfRule>
  </conditionalFormatting>
  <conditionalFormatting sqref="BY4">
    <cfRule type="expression" dxfId="63" priority="71" stopIfTrue="1">
      <formula>MOD(ROW(),2)</formula>
    </cfRule>
  </conditionalFormatting>
  <conditionalFormatting sqref="BS4">
    <cfRule type="expression" dxfId="62" priority="70" stopIfTrue="1">
      <formula>MOD(ROW(),2)</formula>
    </cfRule>
  </conditionalFormatting>
  <conditionalFormatting sqref="CB4">
    <cfRule type="expression" dxfId="61" priority="69" stopIfTrue="1">
      <formula>MOD(ROW(),2)</formula>
    </cfRule>
  </conditionalFormatting>
  <conditionalFormatting sqref="CM4">
    <cfRule type="expression" dxfId="60" priority="68" stopIfTrue="1">
      <formula>MOD(ROW(),2)</formula>
    </cfRule>
  </conditionalFormatting>
  <conditionalFormatting sqref="CN4:CO4">
    <cfRule type="expression" dxfId="59" priority="67" stopIfTrue="1">
      <formula>MOD(ROW(),2)</formula>
    </cfRule>
  </conditionalFormatting>
  <conditionalFormatting sqref="CT4:CU4">
    <cfRule type="expression" dxfId="58" priority="66" stopIfTrue="1">
      <formula>MOD(ROW(),2)</formula>
    </cfRule>
  </conditionalFormatting>
  <conditionalFormatting sqref="DB4:DD4">
    <cfRule type="expression" dxfId="57" priority="65" stopIfTrue="1">
      <formula>MOD(ROW(),2)</formula>
    </cfRule>
  </conditionalFormatting>
  <conditionalFormatting sqref="DE4">
    <cfRule type="expression" dxfId="56" priority="62" stopIfTrue="1">
      <formula>MOD(ROW(),2)</formula>
    </cfRule>
  </conditionalFormatting>
  <conditionalFormatting sqref="DG4">
    <cfRule type="expression" dxfId="55" priority="61" stopIfTrue="1">
      <formula>MOD(ROW(),2)</formula>
    </cfRule>
  </conditionalFormatting>
  <conditionalFormatting sqref="CY4">
    <cfRule type="expression" dxfId="54" priority="29" stopIfTrue="1">
      <formula>MOD(ROW(),2)</formula>
    </cfRule>
  </conditionalFormatting>
  <conditionalFormatting sqref="V5:AX5 DK5:JS5 CC5:CE5 A5:C5 AZ5:BB5 CM5 H5:J5 BD5:BL5 CV5:CX5">
    <cfRule type="expression" dxfId="53" priority="58" stopIfTrue="1">
      <formula>MOD(ROW(),2)</formula>
    </cfRule>
  </conditionalFormatting>
  <conditionalFormatting sqref="BM5:BP5">
    <cfRule type="expression" dxfId="52" priority="57" stopIfTrue="1">
      <formula>MOD(ROW(),2)</formula>
    </cfRule>
  </conditionalFormatting>
  <conditionalFormatting sqref="S5">
    <cfRule type="expression" dxfId="51" priority="56" stopIfTrue="1">
      <formula>MOD(ROW(),2)</formula>
    </cfRule>
  </conditionalFormatting>
  <conditionalFormatting sqref="U5">
    <cfRule type="expression" dxfId="50" priority="55" stopIfTrue="1">
      <formula>MOD(ROW(),2)</formula>
    </cfRule>
  </conditionalFormatting>
  <conditionalFormatting sqref="AY5">
    <cfRule type="expression" dxfId="49" priority="53" stopIfTrue="1">
      <formula>MOD(ROW(),2)</formula>
    </cfRule>
  </conditionalFormatting>
  <conditionalFormatting sqref="E5:G5">
    <cfRule type="expression" dxfId="48" priority="43" stopIfTrue="1">
      <formula>MOD(ROW(),2)</formula>
    </cfRule>
  </conditionalFormatting>
  <conditionalFormatting sqref="BT5:BV5">
    <cfRule type="expression" dxfId="47" priority="52" stopIfTrue="1">
      <formula>MOD(ROW(),2)</formula>
    </cfRule>
  </conditionalFormatting>
  <conditionalFormatting sqref="CB5">
    <cfRule type="expression" dxfId="46" priority="51" stopIfTrue="1">
      <formula>MOD(ROW(),2)</formula>
    </cfRule>
  </conditionalFormatting>
  <conditionalFormatting sqref="BY5">
    <cfRule type="expression" dxfId="45" priority="50" stopIfTrue="1">
      <formula>MOD(ROW(),2)</formula>
    </cfRule>
  </conditionalFormatting>
  <conditionalFormatting sqref="CN5:CO5">
    <cfRule type="expression" dxfId="44" priority="49" stopIfTrue="1">
      <formula>MOD(ROW(),2)</formula>
    </cfRule>
  </conditionalFormatting>
  <conditionalFormatting sqref="BC5">
    <cfRule type="expression" dxfId="43" priority="48" stopIfTrue="1">
      <formula>MOD(ROW(),2)</formula>
    </cfRule>
  </conditionalFormatting>
  <conditionalFormatting sqref="T5">
    <cfRule type="expression" dxfId="42" priority="46" stopIfTrue="1">
      <formula>MOD(ROW(),2)</formula>
    </cfRule>
  </conditionalFormatting>
  <conditionalFormatting sqref="BQ5:BR5">
    <cfRule type="expression" dxfId="41" priority="45" stopIfTrue="1">
      <formula>MOD(ROW(),2)</formula>
    </cfRule>
  </conditionalFormatting>
  <conditionalFormatting sqref="D5">
    <cfRule type="expression" dxfId="40" priority="44" stopIfTrue="1">
      <formula>MOD(ROW(),2)</formula>
    </cfRule>
  </conditionalFormatting>
  <conditionalFormatting sqref="BW5:BX5">
    <cfRule type="expression" dxfId="39" priority="42" stopIfTrue="1">
      <formula>MOD(ROW(),2)</formula>
    </cfRule>
  </conditionalFormatting>
  <conditionalFormatting sqref="BZ5:CA5">
    <cfRule type="expression" dxfId="38" priority="41" stopIfTrue="1">
      <formula>MOD(ROW(),2)</formula>
    </cfRule>
  </conditionalFormatting>
  <conditionalFormatting sqref="CF5:CJ5">
    <cfRule type="expression" dxfId="37" priority="40" stopIfTrue="1">
      <formula>MOD(ROW(),2)</formula>
    </cfRule>
  </conditionalFormatting>
  <conditionalFormatting sqref="CL5">
    <cfRule type="expression" dxfId="36" priority="39" stopIfTrue="1">
      <formula>MOD(ROW(),2)</formula>
    </cfRule>
  </conditionalFormatting>
  <conditionalFormatting sqref="CK5">
    <cfRule type="expression" dxfId="35" priority="38" stopIfTrue="1">
      <formula>MOD(ROW(),2)</formula>
    </cfRule>
  </conditionalFormatting>
  <conditionalFormatting sqref="CP5:CR5">
    <cfRule type="expression" dxfId="34" priority="37" stopIfTrue="1">
      <formula>MOD(ROW(),2)</formula>
    </cfRule>
  </conditionalFormatting>
  <conditionalFormatting sqref="CS5">
    <cfRule type="expression" dxfId="33" priority="36" stopIfTrue="1">
      <formula>MOD(ROW(),2)</formula>
    </cfRule>
  </conditionalFormatting>
  <conditionalFormatting sqref="K5:L5">
    <cfRule type="expression" dxfId="32" priority="35" stopIfTrue="1">
      <formula>MOD(ROW(),2)</formula>
    </cfRule>
  </conditionalFormatting>
  <conditionalFormatting sqref="BS5">
    <cfRule type="expression" dxfId="31" priority="34" stopIfTrue="1">
      <formula>MOD(ROW(),2)</formula>
    </cfRule>
  </conditionalFormatting>
  <conditionalFormatting sqref="CZ5:DA5">
    <cfRule type="expression" dxfId="30" priority="32" stopIfTrue="1">
      <formula>MOD(ROW(),2)</formula>
    </cfRule>
  </conditionalFormatting>
  <conditionalFormatting sqref="CY5">
    <cfRule type="expression" dxfId="29" priority="31" stopIfTrue="1">
      <formula>MOD(ROW(),2)</formula>
    </cfRule>
  </conditionalFormatting>
  <conditionalFormatting sqref="CZ4:DA4">
    <cfRule type="expression" dxfId="28" priority="30" stopIfTrue="1">
      <formula>MOD(ROW(),2)</formula>
    </cfRule>
  </conditionalFormatting>
  <conditionalFormatting sqref="DK3:JS3 BS3:BV3 V3:AI3 BY3 CB3:CE3 CM3:CO3 CT3:CU3 CY3:DD3 BF3 A3:I3">
    <cfRule type="expression" dxfId="27" priority="28" stopIfTrue="1">
      <formula>MOD(ROW(),2)</formula>
    </cfRule>
  </conditionalFormatting>
  <conditionalFormatting sqref="BB3:BE3 BG3:BR3">
    <cfRule type="expression" dxfId="26" priority="27" stopIfTrue="1">
      <formula>MOD(ROW(),2)</formula>
    </cfRule>
  </conditionalFormatting>
  <conditionalFormatting sqref="S3">
    <cfRule type="expression" dxfId="25" priority="26" stopIfTrue="1">
      <formula>MOD(ROW(),2)</formula>
    </cfRule>
  </conditionalFormatting>
  <conditionalFormatting sqref="U3">
    <cfRule type="expression" dxfId="24" priority="25" stopIfTrue="1">
      <formula>MOD(ROW(),2)</formula>
    </cfRule>
  </conditionalFormatting>
  <conditionalFormatting sqref="DJ3">
    <cfRule type="expression" dxfId="23" priority="24" stopIfTrue="1">
      <formula>MOD(ROW(),2)</formula>
    </cfRule>
  </conditionalFormatting>
  <conditionalFormatting sqref="AJ3:AM3">
    <cfRule type="expression" dxfId="22" priority="23" stopIfTrue="1">
      <formula>MOD(ROW(),2)</formula>
    </cfRule>
  </conditionalFormatting>
  <conditionalFormatting sqref="T3">
    <cfRule type="expression" dxfId="21" priority="22" stopIfTrue="1">
      <formula>MOD(ROW(),2)</formula>
    </cfRule>
  </conditionalFormatting>
  <conditionalFormatting sqref="BW3">
    <cfRule type="expression" dxfId="20" priority="21" stopIfTrue="1">
      <formula>MOD(ROW(),2)</formula>
    </cfRule>
  </conditionalFormatting>
  <conditionalFormatting sqref="BZ3">
    <cfRule type="expression" dxfId="19" priority="20" stopIfTrue="1">
      <formula>MOD(ROW(),2)</formula>
    </cfRule>
  </conditionalFormatting>
  <conditionalFormatting sqref="CA3">
    <cfRule type="expression" dxfId="18" priority="19" stopIfTrue="1">
      <formula>MOD(ROW(),2)</formula>
    </cfRule>
  </conditionalFormatting>
  <conditionalFormatting sqref="CF3">
    <cfRule type="expression" dxfId="17" priority="18" stopIfTrue="1">
      <formula>MOD(ROW(),2)</formula>
    </cfRule>
  </conditionalFormatting>
  <conditionalFormatting sqref="CG3">
    <cfRule type="expression" dxfId="16" priority="17" stopIfTrue="1">
      <formula>MOD(ROW(),2)</formula>
    </cfRule>
  </conditionalFormatting>
  <conditionalFormatting sqref="CH3">
    <cfRule type="expression" dxfId="15" priority="16" stopIfTrue="1">
      <formula>MOD(ROW(),2)</formula>
    </cfRule>
  </conditionalFormatting>
  <conditionalFormatting sqref="CI3">
    <cfRule type="expression" dxfId="14" priority="15" stopIfTrue="1">
      <formula>MOD(ROW(),2)</formula>
    </cfRule>
  </conditionalFormatting>
  <conditionalFormatting sqref="CV3:CW3">
    <cfRule type="expression" dxfId="13" priority="14" stopIfTrue="1">
      <formula>MOD(ROW(),2)</formula>
    </cfRule>
  </conditionalFormatting>
  <conditionalFormatting sqref="CJ3">
    <cfRule type="expression" dxfId="12" priority="13" stopIfTrue="1">
      <formula>MOD(ROW(),2)</formula>
    </cfRule>
  </conditionalFormatting>
  <conditionalFormatting sqref="CK3">
    <cfRule type="expression" dxfId="11" priority="12" stopIfTrue="1">
      <formula>MOD(ROW(),2)</formula>
    </cfRule>
  </conditionalFormatting>
  <conditionalFormatting sqref="CL3">
    <cfRule type="expression" dxfId="10" priority="11" stopIfTrue="1">
      <formula>MOD(ROW(),2)</formula>
    </cfRule>
  </conditionalFormatting>
  <conditionalFormatting sqref="CP3:CR3">
    <cfRule type="expression" dxfId="9" priority="10" stopIfTrue="1">
      <formula>MOD(ROW(),2)</formula>
    </cfRule>
  </conditionalFormatting>
  <conditionalFormatting sqref="DE3">
    <cfRule type="expression" dxfId="8" priority="9" stopIfTrue="1">
      <formula>MOD(ROW(),2)</formula>
    </cfRule>
  </conditionalFormatting>
  <conditionalFormatting sqref="DG3">
    <cfRule type="expression" dxfId="7" priority="8" stopIfTrue="1">
      <formula>MOD(ROW(),2)</formula>
    </cfRule>
  </conditionalFormatting>
  <conditionalFormatting sqref="J3">
    <cfRule type="expression" dxfId="6" priority="7" stopIfTrue="1">
      <formula>MOD(ROW(),2)</formula>
    </cfRule>
  </conditionalFormatting>
  <conditionalFormatting sqref="K3:L3">
    <cfRule type="expression" dxfId="5" priority="6" stopIfTrue="1">
      <formula>MOD(ROW(),2)</formula>
    </cfRule>
  </conditionalFormatting>
  <conditionalFormatting sqref="CS3">
    <cfRule type="expression" dxfId="4" priority="5" stopIfTrue="1">
      <formula>MOD(ROW(),2)</formula>
    </cfRule>
  </conditionalFormatting>
  <conditionalFormatting sqref="DH3:DI3">
    <cfRule type="expression" dxfId="3" priority="4" stopIfTrue="1">
      <formula>MOD(ROW(),2)</formula>
    </cfRule>
  </conditionalFormatting>
  <conditionalFormatting sqref="CX3">
    <cfRule type="expression" dxfId="2" priority="3" stopIfTrue="1">
      <formula>MOD(ROW(),2)</formula>
    </cfRule>
  </conditionalFormatting>
  <conditionalFormatting sqref="DJ5">
    <cfRule type="expression" dxfId="1" priority="2" stopIfTrue="1">
      <formula>MOD(ROW(),2)</formula>
    </cfRule>
  </conditionalFormatting>
  <conditionalFormatting sqref="CT7:CU7">
    <cfRule type="expression" dxfId="0" priority="1" stopIfTrue="1">
      <formula>MOD(ROW(),2)</formula>
    </cfRule>
  </conditionalFormatting>
  <hyperlinks>
    <hyperlink ref="T17" r:id="rId1" xr:uid="{00000000-0004-0000-0600-000000000000}"/>
    <hyperlink ref="T16" r:id="rId2" xr:uid="{00000000-0004-0000-0600-000001000000}"/>
    <hyperlink ref="T15" r:id="rId3" xr:uid="{00000000-0004-0000-0600-000002000000}"/>
    <hyperlink ref="T14" r:id="rId4" xr:uid="{00000000-0004-0000-0600-000003000000}"/>
    <hyperlink ref="T13" r:id="rId5" xr:uid="{00000000-0004-0000-0600-000004000000}"/>
    <hyperlink ref="T12" r:id="rId6" xr:uid="{00000000-0004-0000-0600-000005000000}"/>
    <hyperlink ref="T11" r:id="rId7" xr:uid="{00000000-0004-0000-0600-000006000000}"/>
    <hyperlink ref="T10" r:id="rId8" xr:uid="{00000000-0004-0000-0600-000007000000}"/>
    <hyperlink ref="T8" r:id="rId9" xr:uid="{00000000-0004-0000-0600-000008000000}"/>
    <hyperlink ref="T7" r:id="rId10" xr:uid="{00000000-0004-0000-0600-000009000000}"/>
    <hyperlink ref="T6" r:id="rId11" xr:uid="{00000000-0004-0000-0600-00000A000000}"/>
    <hyperlink ref="T5" r:id="rId12" xr:uid="{00000000-0004-0000-0600-00000B000000}"/>
    <hyperlink ref="T4" r:id="rId13" xr:uid="{00000000-0004-0000-0600-00000C000000}"/>
    <hyperlink ref="T3" r:id="rId14" xr:uid="{00000000-0004-0000-0600-00000D000000}"/>
  </hyperlinks>
  <pageMargins left="0.75196850393700787" right="0.75196850393700787" top="1" bottom="1" header="0.5" footer="0.5"/>
  <pageSetup paperSize="9" scale="10"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B4E9FF-748E-7945-BFF6-B6DB21CCDBBB}">
  <dimension ref="A1:DS45"/>
  <sheetViews>
    <sheetView topLeftCell="CU21" zoomScale="126" zoomScaleNormal="120" workbookViewId="0">
      <selection activeCell="CU44" sqref="A44:XFD45"/>
    </sheetView>
  </sheetViews>
  <sheetFormatPr baseColWidth="10" defaultRowHeight="13" x14ac:dyDescent="0.15"/>
  <cols>
    <col min="2" max="2" width="12.6640625" customWidth="1"/>
    <col min="7" max="7" width="18.5" customWidth="1"/>
    <col min="8" max="8" width="14.33203125" customWidth="1"/>
    <col min="20" max="20" width="40.6640625" customWidth="1"/>
    <col min="21" max="21" width="84" customWidth="1"/>
    <col min="114" max="114" width="98.5" customWidth="1"/>
    <col min="116" max="116" width="10.83203125" style="138"/>
  </cols>
  <sheetData>
    <row r="1" spans="1:123" s="4" customFormat="1" ht="28" customHeight="1" thickBot="1" x14ac:dyDescent="0.2">
      <c r="A1" s="143" t="s">
        <v>43</v>
      </c>
      <c r="B1" s="144"/>
      <c r="C1" s="148">
        <f ca="1">NOW()</f>
        <v>43456.459724884262</v>
      </c>
      <c r="D1" s="149"/>
      <c r="E1" s="77"/>
      <c r="F1" s="77"/>
      <c r="G1" s="77"/>
      <c r="H1" s="77"/>
      <c r="I1" s="3"/>
      <c r="J1" s="58"/>
      <c r="K1" s="3"/>
      <c r="L1" s="3"/>
      <c r="M1" s="3"/>
      <c r="N1" s="3"/>
      <c r="O1" s="3"/>
      <c r="P1" s="3"/>
      <c r="Q1" s="3"/>
      <c r="R1" s="5"/>
      <c r="S1" s="6"/>
      <c r="T1" s="6"/>
      <c r="U1" s="6"/>
      <c r="W1" s="145" t="s">
        <v>1444</v>
      </c>
      <c r="X1" s="146"/>
      <c r="Y1" s="147"/>
      <c r="Z1" s="145" t="s">
        <v>1445</v>
      </c>
      <c r="AA1" s="146"/>
      <c r="AB1" s="146"/>
      <c r="AC1" s="147"/>
      <c r="AM1" s="59"/>
      <c r="AQ1" s="59"/>
      <c r="AU1" s="59"/>
      <c r="BB1" s="3"/>
      <c r="BC1" s="7"/>
      <c r="BD1" s="3"/>
      <c r="BE1" s="3"/>
      <c r="BF1" s="7"/>
      <c r="BH1" s="22"/>
      <c r="BI1" s="59"/>
      <c r="BJ1" s="59"/>
      <c r="BK1" s="3"/>
      <c r="BL1" s="3"/>
      <c r="BM1" s="3"/>
      <c r="BN1" s="7"/>
      <c r="BO1" s="3"/>
      <c r="BP1" s="3"/>
      <c r="BQ1" s="3"/>
      <c r="BR1" s="3"/>
      <c r="BS1" s="7"/>
      <c r="BU1" s="59"/>
      <c r="BV1" s="59"/>
      <c r="BW1" s="3"/>
      <c r="BX1" s="3"/>
      <c r="BY1" s="7"/>
      <c r="BZ1" s="3"/>
      <c r="CA1" s="3"/>
      <c r="CB1" s="7"/>
      <c r="CD1" s="59"/>
      <c r="CE1" s="59"/>
      <c r="CF1" s="3"/>
      <c r="CG1" s="3"/>
      <c r="CH1" s="3"/>
      <c r="CI1" s="3"/>
      <c r="CJ1" s="3"/>
      <c r="CK1" s="3"/>
      <c r="CL1" s="3"/>
      <c r="CM1" s="3"/>
      <c r="CN1" s="7"/>
      <c r="CO1" s="7"/>
      <c r="CP1" s="3"/>
      <c r="CQ1" s="3"/>
      <c r="CR1" s="59"/>
      <c r="CS1" s="3"/>
      <c r="CV1" s="3"/>
      <c r="CW1" s="3"/>
      <c r="CX1" s="3"/>
      <c r="CY1" s="7"/>
      <c r="CZ1" s="7"/>
      <c r="DA1" s="7"/>
      <c r="DB1" s="69"/>
      <c r="DC1" s="69"/>
      <c r="DD1" s="3"/>
      <c r="DE1" s="3"/>
      <c r="DF1" s="69"/>
      <c r="DG1" s="3"/>
      <c r="DH1" s="69"/>
      <c r="DI1" s="3"/>
      <c r="DJ1" s="5"/>
      <c r="DK1" s="3"/>
      <c r="DL1" s="62"/>
    </row>
    <row r="2" spans="1:123" s="100" customFormat="1" ht="119" customHeight="1" x14ac:dyDescent="0.15">
      <c r="A2" s="98" t="s">
        <v>1497</v>
      </c>
      <c r="B2" s="99" t="s">
        <v>1498</v>
      </c>
      <c r="C2" s="100" t="s">
        <v>1499</v>
      </c>
      <c r="D2" s="99" t="s">
        <v>1500</v>
      </c>
      <c r="E2" s="100" t="s">
        <v>1799</v>
      </c>
      <c r="F2" s="100" t="s">
        <v>1564</v>
      </c>
      <c r="G2" s="100" t="s">
        <v>1349</v>
      </c>
      <c r="H2" s="100" t="s">
        <v>1501</v>
      </c>
      <c r="I2" s="101" t="s">
        <v>1502</v>
      </c>
      <c r="J2" s="101" t="s">
        <v>1350</v>
      </c>
      <c r="K2" s="101" t="s">
        <v>1833</v>
      </c>
      <c r="L2" s="101" t="s">
        <v>1834</v>
      </c>
      <c r="M2" s="101" t="s">
        <v>24</v>
      </c>
      <c r="N2" s="101" t="s">
        <v>59</v>
      </c>
      <c r="O2" s="101" t="s">
        <v>6</v>
      </c>
      <c r="P2" s="101" t="s">
        <v>49</v>
      </c>
      <c r="Q2" s="101" t="s">
        <v>1503</v>
      </c>
      <c r="R2" s="100" t="s">
        <v>1504</v>
      </c>
      <c r="S2" s="103" t="s">
        <v>1505</v>
      </c>
      <c r="T2" s="104" t="s">
        <v>1506</v>
      </c>
      <c r="U2" s="103" t="s">
        <v>1507</v>
      </c>
      <c r="V2" s="100" t="s">
        <v>1508</v>
      </c>
      <c r="W2" s="100" t="s">
        <v>923</v>
      </c>
      <c r="X2" s="100" t="s">
        <v>1419</v>
      </c>
      <c r="Y2" s="100" t="s">
        <v>924</v>
      </c>
      <c r="Z2" s="100" t="s">
        <v>1446</v>
      </c>
      <c r="AA2" s="100" t="s">
        <v>1447</v>
      </c>
      <c r="AB2" s="100" t="s">
        <v>1443</v>
      </c>
      <c r="AC2" s="100" t="s">
        <v>0</v>
      </c>
      <c r="AD2" s="100" t="s">
        <v>1509</v>
      </c>
      <c r="AE2" s="100" t="s">
        <v>1565</v>
      </c>
      <c r="AF2" s="100" t="s">
        <v>1510</v>
      </c>
      <c r="AG2" s="105" t="s">
        <v>1023</v>
      </c>
      <c r="AH2" s="105" t="s">
        <v>1566</v>
      </c>
      <c r="AI2" s="105" t="s">
        <v>1024</v>
      </c>
      <c r="AJ2" s="105" t="s">
        <v>1029</v>
      </c>
      <c r="AK2" s="105" t="s">
        <v>1030</v>
      </c>
      <c r="AL2" s="100" t="s">
        <v>1511</v>
      </c>
      <c r="AM2" s="106" t="s">
        <v>1351</v>
      </c>
      <c r="AN2" s="105" t="s">
        <v>1027</v>
      </c>
      <c r="AO2" s="105" t="s">
        <v>1028</v>
      </c>
      <c r="AP2" s="100" t="s">
        <v>1512</v>
      </c>
      <c r="AQ2" s="106" t="s">
        <v>1352</v>
      </c>
      <c r="AR2" s="105" t="s">
        <v>1025</v>
      </c>
      <c r="AS2" s="105" t="s">
        <v>1026</v>
      </c>
      <c r="AT2" s="100" t="s">
        <v>81</v>
      </c>
      <c r="AU2" s="106" t="s">
        <v>1353</v>
      </c>
      <c r="AV2" s="100" t="s">
        <v>763</v>
      </c>
      <c r="AW2" s="100" t="s">
        <v>1513</v>
      </c>
      <c r="AX2" s="100" t="s">
        <v>23</v>
      </c>
      <c r="AY2" s="100" t="s">
        <v>29</v>
      </c>
      <c r="AZ2" s="100" t="s">
        <v>1031</v>
      </c>
      <c r="BA2" s="100" t="s">
        <v>1790</v>
      </c>
      <c r="BB2" s="101" t="s">
        <v>1514</v>
      </c>
      <c r="BC2" s="107" t="s">
        <v>1515</v>
      </c>
      <c r="BD2" s="101" t="s">
        <v>1516</v>
      </c>
      <c r="BE2" s="101" t="s">
        <v>1517</v>
      </c>
      <c r="BF2" s="107" t="s">
        <v>1800</v>
      </c>
      <c r="BG2" s="100" t="s">
        <v>1518</v>
      </c>
      <c r="BH2" s="100" t="s">
        <v>694</v>
      </c>
      <c r="BI2" s="106" t="s">
        <v>1801</v>
      </c>
      <c r="BJ2" s="106" t="s">
        <v>1802</v>
      </c>
      <c r="BK2" s="101" t="s">
        <v>1519</v>
      </c>
      <c r="BL2" s="101" t="s">
        <v>1520</v>
      </c>
      <c r="BM2" s="101" t="s">
        <v>1521</v>
      </c>
      <c r="BN2" s="101" t="s">
        <v>1416</v>
      </c>
      <c r="BO2" s="101" t="s">
        <v>1417</v>
      </c>
      <c r="BP2" s="101" t="s">
        <v>1418</v>
      </c>
      <c r="BQ2" s="101" t="s">
        <v>1522</v>
      </c>
      <c r="BR2" s="101" t="s">
        <v>1523</v>
      </c>
      <c r="BS2" s="107" t="s">
        <v>1524</v>
      </c>
      <c r="BT2" s="100" t="s">
        <v>1525</v>
      </c>
      <c r="BU2" s="106" t="s">
        <v>1803</v>
      </c>
      <c r="BV2" s="106" t="s">
        <v>1804</v>
      </c>
      <c r="BW2" s="101" t="s">
        <v>1526</v>
      </c>
      <c r="BX2" s="101" t="s">
        <v>1527</v>
      </c>
      <c r="BY2" s="107" t="s">
        <v>1528</v>
      </c>
      <c r="BZ2" s="101" t="s">
        <v>1529</v>
      </c>
      <c r="CA2" s="101" t="s">
        <v>1530</v>
      </c>
      <c r="CB2" s="107" t="s">
        <v>1531</v>
      </c>
      <c r="CC2" s="100" t="s">
        <v>1532</v>
      </c>
      <c r="CD2" s="106" t="s">
        <v>1801</v>
      </c>
      <c r="CE2" s="106" t="s">
        <v>1802</v>
      </c>
      <c r="CF2" s="101" t="s">
        <v>1533</v>
      </c>
      <c r="CG2" s="101" t="s">
        <v>41</v>
      </c>
      <c r="CH2" s="101" t="s">
        <v>1534</v>
      </c>
      <c r="CI2" s="101" t="s">
        <v>1535</v>
      </c>
      <c r="CJ2" s="101" t="s">
        <v>1536</v>
      </c>
      <c r="CK2" s="101" t="s">
        <v>1537</v>
      </c>
      <c r="CL2" s="101" t="s">
        <v>1538</v>
      </c>
      <c r="CM2" s="107" t="s">
        <v>175</v>
      </c>
      <c r="CN2" s="107" t="s">
        <v>72</v>
      </c>
      <c r="CO2" s="108" t="s">
        <v>695</v>
      </c>
      <c r="CP2" s="101" t="s">
        <v>1539</v>
      </c>
      <c r="CQ2" s="101" t="s">
        <v>1354</v>
      </c>
      <c r="CR2" s="106" t="s">
        <v>1355</v>
      </c>
      <c r="CS2" s="101" t="s">
        <v>1540</v>
      </c>
      <c r="CT2" s="107" t="s">
        <v>53</v>
      </c>
      <c r="CU2" s="107" t="s">
        <v>1541</v>
      </c>
      <c r="CV2" s="101" t="s">
        <v>1805</v>
      </c>
      <c r="CW2" s="101" t="s">
        <v>929</v>
      </c>
      <c r="CX2" s="101" t="s">
        <v>17</v>
      </c>
      <c r="CY2" s="107" t="s">
        <v>39</v>
      </c>
      <c r="CZ2" s="107" t="s">
        <v>14</v>
      </c>
      <c r="DA2" s="107" t="s">
        <v>61</v>
      </c>
      <c r="DB2" s="101" t="s">
        <v>1495</v>
      </c>
      <c r="DC2" s="101" t="s">
        <v>1496</v>
      </c>
      <c r="DD2" s="101" t="s">
        <v>541</v>
      </c>
      <c r="DE2" s="101" t="s">
        <v>1385</v>
      </c>
      <c r="DF2" s="101" t="s">
        <v>166</v>
      </c>
      <c r="DG2" s="101" t="s">
        <v>167</v>
      </c>
      <c r="DH2" s="101" t="s">
        <v>312</v>
      </c>
      <c r="DI2" s="101" t="s">
        <v>596</v>
      </c>
      <c r="DJ2" s="100" t="s">
        <v>1542</v>
      </c>
      <c r="DK2" s="100" t="s">
        <v>1356</v>
      </c>
      <c r="DL2" s="109" t="s">
        <v>1885</v>
      </c>
    </row>
    <row r="3" spans="1:123" s="15" customFormat="1" ht="28" customHeight="1" x14ac:dyDescent="0.15">
      <c r="A3" s="15">
        <v>326</v>
      </c>
      <c r="B3" s="35" t="s">
        <v>1820</v>
      </c>
      <c r="C3" s="15" t="s">
        <v>1472</v>
      </c>
      <c r="D3" s="21">
        <v>0.41736111111111113</v>
      </c>
      <c r="E3" s="15" t="s">
        <v>246</v>
      </c>
      <c r="F3" s="15" t="s">
        <v>74</v>
      </c>
      <c r="G3" s="15" t="s">
        <v>1357</v>
      </c>
      <c r="H3" s="15" t="s">
        <v>95</v>
      </c>
      <c r="I3" s="16">
        <v>42587</v>
      </c>
      <c r="J3" s="16">
        <v>42875</v>
      </c>
      <c r="K3" s="16">
        <v>42759</v>
      </c>
      <c r="L3" s="16">
        <v>43119</v>
      </c>
      <c r="M3" s="16">
        <v>40482</v>
      </c>
      <c r="N3" s="16">
        <v>42341</v>
      </c>
      <c r="O3" s="16">
        <v>42586</v>
      </c>
      <c r="P3" s="15" t="s">
        <v>74</v>
      </c>
      <c r="Q3" s="15" t="s">
        <v>78</v>
      </c>
      <c r="R3" s="15" t="s">
        <v>1729</v>
      </c>
      <c r="S3" s="1" t="s">
        <v>1821</v>
      </c>
      <c r="T3" s="1" t="s">
        <v>1822</v>
      </c>
      <c r="U3" s="1" t="s">
        <v>2043</v>
      </c>
      <c r="V3" s="15">
        <v>455</v>
      </c>
      <c r="W3" s="19">
        <v>102751</v>
      </c>
      <c r="X3" s="19">
        <v>56170</v>
      </c>
      <c r="Y3" s="19">
        <v>35483</v>
      </c>
      <c r="Z3" s="15">
        <v>369</v>
      </c>
      <c r="AA3" s="15">
        <v>346</v>
      </c>
      <c r="AB3" s="15">
        <v>148</v>
      </c>
      <c r="AC3" s="15">
        <v>144</v>
      </c>
      <c r="AD3" s="15">
        <v>19</v>
      </c>
      <c r="AE3" s="15">
        <v>51</v>
      </c>
      <c r="AF3" s="15">
        <v>70</v>
      </c>
      <c r="AG3" s="15">
        <v>4</v>
      </c>
      <c r="AH3" s="15">
        <v>0</v>
      </c>
      <c r="AI3" s="15">
        <v>4</v>
      </c>
      <c r="AJ3" s="15">
        <v>0</v>
      </c>
      <c r="AK3" s="15">
        <v>0</v>
      </c>
      <c r="AL3" s="15">
        <v>0</v>
      </c>
      <c r="AM3" s="61">
        <f t="shared" ref="AM3:AM37" si="0">15.5*(AL3)</f>
        <v>0</v>
      </c>
      <c r="AN3" s="15">
        <v>49</v>
      </c>
      <c r="AO3" s="15">
        <v>4</v>
      </c>
      <c r="AP3" s="15">
        <v>53</v>
      </c>
      <c r="AQ3" s="61">
        <f t="shared" ref="AQ3:AQ37" si="1">17.5*(AP3)</f>
        <v>927.5</v>
      </c>
      <c r="AR3" s="15" t="s">
        <v>1268</v>
      </c>
      <c r="AS3" s="15">
        <v>0</v>
      </c>
      <c r="AT3" s="15">
        <v>3</v>
      </c>
      <c r="AU3" s="61">
        <f t="shared" ref="AU3:AU37" si="2">24*(AT3)</f>
        <v>72</v>
      </c>
      <c r="AV3" s="15">
        <v>1</v>
      </c>
      <c r="AW3" s="15" t="s">
        <v>78</v>
      </c>
      <c r="AX3" s="15">
        <v>46</v>
      </c>
      <c r="AY3" s="15" t="s">
        <v>74</v>
      </c>
      <c r="AZ3" s="15" t="s">
        <v>78</v>
      </c>
      <c r="BA3" s="15">
        <v>26</v>
      </c>
      <c r="BB3" s="16">
        <v>42591</v>
      </c>
      <c r="BC3" s="15">
        <f t="shared" ref="BC3:BC37" si="3">IF(BB3="","",DAYS360(I3,BB3))</f>
        <v>4</v>
      </c>
      <c r="BD3" s="16">
        <v>42662</v>
      </c>
      <c r="BE3" s="16">
        <v>42726</v>
      </c>
      <c r="BF3" s="15">
        <f>IF(BE3="","",DAYS360(BD3,BE3))</f>
        <v>63</v>
      </c>
      <c r="BG3" s="15" t="s">
        <v>1173</v>
      </c>
      <c r="BH3" s="15">
        <v>196</v>
      </c>
      <c r="BI3" s="61">
        <f t="shared" ref="BI3:BJ10" si="4">6.5*(Z3)</f>
        <v>2398.5</v>
      </c>
      <c r="BJ3" s="61">
        <f t="shared" si="4"/>
        <v>2249</v>
      </c>
      <c r="BK3" s="16">
        <v>42606</v>
      </c>
      <c r="BL3" s="16">
        <v>42627</v>
      </c>
      <c r="BM3" s="15" t="s">
        <v>80</v>
      </c>
      <c r="BN3" s="16">
        <v>42606</v>
      </c>
      <c r="BO3" s="16">
        <v>42612</v>
      </c>
      <c r="BP3" s="15" t="s">
        <v>80</v>
      </c>
      <c r="BQ3" s="16">
        <v>42726</v>
      </c>
      <c r="BR3" s="16">
        <v>42749</v>
      </c>
      <c r="BS3" s="15">
        <f>IF(BR3="","",DAYS360(BQ3,BR3))</f>
        <v>22</v>
      </c>
      <c r="BT3" s="15" t="s">
        <v>80</v>
      </c>
      <c r="BU3" s="61">
        <f t="shared" ref="BU3:BV10" si="5">10.25*(Z3)</f>
        <v>3782.25</v>
      </c>
      <c r="BV3" s="61">
        <f t="shared" si="5"/>
        <v>3546.5</v>
      </c>
      <c r="BW3" s="16">
        <v>42749</v>
      </c>
      <c r="BX3" s="16">
        <v>42770</v>
      </c>
      <c r="BY3" s="15">
        <f t="shared" ref="BY3:BY37" si="6">IF(BX3="","",DAYS360(BW3,BX3))</f>
        <v>20</v>
      </c>
      <c r="BZ3" s="16">
        <v>42755</v>
      </c>
      <c r="CA3" s="16">
        <v>42788</v>
      </c>
      <c r="CB3" s="15">
        <f t="shared" ref="CB3:CB37" si="7">IF(CA3="","",DAYS360(BZ3,CA3))</f>
        <v>32</v>
      </c>
      <c r="CC3" s="15" t="s">
        <v>1611</v>
      </c>
      <c r="CD3" s="61">
        <f t="shared" ref="CD3:CE10" si="8">3*(Z3)</f>
        <v>1107</v>
      </c>
      <c r="CE3" s="61">
        <f t="shared" si="8"/>
        <v>1038</v>
      </c>
      <c r="CF3" s="16">
        <v>42788</v>
      </c>
      <c r="CG3" s="16">
        <v>42796</v>
      </c>
      <c r="CH3" s="16">
        <v>42796</v>
      </c>
      <c r="CI3" s="16">
        <v>42809</v>
      </c>
      <c r="CJ3" s="16">
        <v>42809</v>
      </c>
      <c r="CK3" s="16">
        <v>42853</v>
      </c>
      <c r="CL3" s="16">
        <v>42853</v>
      </c>
      <c r="CM3" s="48">
        <f t="shared" ref="CM3:CM37" si="9">IF(CK3="","",DAYS360(CJ3,CK3))</f>
        <v>43</v>
      </c>
      <c r="CN3" s="48">
        <f t="shared" ref="CN3:CN37" si="10">IF(CL3="","",DAYS360(CJ3,CL3))</f>
        <v>43</v>
      </c>
      <c r="CO3" s="15">
        <v>12</v>
      </c>
      <c r="CP3" s="16">
        <v>43110</v>
      </c>
      <c r="CQ3" s="15" t="s">
        <v>78</v>
      </c>
      <c r="CR3" s="61">
        <v>675.5</v>
      </c>
      <c r="CS3" s="16">
        <v>43119</v>
      </c>
      <c r="CT3" s="15">
        <f t="shared" ref="CT3:CT37" si="11">IF(CS3="","",DAYS360(I3,CS3))</f>
        <v>524</v>
      </c>
      <c r="CU3" s="15" t="s">
        <v>78</v>
      </c>
      <c r="CV3" s="16">
        <v>43119</v>
      </c>
      <c r="CW3" s="15" t="s">
        <v>1115</v>
      </c>
      <c r="CX3" s="16">
        <v>43123</v>
      </c>
      <c r="CY3" s="15">
        <f t="shared" ref="CY3:CY37" si="12">IF(CX3="","",DAYS360(M3,CX3))</f>
        <v>2603</v>
      </c>
      <c r="CZ3" s="15">
        <f t="shared" ref="CZ3:CZ37" si="13">IF(CX3="","",DAYS360(N3,CX3))</f>
        <v>770</v>
      </c>
      <c r="DA3" s="15">
        <f t="shared" ref="DA3:DA37" si="14">IF(CX3="","",DAYS360(O3,CX3))</f>
        <v>529</v>
      </c>
      <c r="DB3" s="72"/>
      <c r="DC3" s="70"/>
      <c r="DD3" s="16">
        <v>43124</v>
      </c>
      <c r="DE3" s="16">
        <v>43189</v>
      </c>
      <c r="DF3" s="70"/>
      <c r="DG3" s="16">
        <v>43124</v>
      </c>
      <c r="DH3" s="70"/>
      <c r="DI3" s="16">
        <v>43124</v>
      </c>
      <c r="DJ3" s="1" t="s">
        <v>1921</v>
      </c>
      <c r="DK3" s="61">
        <f t="shared" ref="DK3:DK37" si="15">SUM(AM3+AQ3+AU3+BI3+BU3+CD3+CR3+1600)</f>
        <v>10562.75</v>
      </c>
      <c r="DL3" s="63">
        <f t="shared" ref="DL3:DL37" si="16">SUM(AM3+AQ3+AU3+BJ3+BV3+CE3+CR3+1600)</f>
        <v>10108.5</v>
      </c>
    </row>
    <row r="4" spans="1:123" s="15" customFormat="1" ht="28" customHeight="1" x14ac:dyDescent="0.15">
      <c r="A4" s="15">
        <v>331</v>
      </c>
      <c r="B4" s="35" t="s">
        <v>1852</v>
      </c>
      <c r="C4" s="15" t="s">
        <v>697</v>
      </c>
      <c r="D4" s="21">
        <v>0.41805555555555557</v>
      </c>
      <c r="E4" s="15" t="s">
        <v>246</v>
      </c>
      <c r="F4" s="15" t="s">
        <v>74</v>
      </c>
      <c r="G4" s="15" t="s">
        <v>1357</v>
      </c>
      <c r="H4" s="15" t="s">
        <v>95</v>
      </c>
      <c r="I4" s="16">
        <v>42675</v>
      </c>
      <c r="J4" s="16">
        <v>42899</v>
      </c>
      <c r="K4" s="16">
        <v>43127</v>
      </c>
      <c r="L4" s="16">
        <v>43130</v>
      </c>
      <c r="M4" s="16">
        <v>40359</v>
      </c>
      <c r="N4" s="16">
        <v>42426</v>
      </c>
      <c r="O4" s="16">
        <v>42672</v>
      </c>
      <c r="P4" s="15" t="s">
        <v>74</v>
      </c>
      <c r="Q4" s="15" t="s">
        <v>74</v>
      </c>
      <c r="R4" s="1" t="s">
        <v>400</v>
      </c>
      <c r="S4" s="1" t="s">
        <v>1853</v>
      </c>
      <c r="T4" s="1" t="s">
        <v>1854</v>
      </c>
      <c r="U4" s="1" t="s">
        <v>1855</v>
      </c>
      <c r="V4" s="15">
        <v>149</v>
      </c>
      <c r="W4" s="19">
        <v>43652</v>
      </c>
      <c r="X4" s="19">
        <v>28766</v>
      </c>
      <c r="Y4" s="15">
        <v>9130</v>
      </c>
      <c r="Z4" s="15">
        <v>126</v>
      </c>
      <c r="AA4" s="15">
        <v>152</v>
      </c>
      <c r="AB4" s="15">
        <v>76</v>
      </c>
      <c r="AC4" s="15">
        <v>40</v>
      </c>
      <c r="AD4" s="15">
        <v>30</v>
      </c>
      <c r="AE4" s="15">
        <v>11</v>
      </c>
      <c r="AF4" s="15">
        <v>41</v>
      </c>
      <c r="AG4" s="15">
        <v>0</v>
      </c>
      <c r="AH4" s="15">
        <v>0</v>
      </c>
      <c r="AI4" s="15">
        <v>0</v>
      </c>
      <c r="AJ4" s="15">
        <v>0</v>
      </c>
      <c r="AK4" s="15">
        <v>0</v>
      </c>
      <c r="AL4" s="15">
        <v>0</v>
      </c>
      <c r="AM4" s="61">
        <f t="shared" si="0"/>
        <v>0</v>
      </c>
      <c r="AN4" s="15">
        <v>10</v>
      </c>
      <c r="AO4" s="15">
        <v>8</v>
      </c>
      <c r="AP4" s="15">
        <v>18</v>
      </c>
      <c r="AQ4" s="61">
        <f t="shared" si="1"/>
        <v>315</v>
      </c>
      <c r="AR4" s="15">
        <v>6</v>
      </c>
      <c r="AS4" s="15">
        <v>6</v>
      </c>
      <c r="AT4" s="15">
        <v>12</v>
      </c>
      <c r="AU4" s="61">
        <f t="shared" si="2"/>
        <v>288</v>
      </c>
      <c r="AV4" s="15">
        <v>0</v>
      </c>
      <c r="AW4" s="15" t="s">
        <v>78</v>
      </c>
      <c r="AX4" s="15">
        <v>12</v>
      </c>
      <c r="AY4" s="15" t="s">
        <v>74</v>
      </c>
      <c r="AZ4" s="15" t="s">
        <v>74</v>
      </c>
      <c r="BA4" s="15">
        <v>0</v>
      </c>
      <c r="BB4" s="16">
        <v>42678</v>
      </c>
      <c r="BC4" s="15">
        <f t="shared" si="3"/>
        <v>3</v>
      </c>
      <c r="BD4" s="16">
        <v>42699</v>
      </c>
      <c r="BE4" s="16">
        <v>42714</v>
      </c>
      <c r="BF4" s="116">
        <f>DAYS360(BD4,BE4)</f>
        <v>15</v>
      </c>
      <c r="BG4" s="15" t="s">
        <v>1002</v>
      </c>
      <c r="BH4" s="15">
        <v>86</v>
      </c>
      <c r="BI4" s="114">
        <f t="shared" si="4"/>
        <v>819</v>
      </c>
      <c r="BJ4" s="114">
        <f t="shared" si="4"/>
        <v>988</v>
      </c>
      <c r="BK4" s="16">
        <v>42682</v>
      </c>
      <c r="BL4" s="16">
        <v>42700</v>
      </c>
      <c r="BM4" s="15" t="s">
        <v>80</v>
      </c>
      <c r="BN4" s="16">
        <v>42682</v>
      </c>
      <c r="BO4" s="16">
        <v>42689</v>
      </c>
      <c r="BP4" s="15" t="s">
        <v>80</v>
      </c>
      <c r="BQ4" s="16">
        <v>42721</v>
      </c>
      <c r="BR4" s="16">
        <v>42742</v>
      </c>
      <c r="BS4" s="72">
        <f>BR4-BQ4</f>
        <v>21</v>
      </c>
      <c r="BT4" s="15" t="s">
        <v>80</v>
      </c>
      <c r="BU4" s="114">
        <f t="shared" si="5"/>
        <v>1291.5</v>
      </c>
      <c r="BV4" s="114">
        <f t="shared" si="5"/>
        <v>1558</v>
      </c>
      <c r="BW4" s="16">
        <v>42742</v>
      </c>
      <c r="BX4" s="16">
        <v>42759</v>
      </c>
      <c r="BY4" s="15">
        <f t="shared" si="6"/>
        <v>17</v>
      </c>
      <c r="BZ4" s="16">
        <v>42759</v>
      </c>
      <c r="CA4" s="16">
        <v>42781</v>
      </c>
      <c r="CB4" s="115">
        <f t="shared" si="7"/>
        <v>21</v>
      </c>
      <c r="CC4" s="15" t="s">
        <v>132</v>
      </c>
      <c r="CD4" s="114">
        <f t="shared" si="8"/>
        <v>378</v>
      </c>
      <c r="CE4" s="114">
        <f t="shared" si="8"/>
        <v>456</v>
      </c>
      <c r="CF4" s="16">
        <v>42781</v>
      </c>
      <c r="CG4" s="16">
        <v>42781</v>
      </c>
      <c r="CH4" s="16">
        <v>42781</v>
      </c>
      <c r="CI4" s="16">
        <v>42791</v>
      </c>
      <c r="CJ4" s="16">
        <v>42791</v>
      </c>
      <c r="CK4" s="16">
        <v>42956</v>
      </c>
      <c r="CL4" s="16">
        <v>42794</v>
      </c>
      <c r="CM4" s="72">
        <f t="shared" si="9"/>
        <v>164</v>
      </c>
      <c r="CN4" s="72">
        <f t="shared" si="10"/>
        <v>5</v>
      </c>
      <c r="CO4" s="15">
        <v>1</v>
      </c>
      <c r="CP4" s="16">
        <v>43113</v>
      </c>
      <c r="CQ4" s="15" t="s">
        <v>74</v>
      </c>
      <c r="CR4" s="61">
        <v>0</v>
      </c>
      <c r="CS4" s="16">
        <v>43119</v>
      </c>
      <c r="CT4" s="15">
        <f t="shared" si="11"/>
        <v>438</v>
      </c>
      <c r="CU4" s="15" t="s">
        <v>78</v>
      </c>
      <c r="CV4" s="16">
        <v>43127</v>
      </c>
      <c r="CW4" s="15" t="s">
        <v>1115</v>
      </c>
      <c r="CX4" s="16">
        <v>43130</v>
      </c>
      <c r="CY4" s="115">
        <f t="shared" si="12"/>
        <v>2730</v>
      </c>
      <c r="CZ4" s="72">
        <f t="shared" si="13"/>
        <v>694</v>
      </c>
      <c r="DA4" s="72">
        <f t="shared" si="14"/>
        <v>450</v>
      </c>
      <c r="DB4" s="72"/>
      <c r="DC4" s="70"/>
      <c r="DD4" s="16">
        <v>43131</v>
      </c>
      <c r="DE4" s="16">
        <v>43189</v>
      </c>
      <c r="DF4" s="70"/>
      <c r="DG4" s="16">
        <v>43131</v>
      </c>
      <c r="DH4" s="70"/>
      <c r="DI4" s="16">
        <v>43131</v>
      </c>
      <c r="DJ4" s="25" t="s">
        <v>1973</v>
      </c>
      <c r="DK4" s="61">
        <f t="shared" si="15"/>
        <v>4691.5</v>
      </c>
      <c r="DL4" s="63">
        <f t="shared" si="16"/>
        <v>5205</v>
      </c>
    </row>
    <row r="5" spans="1:123" s="15" customFormat="1" ht="28" customHeight="1" x14ac:dyDescent="0.15">
      <c r="A5" s="15">
        <v>338</v>
      </c>
      <c r="B5" s="35" t="s">
        <v>1890</v>
      </c>
      <c r="C5" s="15" t="s">
        <v>1891</v>
      </c>
      <c r="D5" s="21">
        <v>0.41875000000000001</v>
      </c>
      <c r="E5" s="15" t="s">
        <v>341</v>
      </c>
      <c r="F5" s="15" t="s">
        <v>74</v>
      </c>
      <c r="G5" s="15" t="s">
        <v>1357</v>
      </c>
      <c r="H5" s="15" t="s">
        <v>95</v>
      </c>
      <c r="I5" s="16">
        <v>42753</v>
      </c>
      <c r="J5" s="16">
        <v>42908</v>
      </c>
      <c r="K5" s="95">
        <v>43134</v>
      </c>
      <c r="L5" s="95">
        <v>43141</v>
      </c>
      <c r="M5" s="16">
        <v>41639</v>
      </c>
      <c r="N5" s="16">
        <v>42552</v>
      </c>
      <c r="O5" s="16">
        <v>42753</v>
      </c>
      <c r="P5" s="15" t="s">
        <v>74</v>
      </c>
      <c r="Q5" s="15" t="s">
        <v>74</v>
      </c>
      <c r="R5" s="1" t="s">
        <v>1729</v>
      </c>
      <c r="S5" s="1" t="s">
        <v>1892</v>
      </c>
      <c r="T5" s="1" t="s">
        <v>1893</v>
      </c>
      <c r="U5" s="1" t="s">
        <v>1894</v>
      </c>
      <c r="V5" s="15">
        <v>334</v>
      </c>
      <c r="W5" s="19">
        <v>84024</v>
      </c>
      <c r="X5" s="19">
        <v>55290</v>
      </c>
      <c r="Y5" s="19">
        <v>19646</v>
      </c>
      <c r="Z5" s="15">
        <v>271</v>
      </c>
      <c r="AA5" s="15">
        <v>214</v>
      </c>
      <c r="AB5" s="15">
        <v>116</v>
      </c>
      <c r="AC5" s="15">
        <v>52</v>
      </c>
      <c r="AD5" s="15">
        <v>18</v>
      </c>
      <c r="AE5" s="15">
        <v>5</v>
      </c>
      <c r="AF5" s="15">
        <v>23</v>
      </c>
      <c r="AG5" s="15">
        <v>5</v>
      </c>
      <c r="AH5" s="15">
        <v>0</v>
      </c>
      <c r="AI5" s="15">
        <v>5</v>
      </c>
      <c r="AJ5" s="15">
        <v>0</v>
      </c>
      <c r="AK5" s="15">
        <v>0</v>
      </c>
      <c r="AL5" s="15">
        <v>0</v>
      </c>
      <c r="AM5" s="61">
        <f t="shared" si="0"/>
        <v>0</v>
      </c>
      <c r="AN5" s="15">
        <v>1</v>
      </c>
      <c r="AO5" s="15">
        <v>0</v>
      </c>
      <c r="AP5" s="15">
        <v>1</v>
      </c>
      <c r="AQ5" s="61">
        <f t="shared" si="1"/>
        <v>17.5</v>
      </c>
      <c r="AR5" s="15">
        <v>11</v>
      </c>
      <c r="AS5" s="15">
        <v>0</v>
      </c>
      <c r="AT5" s="15">
        <v>11</v>
      </c>
      <c r="AU5" s="61">
        <f t="shared" si="2"/>
        <v>264</v>
      </c>
      <c r="AV5" s="15">
        <v>1</v>
      </c>
      <c r="AW5" s="15" t="s">
        <v>74</v>
      </c>
      <c r="AX5" s="15">
        <v>6</v>
      </c>
      <c r="AY5" s="15" t="s">
        <v>74</v>
      </c>
      <c r="AZ5" s="15" t="s">
        <v>78</v>
      </c>
      <c r="BA5" s="15">
        <v>4</v>
      </c>
      <c r="BB5" s="16">
        <v>42754</v>
      </c>
      <c r="BC5" s="15">
        <f t="shared" si="3"/>
        <v>1</v>
      </c>
      <c r="BD5" s="16">
        <v>42776</v>
      </c>
      <c r="BE5" s="16">
        <v>42830</v>
      </c>
      <c r="BF5" s="15">
        <f>DAYS360(BD5,BE5)</f>
        <v>55</v>
      </c>
      <c r="BG5" s="15" t="s">
        <v>1173</v>
      </c>
      <c r="BH5" s="15">
        <v>90</v>
      </c>
      <c r="BI5" s="114">
        <f t="shared" si="4"/>
        <v>1761.5</v>
      </c>
      <c r="BJ5" s="114">
        <f t="shared" si="4"/>
        <v>1391</v>
      </c>
      <c r="BK5" s="16">
        <v>42768</v>
      </c>
      <c r="BL5" s="16">
        <v>42787</v>
      </c>
      <c r="BM5" s="15" t="s">
        <v>80</v>
      </c>
      <c r="BN5" s="16">
        <v>42770</v>
      </c>
      <c r="BO5" s="16">
        <v>42773</v>
      </c>
      <c r="BP5" s="15" t="s">
        <v>80</v>
      </c>
      <c r="BQ5" s="16">
        <v>42831</v>
      </c>
      <c r="BR5" s="16">
        <v>42843</v>
      </c>
      <c r="BS5" s="15">
        <f>BR5-BQ5</f>
        <v>12</v>
      </c>
      <c r="BT5" s="15" t="s">
        <v>80</v>
      </c>
      <c r="BU5" s="114">
        <f t="shared" si="5"/>
        <v>2777.75</v>
      </c>
      <c r="BV5" s="114">
        <f t="shared" si="5"/>
        <v>2193.5</v>
      </c>
      <c r="BW5" s="16">
        <v>42843</v>
      </c>
      <c r="BX5" s="16">
        <v>42854</v>
      </c>
      <c r="BY5" s="15">
        <f t="shared" si="6"/>
        <v>11</v>
      </c>
      <c r="BZ5" s="16">
        <v>42845</v>
      </c>
      <c r="CA5" s="16">
        <v>42864</v>
      </c>
      <c r="CB5" s="115">
        <f t="shared" si="7"/>
        <v>19</v>
      </c>
      <c r="CC5" s="15" t="s">
        <v>1406</v>
      </c>
      <c r="CD5" s="114">
        <f t="shared" si="8"/>
        <v>813</v>
      </c>
      <c r="CE5" s="114">
        <f t="shared" si="8"/>
        <v>642</v>
      </c>
      <c r="CF5" s="16">
        <v>42864</v>
      </c>
      <c r="CG5" s="16">
        <v>42864</v>
      </c>
      <c r="CH5" s="16">
        <v>42864</v>
      </c>
      <c r="CI5" s="16">
        <v>42892</v>
      </c>
      <c r="CJ5" s="16">
        <v>42893</v>
      </c>
      <c r="CK5" s="16">
        <v>42903</v>
      </c>
      <c r="CL5" s="16">
        <v>42906</v>
      </c>
      <c r="CM5" s="72">
        <f t="shared" si="9"/>
        <v>10</v>
      </c>
      <c r="CN5" s="72">
        <f t="shared" si="10"/>
        <v>13</v>
      </c>
      <c r="CO5" s="15">
        <v>1</v>
      </c>
      <c r="CP5" s="16">
        <v>43130</v>
      </c>
      <c r="CQ5" s="15" t="s">
        <v>74</v>
      </c>
      <c r="CR5" s="61">
        <v>0</v>
      </c>
      <c r="CS5" s="16">
        <v>43134</v>
      </c>
      <c r="CT5" s="15">
        <f t="shared" si="11"/>
        <v>375</v>
      </c>
      <c r="CU5" s="15" t="s">
        <v>78</v>
      </c>
      <c r="CV5" s="16">
        <v>43134</v>
      </c>
      <c r="CW5" s="15" t="s">
        <v>132</v>
      </c>
      <c r="CX5" s="95">
        <v>43141</v>
      </c>
      <c r="CY5" s="15">
        <f t="shared" si="12"/>
        <v>1480</v>
      </c>
      <c r="CZ5" s="15">
        <f t="shared" si="13"/>
        <v>579</v>
      </c>
      <c r="DA5" s="15">
        <f t="shared" si="14"/>
        <v>382</v>
      </c>
      <c r="DB5" s="72"/>
      <c r="DC5" s="70"/>
      <c r="DD5" s="95">
        <v>43141</v>
      </c>
      <c r="DE5" s="16">
        <v>43189</v>
      </c>
      <c r="DF5" s="70"/>
      <c r="DG5" s="95">
        <v>43141</v>
      </c>
      <c r="DH5" s="70"/>
      <c r="DI5" s="95">
        <v>43141</v>
      </c>
      <c r="DJ5" s="1" t="s">
        <v>1872</v>
      </c>
      <c r="DK5" s="61">
        <f t="shared" si="15"/>
        <v>7233.75</v>
      </c>
      <c r="DL5" s="63">
        <f t="shared" si="16"/>
        <v>6108</v>
      </c>
    </row>
    <row r="6" spans="1:123" s="15" customFormat="1" ht="28" customHeight="1" x14ac:dyDescent="0.15">
      <c r="A6" s="15">
        <v>332</v>
      </c>
      <c r="B6" s="35" t="s">
        <v>1856</v>
      </c>
      <c r="C6" s="15" t="s">
        <v>1981</v>
      </c>
      <c r="D6" s="21">
        <v>0.41944444444444445</v>
      </c>
      <c r="E6" s="15" t="s">
        <v>345</v>
      </c>
      <c r="F6" s="15" t="s">
        <v>74</v>
      </c>
      <c r="G6" s="15" t="s">
        <v>1357</v>
      </c>
      <c r="H6" s="15" t="s">
        <v>84</v>
      </c>
      <c r="I6" s="16">
        <v>42679</v>
      </c>
      <c r="J6" s="16">
        <v>42943</v>
      </c>
      <c r="K6" s="16">
        <v>43165</v>
      </c>
      <c r="L6" s="16">
        <v>43167</v>
      </c>
      <c r="M6" s="16">
        <v>41943</v>
      </c>
      <c r="N6" s="16">
        <v>42413</v>
      </c>
      <c r="O6" s="16">
        <v>42668</v>
      </c>
      <c r="P6" s="15" t="s">
        <v>74</v>
      </c>
      <c r="Q6" s="15" t="s">
        <v>78</v>
      </c>
      <c r="R6" s="25" t="s">
        <v>622</v>
      </c>
      <c r="S6" s="25" t="s">
        <v>1857</v>
      </c>
      <c r="T6" s="25" t="s">
        <v>574</v>
      </c>
      <c r="U6" s="25" t="s">
        <v>1858</v>
      </c>
      <c r="V6" s="15">
        <v>258</v>
      </c>
      <c r="W6" s="19">
        <v>74251</v>
      </c>
      <c r="X6" s="19">
        <v>25900</v>
      </c>
      <c r="Y6" s="19">
        <v>33258</v>
      </c>
      <c r="Z6" s="15">
        <v>214</v>
      </c>
      <c r="AA6" s="15">
        <v>234</v>
      </c>
      <c r="AB6" s="15">
        <v>66</v>
      </c>
      <c r="AC6" s="15">
        <v>114</v>
      </c>
      <c r="AD6" s="15">
        <v>8</v>
      </c>
      <c r="AE6" s="15">
        <v>14</v>
      </c>
      <c r="AF6" s="15">
        <v>22</v>
      </c>
      <c r="AG6" s="15">
        <v>0</v>
      </c>
      <c r="AH6" s="15">
        <v>0</v>
      </c>
      <c r="AI6" s="15">
        <v>0</v>
      </c>
      <c r="AJ6" s="15">
        <v>0</v>
      </c>
      <c r="AK6" s="15">
        <v>0</v>
      </c>
      <c r="AL6" s="15">
        <v>0</v>
      </c>
      <c r="AM6" s="61">
        <f t="shared" si="0"/>
        <v>0</v>
      </c>
      <c r="AN6" s="15">
        <v>5</v>
      </c>
      <c r="AO6" s="15">
        <v>0</v>
      </c>
      <c r="AP6" s="15">
        <v>5</v>
      </c>
      <c r="AQ6" s="61">
        <f t="shared" si="1"/>
        <v>87.5</v>
      </c>
      <c r="AR6" s="15">
        <v>1</v>
      </c>
      <c r="AS6" s="15">
        <v>0</v>
      </c>
      <c r="AT6" s="15">
        <v>1</v>
      </c>
      <c r="AU6" s="61">
        <f t="shared" si="2"/>
        <v>24</v>
      </c>
      <c r="AV6" s="15">
        <v>0</v>
      </c>
      <c r="AW6" s="15" t="s">
        <v>74</v>
      </c>
      <c r="AX6" s="15">
        <v>24</v>
      </c>
      <c r="AY6" s="15" t="s">
        <v>78</v>
      </c>
      <c r="AZ6" s="15" t="s">
        <v>74</v>
      </c>
      <c r="BA6" s="15">
        <v>0</v>
      </c>
      <c r="BB6" s="16">
        <v>42682</v>
      </c>
      <c r="BC6" s="15">
        <f t="shared" si="3"/>
        <v>3</v>
      </c>
      <c r="BD6" s="16">
        <v>42712</v>
      </c>
      <c r="BE6" s="16">
        <v>42893</v>
      </c>
      <c r="BF6" s="116">
        <f>DAYS360(BD6,BE6)</f>
        <v>179</v>
      </c>
      <c r="BG6" s="15" t="s">
        <v>132</v>
      </c>
      <c r="BH6" s="15">
        <v>30</v>
      </c>
      <c r="BI6" s="114">
        <f t="shared" si="4"/>
        <v>1391</v>
      </c>
      <c r="BJ6" s="114">
        <f t="shared" si="4"/>
        <v>1521</v>
      </c>
      <c r="BK6" s="16">
        <v>42684</v>
      </c>
      <c r="BL6" s="16">
        <v>42696</v>
      </c>
      <c r="BM6" s="15" t="s">
        <v>80</v>
      </c>
      <c r="BN6" s="16">
        <v>42683</v>
      </c>
      <c r="BO6" s="16">
        <v>42689</v>
      </c>
      <c r="BP6" s="15" t="s">
        <v>80</v>
      </c>
      <c r="BQ6" s="16">
        <v>42893</v>
      </c>
      <c r="BR6" s="16">
        <v>42908</v>
      </c>
      <c r="BS6" s="72">
        <f>BR6-BQ6</f>
        <v>15</v>
      </c>
      <c r="BT6" s="15" t="s">
        <v>80</v>
      </c>
      <c r="BU6" s="114">
        <f t="shared" si="5"/>
        <v>2193.5</v>
      </c>
      <c r="BV6" s="114">
        <f t="shared" si="5"/>
        <v>2398.5</v>
      </c>
      <c r="BW6" s="16">
        <v>42908</v>
      </c>
      <c r="BX6" s="16">
        <v>42914</v>
      </c>
      <c r="BY6" s="15">
        <f t="shared" si="6"/>
        <v>6</v>
      </c>
      <c r="BZ6" s="16">
        <v>42915</v>
      </c>
      <c r="CA6" s="16">
        <v>42923</v>
      </c>
      <c r="CB6" s="115">
        <f t="shared" si="7"/>
        <v>8</v>
      </c>
      <c r="CC6" s="15" t="s">
        <v>1910</v>
      </c>
      <c r="CD6" s="114">
        <f t="shared" si="8"/>
        <v>642</v>
      </c>
      <c r="CE6" s="114">
        <f t="shared" si="8"/>
        <v>702</v>
      </c>
      <c r="CF6" s="16">
        <v>42923</v>
      </c>
      <c r="CG6" s="16">
        <v>42927</v>
      </c>
      <c r="CH6" s="16">
        <v>42927</v>
      </c>
      <c r="CI6" s="16">
        <v>42931</v>
      </c>
      <c r="CJ6" s="16">
        <v>42934</v>
      </c>
      <c r="CK6" s="16">
        <v>42937</v>
      </c>
      <c r="CL6" s="16">
        <v>42941</v>
      </c>
      <c r="CM6" s="72">
        <f t="shared" si="9"/>
        <v>3</v>
      </c>
      <c r="CN6" s="72">
        <f t="shared" si="10"/>
        <v>7</v>
      </c>
      <c r="CO6" s="15">
        <v>1</v>
      </c>
      <c r="CP6" s="16">
        <v>43154</v>
      </c>
      <c r="CQ6" s="15" t="s">
        <v>74</v>
      </c>
      <c r="CR6" s="61">
        <v>0</v>
      </c>
      <c r="CS6" s="16">
        <v>43154</v>
      </c>
      <c r="CT6" s="15">
        <f t="shared" si="11"/>
        <v>468</v>
      </c>
      <c r="CU6" s="15" t="s">
        <v>78</v>
      </c>
      <c r="CV6" s="16">
        <v>43165</v>
      </c>
      <c r="CW6" s="15" t="s">
        <v>132</v>
      </c>
      <c r="CX6" s="16">
        <v>43167</v>
      </c>
      <c r="CY6" s="115">
        <f t="shared" si="12"/>
        <v>1208</v>
      </c>
      <c r="CZ6" s="72">
        <f t="shared" si="13"/>
        <v>745</v>
      </c>
      <c r="DA6" s="72">
        <f t="shared" si="14"/>
        <v>493</v>
      </c>
      <c r="DB6" s="72"/>
      <c r="DC6" s="70"/>
      <c r="DD6" s="16">
        <v>43167</v>
      </c>
      <c r="DE6" s="16">
        <v>43189</v>
      </c>
      <c r="DF6" s="70"/>
      <c r="DG6" s="16">
        <v>43167</v>
      </c>
      <c r="DH6" s="70"/>
      <c r="DI6" s="16">
        <v>43167</v>
      </c>
      <c r="DJ6" s="25" t="s">
        <v>1982</v>
      </c>
      <c r="DK6" s="61">
        <f t="shared" si="15"/>
        <v>5938</v>
      </c>
      <c r="DL6" s="63">
        <f t="shared" si="16"/>
        <v>6333</v>
      </c>
    </row>
    <row r="7" spans="1:123" s="15" customFormat="1" ht="28" customHeight="1" x14ac:dyDescent="0.15">
      <c r="A7" s="15">
        <v>354</v>
      </c>
      <c r="B7" s="35" t="s">
        <v>1975</v>
      </c>
      <c r="C7" s="15" t="s">
        <v>1598</v>
      </c>
      <c r="D7" s="21">
        <v>0.4201388888888889</v>
      </c>
      <c r="E7" s="15" t="s">
        <v>345</v>
      </c>
      <c r="F7" s="15" t="s">
        <v>74</v>
      </c>
      <c r="G7" s="15" t="s">
        <v>1357</v>
      </c>
      <c r="H7" s="15" t="s">
        <v>95</v>
      </c>
      <c r="I7" s="70">
        <v>42998</v>
      </c>
      <c r="J7" s="70">
        <v>43174</v>
      </c>
      <c r="K7" s="70">
        <v>43175</v>
      </c>
      <c r="L7" s="70">
        <v>43175</v>
      </c>
      <c r="M7" s="16">
        <v>41790</v>
      </c>
      <c r="N7" s="16">
        <v>42418</v>
      </c>
      <c r="O7" s="16">
        <v>42990</v>
      </c>
      <c r="P7" s="15" t="s">
        <v>74</v>
      </c>
      <c r="Q7" s="15" t="s">
        <v>74</v>
      </c>
      <c r="R7" s="1" t="s">
        <v>216</v>
      </c>
      <c r="S7" s="1" t="s">
        <v>1976</v>
      </c>
      <c r="T7" s="1" t="s">
        <v>1977</v>
      </c>
      <c r="U7" s="1" t="s">
        <v>1978</v>
      </c>
      <c r="V7" s="15">
        <v>286</v>
      </c>
      <c r="W7" s="19">
        <v>80870</v>
      </c>
      <c r="X7" s="19">
        <v>53410</v>
      </c>
      <c r="Y7" s="19">
        <v>16364</v>
      </c>
      <c r="Z7" s="15">
        <v>238</v>
      </c>
      <c r="AA7" s="15">
        <v>254</v>
      </c>
      <c r="AB7" s="15">
        <v>128</v>
      </c>
      <c r="AC7" s="15">
        <v>76</v>
      </c>
      <c r="AD7" s="15">
        <v>22</v>
      </c>
      <c r="AE7" s="15">
        <v>9</v>
      </c>
      <c r="AF7" s="15">
        <v>31</v>
      </c>
      <c r="AG7" s="15">
        <v>0</v>
      </c>
      <c r="AH7" s="15">
        <v>0</v>
      </c>
      <c r="AI7" s="15">
        <v>0</v>
      </c>
      <c r="AJ7" s="15">
        <v>4</v>
      </c>
      <c r="AK7" s="15">
        <v>0</v>
      </c>
      <c r="AL7" s="15">
        <v>4</v>
      </c>
      <c r="AM7" s="114">
        <f t="shared" si="0"/>
        <v>62</v>
      </c>
      <c r="AN7" s="15">
        <v>9</v>
      </c>
      <c r="AO7" s="15">
        <v>4</v>
      </c>
      <c r="AP7" s="15">
        <v>13</v>
      </c>
      <c r="AQ7" s="114">
        <f t="shared" si="1"/>
        <v>227.5</v>
      </c>
      <c r="AR7" s="15" t="s">
        <v>2054</v>
      </c>
      <c r="AS7" s="15">
        <v>0</v>
      </c>
      <c r="AT7" s="15">
        <v>8</v>
      </c>
      <c r="AU7" s="114">
        <f t="shared" si="2"/>
        <v>192</v>
      </c>
      <c r="AV7" s="15">
        <v>1</v>
      </c>
      <c r="AW7" s="15" t="s">
        <v>74</v>
      </c>
      <c r="AX7" s="15">
        <v>11</v>
      </c>
      <c r="AY7" s="15" t="s">
        <v>74</v>
      </c>
      <c r="AZ7" s="15" t="s">
        <v>78</v>
      </c>
      <c r="BA7" s="15">
        <v>4</v>
      </c>
      <c r="BB7" s="16">
        <v>42998</v>
      </c>
      <c r="BC7" s="15">
        <f t="shared" si="3"/>
        <v>0</v>
      </c>
      <c r="BD7" s="16">
        <v>43012</v>
      </c>
      <c r="BE7" s="16">
        <v>43036</v>
      </c>
      <c r="BF7" s="72">
        <f>IF(BE7="","",DAYS360(BD7,BE7))</f>
        <v>24</v>
      </c>
      <c r="BG7" s="15" t="s">
        <v>1002</v>
      </c>
      <c r="BH7" s="15">
        <v>134</v>
      </c>
      <c r="BI7" s="114">
        <f t="shared" si="4"/>
        <v>1547</v>
      </c>
      <c r="BJ7" s="114">
        <f t="shared" si="4"/>
        <v>1651</v>
      </c>
      <c r="BK7" s="16">
        <v>43013</v>
      </c>
      <c r="BL7" s="16">
        <v>43056</v>
      </c>
      <c r="BM7" s="15" t="s">
        <v>80</v>
      </c>
      <c r="BN7" s="16">
        <v>43001</v>
      </c>
      <c r="BO7" s="16">
        <v>43008</v>
      </c>
      <c r="BP7" s="15" t="s">
        <v>80</v>
      </c>
      <c r="BQ7" s="16">
        <v>43046</v>
      </c>
      <c r="BR7" s="16">
        <v>43056</v>
      </c>
      <c r="BS7" s="72">
        <f>IF(BR7="","",DAYS360(BQ7,BR7))</f>
        <v>10</v>
      </c>
      <c r="BT7" s="15" t="s">
        <v>80</v>
      </c>
      <c r="BU7" s="114">
        <f t="shared" si="5"/>
        <v>2439.5</v>
      </c>
      <c r="BV7" s="114">
        <f t="shared" si="5"/>
        <v>2603.5</v>
      </c>
      <c r="BW7" s="16">
        <v>43061</v>
      </c>
      <c r="BX7" s="16">
        <v>43128</v>
      </c>
      <c r="BY7" s="72">
        <f t="shared" si="6"/>
        <v>66</v>
      </c>
      <c r="BZ7" s="16">
        <v>43063</v>
      </c>
      <c r="CA7" s="16">
        <v>43081</v>
      </c>
      <c r="CB7" s="116">
        <f t="shared" si="7"/>
        <v>18</v>
      </c>
      <c r="CC7" s="15" t="s">
        <v>1999</v>
      </c>
      <c r="CD7" s="114">
        <f t="shared" si="8"/>
        <v>714</v>
      </c>
      <c r="CE7" s="114">
        <f t="shared" si="8"/>
        <v>762</v>
      </c>
      <c r="CF7" s="16">
        <v>43133</v>
      </c>
      <c r="CG7" s="16">
        <v>43133</v>
      </c>
      <c r="CH7" s="16">
        <v>43133</v>
      </c>
      <c r="CI7" s="16">
        <v>43141</v>
      </c>
      <c r="CJ7" s="16">
        <v>43141</v>
      </c>
      <c r="CK7" s="16">
        <v>43159</v>
      </c>
      <c r="CL7" s="16">
        <v>43146</v>
      </c>
      <c r="CM7" s="116">
        <f t="shared" si="9"/>
        <v>20</v>
      </c>
      <c r="CN7" s="116">
        <f t="shared" si="10"/>
        <v>5</v>
      </c>
      <c r="CO7" s="15">
        <v>1</v>
      </c>
      <c r="CP7" s="16">
        <v>43166</v>
      </c>
      <c r="CQ7" s="15" t="s">
        <v>74</v>
      </c>
      <c r="CR7" s="61">
        <v>0</v>
      </c>
      <c r="CS7" s="16">
        <v>43174</v>
      </c>
      <c r="CT7" s="72">
        <f t="shared" si="11"/>
        <v>175</v>
      </c>
      <c r="CU7" s="15" t="s">
        <v>74</v>
      </c>
      <c r="CV7" s="16">
        <v>43174</v>
      </c>
      <c r="CW7" s="15" t="s">
        <v>1115</v>
      </c>
      <c r="CX7" s="70">
        <v>43175</v>
      </c>
      <c r="CY7" s="15">
        <f t="shared" si="12"/>
        <v>1366</v>
      </c>
      <c r="CZ7" s="15">
        <f t="shared" si="13"/>
        <v>748</v>
      </c>
      <c r="DA7" s="15">
        <f t="shared" si="14"/>
        <v>184</v>
      </c>
      <c r="DB7" s="72"/>
      <c r="DC7" s="70"/>
      <c r="DD7" s="16">
        <v>43175</v>
      </c>
      <c r="DE7" s="16">
        <v>43189</v>
      </c>
      <c r="DF7" s="70"/>
      <c r="DG7" s="16">
        <v>43175</v>
      </c>
      <c r="DH7" s="70"/>
      <c r="DI7" s="16">
        <v>43175</v>
      </c>
      <c r="DJ7" s="1" t="s">
        <v>1979</v>
      </c>
      <c r="DK7" s="114">
        <f t="shared" si="15"/>
        <v>6782</v>
      </c>
      <c r="DL7" s="126">
        <f t="shared" si="16"/>
        <v>7098</v>
      </c>
    </row>
    <row r="8" spans="1:123" s="15" customFormat="1" ht="28" customHeight="1" x14ac:dyDescent="0.15">
      <c r="A8" s="15">
        <v>337</v>
      </c>
      <c r="B8" s="35" t="s">
        <v>1886</v>
      </c>
      <c r="C8" s="15" t="s">
        <v>1598</v>
      </c>
      <c r="D8" s="21">
        <v>0.42083333333333334</v>
      </c>
      <c r="E8" s="15" t="s">
        <v>345</v>
      </c>
      <c r="F8" s="15" t="s">
        <v>74</v>
      </c>
      <c r="G8" s="15" t="s">
        <v>1357</v>
      </c>
      <c r="H8" s="15" t="s">
        <v>84</v>
      </c>
      <c r="I8" s="16">
        <v>42748</v>
      </c>
      <c r="J8" s="16">
        <v>42987</v>
      </c>
      <c r="K8" s="16">
        <v>43176</v>
      </c>
      <c r="L8" s="16">
        <v>43181</v>
      </c>
      <c r="M8" s="16">
        <v>41882</v>
      </c>
      <c r="N8" s="16">
        <v>42563</v>
      </c>
      <c r="O8" s="16">
        <v>42747</v>
      </c>
      <c r="P8" s="15" t="s">
        <v>74</v>
      </c>
      <c r="Q8" s="15" t="s">
        <v>74</v>
      </c>
      <c r="R8" s="1" t="s">
        <v>907</v>
      </c>
      <c r="S8" s="1" t="s">
        <v>1887</v>
      </c>
      <c r="T8" s="1" t="s">
        <v>1888</v>
      </c>
      <c r="U8" s="1" t="s">
        <v>1889</v>
      </c>
      <c r="V8" s="15">
        <v>328</v>
      </c>
      <c r="W8" s="19">
        <v>68114</v>
      </c>
      <c r="X8" s="19">
        <v>25305</v>
      </c>
      <c r="Y8" s="19">
        <v>33220</v>
      </c>
      <c r="Z8" s="15">
        <v>272</v>
      </c>
      <c r="AA8" s="15">
        <v>216</v>
      </c>
      <c r="AB8" s="15">
        <v>62</v>
      </c>
      <c r="AC8" s="15">
        <v>112</v>
      </c>
      <c r="AD8" s="15">
        <v>5</v>
      </c>
      <c r="AE8" s="15">
        <v>6</v>
      </c>
      <c r="AF8" s="15">
        <v>11</v>
      </c>
      <c r="AG8" s="15">
        <v>0</v>
      </c>
      <c r="AH8" s="15">
        <v>5</v>
      </c>
      <c r="AI8" s="15">
        <v>5</v>
      </c>
      <c r="AJ8" s="15">
        <v>0</v>
      </c>
      <c r="AK8" s="15">
        <v>0</v>
      </c>
      <c r="AL8" s="15">
        <v>0</v>
      </c>
      <c r="AM8" s="61">
        <f t="shared" si="0"/>
        <v>0</v>
      </c>
      <c r="AN8" s="15">
        <v>5</v>
      </c>
      <c r="AO8" s="15">
        <v>12</v>
      </c>
      <c r="AP8" s="15">
        <v>17</v>
      </c>
      <c r="AQ8" s="61">
        <f t="shared" si="1"/>
        <v>297.5</v>
      </c>
      <c r="AR8" s="15">
        <v>3</v>
      </c>
      <c r="AS8" s="15">
        <v>0</v>
      </c>
      <c r="AT8" s="15">
        <v>3</v>
      </c>
      <c r="AU8" s="61">
        <f t="shared" si="2"/>
        <v>72</v>
      </c>
      <c r="AV8" s="15">
        <v>0</v>
      </c>
      <c r="AW8" s="15" t="s">
        <v>78</v>
      </c>
      <c r="AX8" s="15">
        <v>8</v>
      </c>
      <c r="AY8" s="15" t="s">
        <v>74</v>
      </c>
      <c r="AZ8" s="15" t="s">
        <v>74</v>
      </c>
      <c r="BA8" s="15">
        <v>0</v>
      </c>
      <c r="BB8" s="16">
        <v>42749</v>
      </c>
      <c r="BC8" s="15">
        <f t="shared" si="3"/>
        <v>1</v>
      </c>
      <c r="BD8" s="16">
        <v>42773</v>
      </c>
      <c r="BE8" s="16">
        <v>42825</v>
      </c>
      <c r="BF8" s="15">
        <f>DAYS360(BD8,BE8)</f>
        <v>53</v>
      </c>
      <c r="BG8" s="15" t="s">
        <v>1173</v>
      </c>
      <c r="BH8" s="15">
        <v>147</v>
      </c>
      <c r="BI8" s="114">
        <f t="shared" si="4"/>
        <v>1768</v>
      </c>
      <c r="BJ8" s="114">
        <f t="shared" si="4"/>
        <v>1404</v>
      </c>
      <c r="BK8" s="16">
        <v>42756</v>
      </c>
      <c r="BL8" s="16">
        <v>42770</v>
      </c>
      <c r="BM8" s="15" t="s">
        <v>80</v>
      </c>
      <c r="BN8" s="16">
        <v>42753</v>
      </c>
      <c r="BO8" s="16">
        <v>42759</v>
      </c>
      <c r="BP8" s="15" t="s">
        <v>80</v>
      </c>
      <c r="BQ8" s="16">
        <v>42830</v>
      </c>
      <c r="BR8" s="16">
        <v>42840</v>
      </c>
      <c r="BS8" s="15">
        <f>BR8-BQ8</f>
        <v>10</v>
      </c>
      <c r="BT8" s="15" t="s">
        <v>80</v>
      </c>
      <c r="BU8" s="114">
        <f t="shared" si="5"/>
        <v>2788</v>
      </c>
      <c r="BV8" s="114">
        <f t="shared" si="5"/>
        <v>2214</v>
      </c>
      <c r="BW8" s="16">
        <v>42843</v>
      </c>
      <c r="BX8" s="16">
        <v>42858</v>
      </c>
      <c r="BY8" s="15">
        <f t="shared" si="6"/>
        <v>15</v>
      </c>
      <c r="BZ8" s="16">
        <v>42866</v>
      </c>
      <c r="CA8" s="16">
        <v>42874</v>
      </c>
      <c r="CB8" s="115">
        <f t="shared" si="7"/>
        <v>8</v>
      </c>
      <c r="CC8" s="15" t="s">
        <v>1611</v>
      </c>
      <c r="CD8" s="114">
        <f t="shared" si="8"/>
        <v>816</v>
      </c>
      <c r="CE8" s="114">
        <f t="shared" si="8"/>
        <v>648</v>
      </c>
      <c r="CF8" s="16">
        <v>42874</v>
      </c>
      <c r="CG8" s="16">
        <v>42878</v>
      </c>
      <c r="CH8" s="16">
        <v>42878</v>
      </c>
      <c r="CI8" s="16">
        <v>42885</v>
      </c>
      <c r="CJ8" s="16">
        <v>42886</v>
      </c>
      <c r="CK8" s="16">
        <v>42902</v>
      </c>
      <c r="CL8" s="16">
        <v>42899</v>
      </c>
      <c r="CM8" s="72">
        <f t="shared" si="9"/>
        <v>16</v>
      </c>
      <c r="CN8" s="72">
        <f t="shared" si="10"/>
        <v>13</v>
      </c>
      <c r="CO8" s="15">
        <v>1</v>
      </c>
      <c r="CP8" s="16">
        <v>43173</v>
      </c>
      <c r="CQ8" s="15" t="s">
        <v>74</v>
      </c>
      <c r="CR8" s="61">
        <v>0</v>
      </c>
      <c r="CS8" s="16">
        <v>43176</v>
      </c>
      <c r="CT8" s="15">
        <f t="shared" si="11"/>
        <v>424</v>
      </c>
      <c r="CU8" s="15" t="s">
        <v>78</v>
      </c>
      <c r="CV8" s="16">
        <v>43180</v>
      </c>
      <c r="CW8" s="15" t="s">
        <v>1466</v>
      </c>
      <c r="CX8" s="16">
        <v>43181</v>
      </c>
      <c r="CY8" s="15">
        <f t="shared" si="12"/>
        <v>1282</v>
      </c>
      <c r="CZ8" s="15">
        <f t="shared" si="13"/>
        <v>610</v>
      </c>
      <c r="DA8" s="15">
        <f t="shared" si="14"/>
        <v>430</v>
      </c>
      <c r="DB8" s="72"/>
      <c r="DC8" s="70"/>
      <c r="DD8" s="16">
        <v>43181</v>
      </c>
      <c r="DE8" s="16">
        <v>43189</v>
      </c>
      <c r="DF8" s="70"/>
      <c r="DG8" s="16">
        <v>43181</v>
      </c>
      <c r="DH8" s="70"/>
      <c r="DI8" s="16">
        <v>43181</v>
      </c>
      <c r="DJ8" s="1" t="s">
        <v>1983</v>
      </c>
      <c r="DK8" s="61">
        <f t="shared" si="15"/>
        <v>7341.5</v>
      </c>
      <c r="DL8" s="63">
        <f t="shared" si="16"/>
        <v>6235.5</v>
      </c>
    </row>
    <row r="9" spans="1:123" s="15" customFormat="1" ht="28" customHeight="1" x14ac:dyDescent="0.15">
      <c r="A9" s="15">
        <v>353</v>
      </c>
      <c r="B9" s="35" t="s">
        <v>1970</v>
      </c>
      <c r="C9" s="15" t="s">
        <v>1472</v>
      </c>
      <c r="D9" s="21">
        <v>0.421527777777778</v>
      </c>
      <c r="E9" s="15" t="s">
        <v>345</v>
      </c>
      <c r="F9" s="15" t="s">
        <v>74</v>
      </c>
      <c r="G9" s="15" t="s">
        <v>1357</v>
      </c>
      <c r="H9" s="15" t="s">
        <v>84</v>
      </c>
      <c r="I9" s="70">
        <v>42971</v>
      </c>
      <c r="J9" s="70">
        <v>43141</v>
      </c>
      <c r="K9" s="16">
        <v>43187</v>
      </c>
      <c r="L9" s="16">
        <v>43189</v>
      </c>
      <c r="M9" s="16">
        <v>42094</v>
      </c>
      <c r="N9" s="16">
        <v>42693</v>
      </c>
      <c r="O9" s="16">
        <v>42970</v>
      </c>
      <c r="P9" s="15" t="s">
        <v>74</v>
      </c>
      <c r="Q9" s="15" t="s">
        <v>78</v>
      </c>
      <c r="R9" s="1" t="s">
        <v>907</v>
      </c>
      <c r="S9" s="1" t="s">
        <v>1449</v>
      </c>
      <c r="T9" s="1" t="s">
        <v>1971</v>
      </c>
      <c r="U9" s="1" t="s">
        <v>1972</v>
      </c>
      <c r="V9" s="15">
        <v>137</v>
      </c>
      <c r="W9" s="19">
        <v>58026</v>
      </c>
      <c r="X9" s="19">
        <v>39123</v>
      </c>
      <c r="Y9" s="15">
        <v>0</v>
      </c>
      <c r="Z9" s="15">
        <v>116</v>
      </c>
      <c r="AA9" s="15">
        <v>150</v>
      </c>
      <c r="AB9" s="15">
        <v>80</v>
      </c>
      <c r="AC9" s="15">
        <v>0</v>
      </c>
      <c r="AD9" s="15">
        <v>5</v>
      </c>
      <c r="AE9" s="15">
        <v>0</v>
      </c>
      <c r="AF9" s="15">
        <v>5</v>
      </c>
      <c r="AG9" s="15">
        <v>17</v>
      </c>
      <c r="AH9" s="15">
        <v>0</v>
      </c>
      <c r="AI9" s="15">
        <v>17</v>
      </c>
      <c r="AJ9" s="15">
        <v>0</v>
      </c>
      <c r="AK9" s="15">
        <v>0</v>
      </c>
      <c r="AL9" s="15">
        <v>0</v>
      </c>
      <c r="AM9" s="114">
        <f t="shared" si="0"/>
        <v>0</v>
      </c>
      <c r="AN9" s="15">
        <v>2</v>
      </c>
      <c r="AO9" s="15">
        <v>0</v>
      </c>
      <c r="AP9" s="15">
        <v>2</v>
      </c>
      <c r="AQ9" s="114">
        <f t="shared" si="1"/>
        <v>35</v>
      </c>
      <c r="AR9" s="15">
        <v>1</v>
      </c>
      <c r="AS9" s="15">
        <v>0</v>
      </c>
      <c r="AT9" s="15">
        <v>1</v>
      </c>
      <c r="AU9" s="114">
        <f t="shared" si="2"/>
        <v>24</v>
      </c>
      <c r="AV9" s="15">
        <v>0</v>
      </c>
      <c r="AW9" s="15" t="s">
        <v>74</v>
      </c>
      <c r="AX9" s="15">
        <v>0</v>
      </c>
      <c r="AY9" s="15" t="s">
        <v>78</v>
      </c>
      <c r="AZ9" s="15" t="s">
        <v>74</v>
      </c>
      <c r="BA9" s="15">
        <v>0</v>
      </c>
      <c r="BB9" s="16">
        <v>42976</v>
      </c>
      <c r="BC9" s="15">
        <f t="shared" si="3"/>
        <v>5</v>
      </c>
      <c r="BD9" s="16">
        <v>42994</v>
      </c>
      <c r="BE9" s="16">
        <v>43097</v>
      </c>
      <c r="BF9" s="72">
        <f t="shared" ref="BF9:BF14" si="17">IF(BE9="","",DAYS360(BD9,BE9))</f>
        <v>102</v>
      </c>
      <c r="BG9" s="15" t="s">
        <v>1611</v>
      </c>
      <c r="BH9" s="15">
        <v>138</v>
      </c>
      <c r="BI9" s="114">
        <f t="shared" si="4"/>
        <v>754</v>
      </c>
      <c r="BJ9" s="114">
        <f t="shared" si="4"/>
        <v>975</v>
      </c>
      <c r="BK9" s="16">
        <v>42984</v>
      </c>
      <c r="BL9" s="16">
        <v>42991</v>
      </c>
      <c r="BM9" s="15" t="s">
        <v>80</v>
      </c>
      <c r="BN9" s="16">
        <v>42978</v>
      </c>
      <c r="BO9" s="16">
        <v>42980</v>
      </c>
      <c r="BP9" s="15" t="s">
        <v>80</v>
      </c>
      <c r="BQ9" s="16">
        <v>43097</v>
      </c>
      <c r="BR9" s="16">
        <v>43113</v>
      </c>
      <c r="BS9" s="72">
        <f t="shared" ref="BS9:BS14" si="18">IF(BR9="","",DAYS360(BQ9,BR9))</f>
        <v>15</v>
      </c>
      <c r="BT9" s="15" t="s">
        <v>80</v>
      </c>
      <c r="BU9" s="114">
        <f t="shared" si="5"/>
        <v>1189</v>
      </c>
      <c r="BV9" s="114">
        <f t="shared" si="5"/>
        <v>1537.5</v>
      </c>
      <c r="BW9" s="16">
        <v>43117</v>
      </c>
      <c r="BX9" s="16">
        <v>43131</v>
      </c>
      <c r="BY9" s="72">
        <f t="shared" si="6"/>
        <v>13</v>
      </c>
      <c r="BZ9" s="16">
        <v>43118</v>
      </c>
      <c r="CA9" s="16">
        <v>43131</v>
      </c>
      <c r="CB9" s="116">
        <f t="shared" si="7"/>
        <v>12</v>
      </c>
      <c r="CC9" s="15" t="s">
        <v>1999</v>
      </c>
      <c r="CD9" s="114">
        <f t="shared" si="8"/>
        <v>348</v>
      </c>
      <c r="CE9" s="114">
        <f t="shared" si="8"/>
        <v>450</v>
      </c>
      <c r="CF9" s="16">
        <v>43131</v>
      </c>
      <c r="CG9" s="16">
        <v>43138</v>
      </c>
      <c r="CH9" s="16">
        <v>43138</v>
      </c>
      <c r="CI9" s="16">
        <v>43145</v>
      </c>
      <c r="CJ9" s="16">
        <v>43145</v>
      </c>
      <c r="CK9" s="16">
        <v>43176</v>
      </c>
      <c r="CL9" s="16">
        <v>43176</v>
      </c>
      <c r="CM9" s="116">
        <f t="shared" si="9"/>
        <v>33</v>
      </c>
      <c r="CN9" s="116">
        <f t="shared" si="10"/>
        <v>33</v>
      </c>
      <c r="CO9" s="15">
        <v>3</v>
      </c>
      <c r="CP9" s="16">
        <v>43181</v>
      </c>
      <c r="CQ9" s="15" t="s">
        <v>74</v>
      </c>
      <c r="CR9" s="61">
        <v>0</v>
      </c>
      <c r="CS9" s="16">
        <v>43187</v>
      </c>
      <c r="CT9" s="72">
        <f t="shared" si="11"/>
        <v>214</v>
      </c>
      <c r="CU9" s="15" t="s">
        <v>78</v>
      </c>
      <c r="CV9" s="16">
        <v>43187</v>
      </c>
      <c r="CW9" s="15" t="s">
        <v>1910</v>
      </c>
      <c r="CX9" s="16">
        <v>43189</v>
      </c>
      <c r="CY9" s="72">
        <f t="shared" si="12"/>
        <v>1080</v>
      </c>
      <c r="CZ9" s="72">
        <f t="shared" si="13"/>
        <v>491</v>
      </c>
      <c r="DA9" s="72">
        <f t="shared" si="14"/>
        <v>217</v>
      </c>
      <c r="DB9" s="72"/>
      <c r="DC9" s="70"/>
      <c r="DD9" s="16">
        <v>43189</v>
      </c>
      <c r="DE9" s="16">
        <v>43189</v>
      </c>
      <c r="DF9" s="70"/>
      <c r="DG9" s="16">
        <v>43189</v>
      </c>
      <c r="DH9" s="70"/>
      <c r="DI9" s="16">
        <v>43189</v>
      </c>
      <c r="DJ9" s="1" t="s">
        <v>2030</v>
      </c>
      <c r="DK9" s="114">
        <f t="shared" si="15"/>
        <v>3950</v>
      </c>
      <c r="DL9" s="126">
        <f t="shared" si="16"/>
        <v>4621.5</v>
      </c>
    </row>
    <row r="10" spans="1:123" s="72" customFormat="1" ht="28" customHeight="1" x14ac:dyDescent="0.15">
      <c r="A10" s="135">
        <v>348</v>
      </c>
      <c r="B10" s="136" t="s">
        <v>1948</v>
      </c>
      <c r="C10" s="72" t="s">
        <v>697</v>
      </c>
      <c r="D10" s="130">
        <v>0.42222222222222222</v>
      </c>
      <c r="E10" s="72" t="s">
        <v>156</v>
      </c>
      <c r="F10" s="72" t="s">
        <v>74</v>
      </c>
      <c r="G10" s="72" t="s">
        <v>1357</v>
      </c>
      <c r="H10" s="72" t="s">
        <v>95</v>
      </c>
      <c r="I10" s="70">
        <v>42914</v>
      </c>
      <c r="J10" s="70">
        <v>43188</v>
      </c>
      <c r="K10" s="70">
        <v>43231</v>
      </c>
      <c r="L10" s="70">
        <v>43235</v>
      </c>
      <c r="M10" s="70">
        <v>42185</v>
      </c>
      <c r="N10" s="70">
        <v>42663</v>
      </c>
      <c r="O10" s="70">
        <v>42910</v>
      </c>
      <c r="P10" s="70" t="s">
        <v>74</v>
      </c>
      <c r="Q10" s="72" t="s">
        <v>74</v>
      </c>
      <c r="R10" s="122" t="s">
        <v>622</v>
      </c>
      <c r="S10" s="122" t="s">
        <v>1949</v>
      </c>
      <c r="T10" s="122" t="s">
        <v>1950</v>
      </c>
      <c r="U10" s="122" t="s">
        <v>1951</v>
      </c>
      <c r="V10" s="72">
        <v>307</v>
      </c>
      <c r="W10" s="125">
        <v>60467</v>
      </c>
      <c r="X10" s="125">
        <v>29508</v>
      </c>
      <c r="Y10" s="125">
        <v>20.055</v>
      </c>
      <c r="Z10" s="72">
        <v>250</v>
      </c>
      <c r="AA10" s="72">
        <v>212</v>
      </c>
      <c r="AB10" s="72">
        <v>88</v>
      </c>
      <c r="AC10" s="72">
        <v>76</v>
      </c>
      <c r="AD10" s="72">
        <v>30</v>
      </c>
      <c r="AE10" s="72">
        <v>14</v>
      </c>
      <c r="AF10" s="72">
        <v>44</v>
      </c>
      <c r="AG10" s="72">
        <v>0</v>
      </c>
      <c r="AH10" s="72">
        <v>2</v>
      </c>
      <c r="AI10" s="72">
        <v>2</v>
      </c>
      <c r="AJ10" s="72">
        <v>0</v>
      </c>
      <c r="AK10" s="72">
        <v>0</v>
      </c>
      <c r="AL10" s="72">
        <v>0</v>
      </c>
      <c r="AM10" s="114">
        <f t="shared" si="0"/>
        <v>0</v>
      </c>
      <c r="AN10" s="72">
        <v>27</v>
      </c>
      <c r="AO10" s="72">
        <v>0</v>
      </c>
      <c r="AP10" s="72">
        <v>27</v>
      </c>
      <c r="AQ10" s="114">
        <f t="shared" si="1"/>
        <v>472.5</v>
      </c>
      <c r="AR10" s="72">
        <v>6</v>
      </c>
      <c r="AS10" s="72">
        <v>0</v>
      </c>
      <c r="AT10" s="72">
        <v>6</v>
      </c>
      <c r="AU10" s="114">
        <f t="shared" si="2"/>
        <v>144</v>
      </c>
      <c r="AV10" s="72">
        <v>0</v>
      </c>
      <c r="AW10" s="72" t="s">
        <v>74</v>
      </c>
      <c r="AX10" s="72">
        <v>8</v>
      </c>
      <c r="AY10" s="72" t="s">
        <v>78</v>
      </c>
      <c r="AZ10" s="72" t="s">
        <v>74</v>
      </c>
      <c r="BA10" s="72">
        <v>0</v>
      </c>
      <c r="BB10" s="70">
        <v>42914</v>
      </c>
      <c r="BC10" s="15">
        <f t="shared" si="3"/>
        <v>0</v>
      </c>
      <c r="BD10" s="70">
        <v>42927</v>
      </c>
      <c r="BE10" s="70">
        <v>43004</v>
      </c>
      <c r="BF10" s="72">
        <f t="shared" si="17"/>
        <v>75</v>
      </c>
      <c r="BG10" s="70" t="s">
        <v>1910</v>
      </c>
      <c r="BH10" s="72">
        <v>200</v>
      </c>
      <c r="BI10" s="114">
        <f t="shared" si="4"/>
        <v>1625</v>
      </c>
      <c r="BJ10" s="114">
        <f t="shared" si="4"/>
        <v>1378</v>
      </c>
      <c r="BK10" s="70">
        <v>42990</v>
      </c>
      <c r="BL10" s="70">
        <v>43000</v>
      </c>
      <c r="BM10" s="72" t="s">
        <v>80</v>
      </c>
      <c r="BN10" s="70">
        <v>42916</v>
      </c>
      <c r="BO10" s="70">
        <v>42924</v>
      </c>
      <c r="BP10" s="72" t="s">
        <v>80</v>
      </c>
      <c r="BQ10" s="70">
        <v>43007</v>
      </c>
      <c r="BR10" s="70">
        <v>43015</v>
      </c>
      <c r="BS10" s="72">
        <f t="shared" si="18"/>
        <v>8</v>
      </c>
      <c r="BT10" s="72" t="s">
        <v>80</v>
      </c>
      <c r="BU10" s="114">
        <f t="shared" si="5"/>
        <v>2562.5</v>
      </c>
      <c r="BV10" s="114">
        <f t="shared" si="5"/>
        <v>2173</v>
      </c>
      <c r="BW10" s="70">
        <v>43015</v>
      </c>
      <c r="BX10" s="70">
        <v>43027</v>
      </c>
      <c r="BY10" s="72">
        <f t="shared" si="6"/>
        <v>12</v>
      </c>
      <c r="BZ10" s="70">
        <v>43015</v>
      </c>
      <c r="CA10" s="70">
        <v>43025</v>
      </c>
      <c r="CB10" s="116">
        <f t="shared" si="7"/>
        <v>10</v>
      </c>
      <c r="CC10" s="72" t="s">
        <v>2023</v>
      </c>
      <c r="CD10" s="114">
        <f t="shared" si="8"/>
        <v>750</v>
      </c>
      <c r="CE10" s="114">
        <f t="shared" si="8"/>
        <v>636</v>
      </c>
      <c r="CF10" s="70">
        <v>43027</v>
      </c>
      <c r="CG10" s="70">
        <v>43027</v>
      </c>
      <c r="CH10" s="70">
        <v>43027</v>
      </c>
      <c r="CI10" s="70">
        <v>43173</v>
      </c>
      <c r="CJ10" s="70">
        <v>43173</v>
      </c>
      <c r="CK10" s="70">
        <v>43188</v>
      </c>
      <c r="CL10" s="70">
        <v>43183</v>
      </c>
      <c r="CM10" s="116">
        <f t="shared" si="9"/>
        <v>15</v>
      </c>
      <c r="CN10" s="116">
        <f t="shared" si="10"/>
        <v>10</v>
      </c>
      <c r="CO10" s="72">
        <v>2</v>
      </c>
      <c r="CP10" s="70">
        <v>43221</v>
      </c>
      <c r="CQ10" s="72" t="s">
        <v>74</v>
      </c>
      <c r="CR10" s="114">
        <v>0</v>
      </c>
      <c r="CS10" s="70">
        <v>43221</v>
      </c>
      <c r="CT10" s="72">
        <f t="shared" si="11"/>
        <v>303</v>
      </c>
      <c r="CU10" s="70" t="s">
        <v>78</v>
      </c>
      <c r="CV10" s="70">
        <v>43231</v>
      </c>
      <c r="CW10" s="72" t="s">
        <v>1910</v>
      </c>
      <c r="CX10" s="70">
        <v>43235</v>
      </c>
      <c r="CY10" s="72">
        <f t="shared" si="12"/>
        <v>1035</v>
      </c>
      <c r="CZ10" s="72">
        <f t="shared" si="13"/>
        <v>565</v>
      </c>
      <c r="DA10" s="72">
        <f t="shared" si="14"/>
        <v>321</v>
      </c>
      <c r="DB10" s="120"/>
      <c r="DC10" s="70"/>
      <c r="DD10" s="70">
        <v>43235</v>
      </c>
      <c r="DE10" s="70">
        <v>43235</v>
      </c>
      <c r="DF10" s="120"/>
      <c r="DG10" s="70">
        <v>43235</v>
      </c>
      <c r="DH10" s="120"/>
      <c r="DI10" s="70">
        <v>43235</v>
      </c>
      <c r="DJ10" s="122" t="s">
        <v>1952</v>
      </c>
      <c r="DK10" s="114">
        <f t="shared" si="15"/>
        <v>7154</v>
      </c>
      <c r="DL10" s="126">
        <f t="shared" si="16"/>
        <v>6403.5</v>
      </c>
      <c r="DP10" s="70"/>
      <c r="DQ10" s="70"/>
      <c r="DR10" s="70"/>
      <c r="DS10" s="70"/>
    </row>
    <row r="11" spans="1:123" s="15" customFormat="1" ht="28" customHeight="1" x14ac:dyDescent="0.15">
      <c r="A11" s="15">
        <v>362</v>
      </c>
      <c r="B11" s="35" t="s">
        <v>2013</v>
      </c>
      <c r="C11" s="15" t="s">
        <v>697</v>
      </c>
      <c r="D11" s="21">
        <v>0.42291666666666666</v>
      </c>
      <c r="E11" s="15" t="s">
        <v>156</v>
      </c>
      <c r="F11" s="15" t="s">
        <v>74</v>
      </c>
      <c r="G11" s="15" t="s">
        <v>1357</v>
      </c>
      <c r="H11" s="15" t="s">
        <v>95</v>
      </c>
      <c r="I11" s="70">
        <v>43054</v>
      </c>
      <c r="J11" s="70">
        <v>43210</v>
      </c>
      <c r="K11" s="16">
        <v>43231</v>
      </c>
      <c r="L11" s="70">
        <v>43235</v>
      </c>
      <c r="M11" s="16">
        <v>41882</v>
      </c>
      <c r="N11" s="16">
        <v>42781</v>
      </c>
      <c r="O11" s="16">
        <v>43048</v>
      </c>
      <c r="P11" s="15" t="s">
        <v>74</v>
      </c>
      <c r="Q11" s="15" t="s">
        <v>74</v>
      </c>
      <c r="R11" s="1" t="s">
        <v>400</v>
      </c>
      <c r="S11" s="1" t="s">
        <v>2014</v>
      </c>
      <c r="T11" s="1" t="s">
        <v>2015</v>
      </c>
      <c r="U11" s="1" t="s">
        <v>2016</v>
      </c>
      <c r="V11" s="15">
        <v>230</v>
      </c>
      <c r="W11" s="19">
        <v>60116</v>
      </c>
      <c r="X11" s="19">
        <v>50697</v>
      </c>
      <c r="Y11" s="15">
        <v>1338</v>
      </c>
      <c r="Z11" s="15">
        <v>192</v>
      </c>
      <c r="AA11" s="15">
        <v>178</v>
      </c>
      <c r="AB11" s="15">
        <v>124</v>
      </c>
      <c r="AC11" s="15">
        <v>14</v>
      </c>
      <c r="AD11" s="15">
        <v>22</v>
      </c>
      <c r="AE11" s="15">
        <v>1</v>
      </c>
      <c r="AF11" s="15">
        <v>23</v>
      </c>
      <c r="AG11" s="15">
        <v>1</v>
      </c>
      <c r="AH11" s="15">
        <v>0</v>
      </c>
      <c r="AI11" s="15">
        <v>1</v>
      </c>
      <c r="AJ11" s="15">
        <v>0</v>
      </c>
      <c r="AK11" s="15">
        <v>0</v>
      </c>
      <c r="AL11" s="15">
        <v>0</v>
      </c>
      <c r="AM11" s="114">
        <f t="shared" si="0"/>
        <v>0</v>
      </c>
      <c r="AN11" s="15">
        <v>70</v>
      </c>
      <c r="AO11" s="15">
        <v>42</v>
      </c>
      <c r="AP11" s="15">
        <v>112</v>
      </c>
      <c r="AQ11" s="114">
        <f t="shared" si="1"/>
        <v>1960</v>
      </c>
      <c r="AR11" s="15">
        <v>2</v>
      </c>
      <c r="AS11" s="15">
        <v>0</v>
      </c>
      <c r="AT11" s="15">
        <v>2</v>
      </c>
      <c r="AU11" s="114">
        <f t="shared" si="2"/>
        <v>48</v>
      </c>
      <c r="AV11" s="15">
        <v>5</v>
      </c>
      <c r="AW11" s="15" t="s">
        <v>74</v>
      </c>
      <c r="AX11" s="15">
        <v>3</v>
      </c>
      <c r="AY11" s="15" t="s">
        <v>74</v>
      </c>
      <c r="AZ11" s="15" t="s">
        <v>74</v>
      </c>
      <c r="BA11" s="15">
        <v>0</v>
      </c>
      <c r="BB11" s="16">
        <v>43054</v>
      </c>
      <c r="BC11" s="15">
        <f t="shared" si="3"/>
        <v>0</v>
      </c>
      <c r="BD11" s="16">
        <v>43126</v>
      </c>
      <c r="BE11" s="16">
        <v>43140</v>
      </c>
      <c r="BF11" s="72">
        <f t="shared" si="17"/>
        <v>13</v>
      </c>
      <c r="BG11" s="15" t="s">
        <v>1002</v>
      </c>
      <c r="BH11" s="15">
        <v>100</v>
      </c>
      <c r="BI11" s="114">
        <f>6.5*('Volume 10'!Z26)</f>
        <v>2015</v>
      </c>
      <c r="BJ11" s="114">
        <f t="shared" ref="BJ11:BJ37" si="19">6.5*(AA11)</f>
        <v>1157</v>
      </c>
      <c r="BK11" s="16">
        <v>43141</v>
      </c>
      <c r="BL11" s="16">
        <v>43154</v>
      </c>
      <c r="BM11" s="15" t="s">
        <v>80</v>
      </c>
      <c r="BN11" s="16">
        <v>43075</v>
      </c>
      <c r="BO11" s="16">
        <v>43077</v>
      </c>
      <c r="BP11" s="15" t="s">
        <v>80</v>
      </c>
      <c r="BQ11" s="16">
        <v>43141</v>
      </c>
      <c r="BR11" s="16">
        <v>43154</v>
      </c>
      <c r="BS11" s="72">
        <f t="shared" si="18"/>
        <v>13</v>
      </c>
      <c r="BT11" s="15" t="s">
        <v>80</v>
      </c>
      <c r="BU11" s="114">
        <f>10.25*('Volume 10'!Z26)</f>
        <v>3177.5</v>
      </c>
      <c r="BV11" s="114">
        <f t="shared" ref="BV11:BV37" si="20">10.25*(AA11)</f>
        <v>1824.5</v>
      </c>
      <c r="BW11" s="16">
        <v>43154</v>
      </c>
      <c r="BX11" s="16">
        <v>43161</v>
      </c>
      <c r="BY11" s="72">
        <f t="shared" si="6"/>
        <v>9</v>
      </c>
      <c r="BZ11" s="16">
        <v>43166</v>
      </c>
      <c r="CA11" s="16">
        <v>43175</v>
      </c>
      <c r="CB11" s="116">
        <f t="shared" si="7"/>
        <v>9</v>
      </c>
      <c r="CC11" s="15" t="s">
        <v>2023</v>
      </c>
      <c r="CD11" s="114">
        <f>3*('Volume 10'!Z26)</f>
        <v>930</v>
      </c>
      <c r="CE11" s="114">
        <f t="shared" ref="CE11:CE37" si="21">3*(AA11)</f>
        <v>534</v>
      </c>
      <c r="CF11" s="16">
        <v>43166</v>
      </c>
      <c r="CG11" s="16">
        <v>43175</v>
      </c>
      <c r="CH11" s="16">
        <v>43176</v>
      </c>
      <c r="CI11" s="16">
        <v>43183</v>
      </c>
      <c r="CJ11" s="16">
        <v>43190</v>
      </c>
      <c r="CK11" s="16">
        <v>43217</v>
      </c>
      <c r="CL11" s="16">
        <v>43193</v>
      </c>
      <c r="CM11" s="116">
        <f t="shared" si="9"/>
        <v>27</v>
      </c>
      <c r="CN11" s="116">
        <f t="shared" si="10"/>
        <v>3</v>
      </c>
      <c r="CO11" s="15">
        <v>1</v>
      </c>
      <c r="CP11" s="16">
        <v>43223</v>
      </c>
      <c r="CQ11" s="15" t="s">
        <v>74</v>
      </c>
      <c r="CR11" s="61">
        <v>0</v>
      </c>
      <c r="CS11" s="16">
        <v>43223</v>
      </c>
      <c r="CT11" s="72">
        <f t="shared" si="11"/>
        <v>168</v>
      </c>
      <c r="CU11" s="15" t="s">
        <v>78</v>
      </c>
      <c r="CV11" s="16">
        <v>43231</v>
      </c>
      <c r="CW11" s="15" t="s">
        <v>1910</v>
      </c>
      <c r="CX11" s="70">
        <v>43235</v>
      </c>
      <c r="CY11" s="15">
        <f t="shared" si="12"/>
        <v>1335</v>
      </c>
      <c r="CZ11" s="15">
        <f t="shared" si="13"/>
        <v>450</v>
      </c>
      <c r="DA11" s="15">
        <f t="shared" si="14"/>
        <v>186</v>
      </c>
      <c r="DB11" s="72"/>
      <c r="DC11" s="70"/>
      <c r="DD11" s="70">
        <v>43235</v>
      </c>
      <c r="DE11" s="70">
        <v>43235</v>
      </c>
      <c r="DF11" s="70"/>
      <c r="DG11" s="70">
        <v>43235</v>
      </c>
      <c r="DH11" s="70"/>
      <c r="DI11" s="70">
        <v>43235</v>
      </c>
      <c r="DJ11" s="1" t="s">
        <v>2029</v>
      </c>
      <c r="DK11" s="114">
        <f t="shared" si="15"/>
        <v>9730.5</v>
      </c>
      <c r="DL11" s="126">
        <f t="shared" si="16"/>
        <v>7123.5</v>
      </c>
    </row>
    <row r="12" spans="1:123" s="15" customFormat="1" ht="28" customHeight="1" x14ac:dyDescent="0.15">
      <c r="A12" s="15">
        <v>357</v>
      </c>
      <c r="B12" s="35" t="s">
        <v>1993</v>
      </c>
      <c r="C12" s="15" t="s">
        <v>697</v>
      </c>
      <c r="D12" s="21">
        <v>0.4236111111111111</v>
      </c>
      <c r="E12" s="15" t="s">
        <v>156</v>
      </c>
      <c r="F12" s="15" t="s">
        <v>74</v>
      </c>
      <c r="G12" s="15" t="s">
        <v>1357</v>
      </c>
      <c r="H12" s="15" t="s">
        <v>84</v>
      </c>
      <c r="I12" s="70">
        <v>43032</v>
      </c>
      <c r="J12" s="70">
        <v>43172</v>
      </c>
      <c r="K12" s="70">
        <v>43235</v>
      </c>
      <c r="L12" s="70">
        <v>43237</v>
      </c>
      <c r="M12" s="16">
        <v>42674</v>
      </c>
      <c r="N12" s="16">
        <v>42923</v>
      </c>
      <c r="O12" s="16">
        <v>43029</v>
      </c>
      <c r="P12" s="15" t="s">
        <v>74</v>
      </c>
      <c r="Q12" s="15" t="s">
        <v>78</v>
      </c>
      <c r="R12" s="1" t="s">
        <v>216</v>
      </c>
      <c r="S12" s="1" t="s">
        <v>1398</v>
      </c>
      <c r="T12" s="1" t="s">
        <v>856</v>
      </c>
      <c r="U12" s="1" t="s">
        <v>1994</v>
      </c>
      <c r="V12" s="15">
        <v>228</v>
      </c>
      <c r="W12" s="19">
        <v>58650</v>
      </c>
      <c r="X12" s="19">
        <v>44470</v>
      </c>
      <c r="Y12" s="15">
        <v>4287</v>
      </c>
      <c r="Z12" s="15">
        <v>190</v>
      </c>
      <c r="AA12" s="15">
        <v>180</v>
      </c>
      <c r="AB12" s="15">
        <v>114</v>
      </c>
      <c r="AC12" s="15">
        <v>26</v>
      </c>
      <c r="AD12" s="15">
        <v>18</v>
      </c>
      <c r="AE12" s="15">
        <v>5</v>
      </c>
      <c r="AF12" s="15">
        <v>23</v>
      </c>
      <c r="AG12" s="15">
        <v>1</v>
      </c>
      <c r="AH12" s="15">
        <v>0</v>
      </c>
      <c r="AI12" s="15">
        <v>1</v>
      </c>
      <c r="AJ12" s="15">
        <v>0</v>
      </c>
      <c r="AK12" s="15">
        <v>0</v>
      </c>
      <c r="AL12" s="15">
        <v>0</v>
      </c>
      <c r="AM12" s="114">
        <f t="shared" si="0"/>
        <v>0</v>
      </c>
      <c r="AN12" s="15">
        <v>0</v>
      </c>
      <c r="AO12" s="15">
        <v>0</v>
      </c>
      <c r="AP12" s="15">
        <v>0</v>
      </c>
      <c r="AQ12" s="114">
        <f t="shared" si="1"/>
        <v>0</v>
      </c>
      <c r="AR12" s="15">
        <v>2</v>
      </c>
      <c r="AS12" s="15">
        <v>0</v>
      </c>
      <c r="AT12" s="15">
        <v>2</v>
      </c>
      <c r="AU12" s="114">
        <f t="shared" si="2"/>
        <v>48</v>
      </c>
      <c r="AV12" s="15">
        <v>0</v>
      </c>
      <c r="AW12" s="15" t="s">
        <v>74</v>
      </c>
      <c r="AX12" s="15">
        <v>3</v>
      </c>
      <c r="AY12" s="15" t="s">
        <v>74</v>
      </c>
      <c r="AZ12" s="15" t="s">
        <v>74</v>
      </c>
      <c r="BA12" s="15">
        <v>0</v>
      </c>
      <c r="BB12" s="16">
        <v>43032</v>
      </c>
      <c r="BC12" s="15">
        <f t="shared" si="3"/>
        <v>0</v>
      </c>
      <c r="BD12" s="16">
        <v>43083</v>
      </c>
      <c r="BE12" s="16">
        <v>43110</v>
      </c>
      <c r="BF12" s="72">
        <f t="shared" si="17"/>
        <v>26</v>
      </c>
      <c r="BG12" s="15" t="s">
        <v>1002</v>
      </c>
      <c r="BH12" s="15">
        <v>129</v>
      </c>
      <c r="BI12" s="114">
        <f t="shared" ref="BI12:BI37" si="22">6.5*(Z12)</f>
        <v>1235</v>
      </c>
      <c r="BJ12" s="114">
        <f t="shared" si="19"/>
        <v>1170</v>
      </c>
      <c r="BK12" s="16">
        <v>43033</v>
      </c>
      <c r="BL12" s="16">
        <v>43041</v>
      </c>
      <c r="BM12" s="15" t="s">
        <v>80</v>
      </c>
      <c r="BN12" s="16">
        <v>43033</v>
      </c>
      <c r="BO12" s="16">
        <v>43039</v>
      </c>
      <c r="BP12" s="15" t="s">
        <v>80</v>
      </c>
      <c r="BQ12" s="16">
        <v>43113</v>
      </c>
      <c r="BR12" s="16">
        <v>43127</v>
      </c>
      <c r="BS12" s="72">
        <f t="shared" si="18"/>
        <v>14</v>
      </c>
      <c r="BT12" s="15" t="s">
        <v>80</v>
      </c>
      <c r="BU12" s="114">
        <f t="shared" ref="BU12:BU20" si="23">10.25*(Z12)</f>
        <v>1947.5</v>
      </c>
      <c r="BV12" s="114">
        <f t="shared" si="20"/>
        <v>1845</v>
      </c>
      <c r="BW12" s="16">
        <v>43130</v>
      </c>
      <c r="BX12" s="16">
        <v>43141</v>
      </c>
      <c r="BY12" s="72">
        <f t="shared" si="6"/>
        <v>11</v>
      </c>
      <c r="BZ12" s="16">
        <v>43133</v>
      </c>
      <c r="CA12" s="16">
        <v>43140</v>
      </c>
      <c r="CB12" s="116">
        <f t="shared" si="7"/>
        <v>7</v>
      </c>
      <c r="CC12" s="15" t="s">
        <v>1849</v>
      </c>
      <c r="CD12" s="114">
        <f t="shared" ref="CD12:CD20" si="24">3*(Z12)</f>
        <v>570</v>
      </c>
      <c r="CE12" s="114">
        <f t="shared" si="21"/>
        <v>540</v>
      </c>
      <c r="CF12" s="16">
        <v>43141</v>
      </c>
      <c r="CG12" s="16">
        <v>43141</v>
      </c>
      <c r="CH12" s="16">
        <v>43141</v>
      </c>
      <c r="CI12" s="16">
        <v>43153</v>
      </c>
      <c r="CJ12" s="16">
        <v>43154</v>
      </c>
      <c r="CK12" s="16">
        <v>43172</v>
      </c>
      <c r="CL12" s="16">
        <v>43162</v>
      </c>
      <c r="CM12" s="116">
        <f t="shared" si="9"/>
        <v>20</v>
      </c>
      <c r="CN12" s="116">
        <f t="shared" si="10"/>
        <v>10</v>
      </c>
      <c r="CO12" s="15">
        <v>1</v>
      </c>
      <c r="CP12" s="16">
        <v>43223</v>
      </c>
      <c r="CQ12" s="15" t="s">
        <v>74</v>
      </c>
      <c r="CR12" s="61">
        <v>0</v>
      </c>
      <c r="CS12" s="16">
        <v>43223</v>
      </c>
      <c r="CT12" s="72">
        <f t="shared" si="11"/>
        <v>189</v>
      </c>
      <c r="CU12" s="15" t="s">
        <v>78</v>
      </c>
      <c r="CV12" s="16">
        <v>43235</v>
      </c>
      <c r="CW12" s="15" t="s">
        <v>1466</v>
      </c>
      <c r="CX12" s="16">
        <v>43237</v>
      </c>
      <c r="CY12" s="15">
        <f t="shared" si="12"/>
        <v>557</v>
      </c>
      <c r="CZ12" s="15">
        <f t="shared" si="13"/>
        <v>310</v>
      </c>
      <c r="DA12" s="15">
        <f t="shared" si="14"/>
        <v>206</v>
      </c>
      <c r="DB12" s="72"/>
      <c r="DC12" s="70"/>
      <c r="DD12" s="16">
        <v>43237</v>
      </c>
      <c r="DE12" s="16">
        <v>43237</v>
      </c>
      <c r="DF12" s="70"/>
      <c r="DG12" s="16">
        <v>43237</v>
      </c>
      <c r="DH12" s="70"/>
      <c r="DI12" s="16">
        <v>43237</v>
      </c>
      <c r="DJ12" s="1" t="s">
        <v>2070</v>
      </c>
      <c r="DK12" s="114">
        <f t="shared" si="15"/>
        <v>5400.5</v>
      </c>
      <c r="DL12" s="126">
        <f t="shared" si="16"/>
        <v>5203</v>
      </c>
    </row>
    <row r="13" spans="1:123" s="15" customFormat="1" ht="28" customHeight="1" x14ac:dyDescent="0.15">
      <c r="A13" s="15">
        <v>358</v>
      </c>
      <c r="B13" s="35" t="s">
        <v>1995</v>
      </c>
      <c r="C13" s="15" t="s">
        <v>1598</v>
      </c>
      <c r="D13" s="21">
        <v>0.42430555555555555</v>
      </c>
      <c r="E13" s="15" t="s">
        <v>156</v>
      </c>
      <c r="F13" s="15" t="s">
        <v>74</v>
      </c>
      <c r="G13" s="15" t="s">
        <v>1357</v>
      </c>
      <c r="H13" s="15" t="s">
        <v>95</v>
      </c>
      <c r="I13" s="70">
        <v>43040</v>
      </c>
      <c r="J13" s="70">
        <v>43217</v>
      </c>
      <c r="K13" s="70">
        <v>43242</v>
      </c>
      <c r="L13" s="70">
        <v>43243</v>
      </c>
      <c r="M13" s="16">
        <v>41608</v>
      </c>
      <c r="N13" s="16">
        <v>42812</v>
      </c>
      <c r="O13" s="16">
        <v>43036</v>
      </c>
      <c r="P13" s="15" t="s">
        <v>74</v>
      </c>
      <c r="Q13" s="15" t="s">
        <v>78</v>
      </c>
      <c r="R13" s="1" t="s">
        <v>400</v>
      </c>
      <c r="S13" s="1" t="s">
        <v>1996</v>
      </c>
      <c r="T13" s="1" t="s">
        <v>1997</v>
      </c>
      <c r="U13" s="1" t="s">
        <v>1998</v>
      </c>
      <c r="V13" s="15">
        <v>302</v>
      </c>
      <c r="W13" s="19">
        <v>77269</v>
      </c>
      <c r="X13" s="19">
        <v>57284</v>
      </c>
      <c r="Y13" s="19">
        <v>11842</v>
      </c>
      <c r="Z13" s="15">
        <v>250</v>
      </c>
      <c r="AA13" s="15">
        <v>180</v>
      </c>
      <c r="AB13" s="15">
        <v>112</v>
      </c>
      <c r="AC13" s="15">
        <v>26</v>
      </c>
      <c r="AD13" s="15">
        <v>16</v>
      </c>
      <c r="AE13" s="15">
        <v>0</v>
      </c>
      <c r="AF13" s="15">
        <v>16</v>
      </c>
      <c r="AG13" s="15">
        <v>10</v>
      </c>
      <c r="AH13" s="15">
        <v>0</v>
      </c>
      <c r="AI13" s="15">
        <v>10</v>
      </c>
      <c r="AJ13" s="15">
        <v>2</v>
      </c>
      <c r="AK13" s="15">
        <v>0</v>
      </c>
      <c r="AL13" s="15">
        <v>2</v>
      </c>
      <c r="AM13" s="114">
        <f t="shared" si="0"/>
        <v>31</v>
      </c>
      <c r="AN13" s="15">
        <v>4</v>
      </c>
      <c r="AO13" s="15">
        <v>0</v>
      </c>
      <c r="AP13" s="15">
        <v>4</v>
      </c>
      <c r="AQ13" s="114">
        <f t="shared" si="1"/>
        <v>70</v>
      </c>
      <c r="AR13" s="15">
        <v>3</v>
      </c>
      <c r="AS13" s="15">
        <v>2</v>
      </c>
      <c r="AT13" s="15">
        <v>5</v>
      </c>
      <c r="AU13" s="114">
        <f t="shared" si="2"/>
        <v>120</v>
      </c>
      <c r="AV13" s="15">
        <v>0</v>
      </c>
      <c r="AW13" s="15" t="s">
        <v>74</v>
      </c>
      <c r="AX13" s="15">
        <v>4</v>
      </c>
      <c r="AY13" s="15" t="s">
        <v>74</v>
      </c>
      <c r="AZ13" s="15" t="s">
        <v>78</v>
      </c>
      <c r="BA13" s="15">
        <v>5</v>
      </c>
      <c r="BB13" s="16">
        <v>43041</v>
      </c>
      <c r="BC13" s="15">
        <f t="shared" si="3"/>
        <v>1</v>
      </c>
      <c r="BD13" s="16">
        <v>43060</v>
      </c>
      <c r="BE13" s="16">
        <v>43144</v>
      </c>
      <c r="BF13" s="72">
        <f t="shared" si="17"/>
        <v>82</v>
      </c>
      <c r="BG13" s="15" t="s">
        <v>1466</v>
      </c>
      <c r="BH13" s="15">
        <v>134</v>
      </c>
      <c r="BI13" s="114">
        <f t="shared" si="22"/>
        <v>1625</v>
      </c>
      <c r="BJ13" s="114">
        <f t="shared" si="19"/>
        <v>1170</v>
      </c>
      <c r="BK13" s="16">
        <v>43041</v>
      </c>
      <c r="BL13" s="16">
        <v>43049</v>
      </c>
      <c r="BM13" s="15" t="s">
        <v>80</v>
      </c>
      <c r="BN13" s="16">
        <v>43041</v>
      </c>
      <c r="BO13" s="16">
        <v>43046</v>
      </c>
      <c r="BP13" s="15" t="s">
        <v>80</v>
      </c>
      <c r="BQ13" s="16">
        <v>43144</v>
      </c>
      <c r="BR13" s="16">
        <v>43158</v>
      </c>
      <c r="BS13" s="72">
        <f t="shared" si="18"/>
        <v>14</v>
      </c>
      <c r="BT13" s="15" t="s">
        <v>80</v>
      </c>
      <c r="BU13" s="114">
        <f t="shared" si="23"/>
        <v>2562.5</v>
      </c>
      <c r="BV13" s="114">
        <f t="shared" si="20"/>
        <v>1845</v>
      </c>
      <c r="BW13" s="16">
        <v>43158</v>
      </c>
      <c r="BX13" s="16">
        <v>43161</v>
      </c>
      <c r="BY13" s="72">
        <f t="shared" si="6"/>
        <v>3</v>
      </c>
      <c r="BZ13" s="16">
        <v>43159</v>
      </c>
      <c r="CA13" s="16">
        <v>43167</v>
      </c>
      <c r="CB13" s="116">
        <f t="shared" si="7"/>
        <v>8</v>
      </c>
      <c r="CC13" s="15" t="s">
        <v>1910</v>
      </c>
      <c r="CD13" s="114">
        <f t="shared" si="24"/>
        <v>750</v>
      </c>
      <c r="CE13" s="114">
        <f t="shared" si="21"/>
        <v>540</v>
      </c>
      <c r="CF13" s="16">
        <v>43167</v>
      </c>
      <c r="CG13" s="16">
        <v>43167</v>
      </c>
      <c r="CH13" s="16">
        <v>43167</v>
      </c>
      <c r="CI13" s="16">
        <v>43176</v>
      </c>
      <c r="CJ13" s="16">
        <v>43181</v>
      </c>
      <c r="CK13" s="16">
        <v>43165</v>
      </c>
      <c r="CL13" s="16">
        <v>43195</v>
      </c>
      <c r="CM13" s="116">
        <f t="shared" si="9"/>
        <v>-16</v>
      </c>
      <c r="CN13" s="116">
        <f t="shared" si="10"/>
        <v>13</v>
      </c>
      <c r="CO13" s="15">
        <v>1</v>
      </c>
      <c r="CP13" s="16">
        <v>43235</v>
      </c>
      <c r="CQ13" s="15" t="s">
        <v>74</v>
      </c>
      <c r="CR13" s="61">
        <v>0</v>
      </c>
      <c r="CS13" s="16">
        <v>43242</v>
      </c>
      <c r="CT13" s="72">
        <f t="shared" si="11"/>
        <v>201</v>
      </c>
      <c r="CU13" s="15" t="s">
        <v>74</v>
      </c>
      <c r="CV13" s="16">
        <v>43242</v>
      </c>
      <c r="CW13" s="15" t="s">
        <v>1466</v>
      </c>
      <c r="CX13" s="16">
        <v>43243</v>
      </c>
      <c r="CY13" s="15">
        <f t="shared" si="12"/>
        <v>1613</v>
      </c>
      <c r="CZ13" s="15">
        <f t="shared" si="13"/>
        <v>425</v>
      </c>
      <c r="DA13" s="15">
        <f t="shared" si="14"/>
        <v>205</v>
      </c>
      <c r="DB13" s="72"/>
      <c r="DC13" s="70"/>
      <c r="DD13" s="16">
        <v>43243</v>
      </c>
      <c r="DE13" s="16">
        <v>43243</v>
      </c>
      <c r="DF13" s="70"/>
      <c r="DG13" s="16">
        <v>43243</v>
      </c>
      <c r="DH13" s="70"/>
      <c r="DI13" s="16">
        <v>43243</v>
      </c>
      <c r="DJ13" s="1" t="s">
        <v>2069</v>
      </c>
      <c r="DK13" s="114">
        <f t="shared" si="15"/>
        <v>6758.5</v>
      </c>
      <c r="DL13" s="126">
        <f t="shared" si="16"/>
        <v>5376</v>
      </c>
    </row>
    <row r="14" spans="1:123" s="15" customFormat="1" ht="28" customHeight="1" x14ac:dyDescent="0.15">
      <c r="A14" s="15">
        <v>360</v>
      </c>
      <c r="B14" s="35" t="s">
        <v>2005</v>
      </c>
      <c r="C14" s="15" t="s">
        <v>1472</v>
      </c>
      <c r="D14" s="130">
        <v>0.42499999999999999</v>
      </c>
      <c r="E14" s="15" t="s">
        <v>156</v>
      </c>
      <c r="F14" s="15" t="s">
        <v>74</v>
      </c>
      <c r="G14" s="15" t="s">
        <v>1357</v>
      </c>
      <c r="H14" s="15" t="s">
        <v>95</v>
      </c>
      <c r="I14" s="70">
        <v>43046</v>
      </c>
      <c r="J14" s="70">
        <v>43216</v>
      </c>
      <c r="K14" s="70">
        <v>43246</v>
      </c>
      <c r="L14" s="70">
        <v>43249</v>
      </c>
      <c r="M14" s="16">
        <v>41547</v>
      </c>
      <c r="N14" s="16">
        <v>42393</v>
      </c>
      <c r="O14" s="16">
        <v>43041</v>
      </c>
      <c r="P14" s="15" t="s">
        <v>74</v>
      </c>
      <c r="Q14" s="15" t="s">
        <v>78</v>
      </c>
      <c r="R14" s="1" t="s">
        <v>907</v>
      </c>
      <c r="S14" s="1" t="s">
        <v>2006</v>
      </c>
      <c r="T14" s="1" t="s">
        <v>2007</v>
      </c>
      <c r="U14" s="1" t="s">
        <v>2113</v>
      </c>
      <c r="V14" s="15">
        <v>244</v>
      </c>
      <c r="W14" s="19">
        <v>69423</v>
      </c>
      <c r="X14" s="19">
        <v>51986</v>
      </c>
      <c r="Y14" s="15">
        <v>8589</v>
      </c>
      <c r="Z14" s="15">
        <v>204</v>
      </c>
      <c r="AA14" s="15">
        <v>190</v>
      </c>
      <c r="AB14" s="15">
        <v>112</v>
      </c>
      <c r="AC14" s="15">
        <v>34</v>
      </c>
      <c r="AD14" s="15">
        <v>15</v>
      </c>
      <c r="AE14" s="15">
        <v>12</v>
      </c>
      <c r="AF14" s="15">
        <v>27</v>
      </c>
      <c r="AG14" s="15">
        <v>3</v>
      </c>
      <c r="AH14" s="15">
        <v>0</v>
      </c>
      <c r="AI14" s="15">
        <v>3</v>
      </c>
      <c r="AJ14" s="15">
        <v>0</v>
      </c>
      <c r="AK14" s="15">
        <v>0</v>
      </c>
      <c r="AL14" s="15">
        <v>0</v>
      </c>
      <c r="AM14" s="114">
        <f t="shared" si="0"/>
        <v>0</v>
      </c>
      <c r="AN14" s="15">
        <v>22</v>
      </c>
      <c r="AO14" s="15">
        <v>0</v>
      </c>
      <c r="AP14" s="15">
        <v>22</v>
      </c>
      <c r="AQ14" s="114">
        <f t="shared" si="1"/>
        <v>385</v>
      </c>
      <c r="AR14" s="15">
        <v>0</v>
      </c>
      <c r="AS14" s="15">
        <v>0</v>
      </c>
      <c r="AT14" s="15">
        <v>0</v>
      </c>
      <c r="AU14" s="114">
        <f t="shared" si="2"/>
        <v>0</v>
      </c>
      <c r="AV14" s="15">
        <v>13</v>
      </c>
      <c r="AW14" s="15" t="s">
        <v>74</v>
      </c>
      <c r="AX14" s="15">
        <v>13</v>
      </c>
      <c r="AY14" s="15" t="s">
        <v>74</v>
      </c>
      <c r="AZ14" s="15" t="s">
        <v>78</v>
      </c>
      <c r="BA14" s="15">
        <v>6</v>
      </c>
      <c r="BB14" s="16">
        <v>43046</v>
      </c>
      <c r="BC14" s="15">
        <f t="shared" si="3"/>
        <v>0</v>
      </c>
      <c r="BD14" s="16">
        <v>43116</v>
      </c>
      <c r="BE14" s="16">
        <v>43133</v>
      </c>
      <c r="BF14" s="72">
        <f t="shared" si="17"/>
        <v>16</v>
      </c>
      <c r="BG14" s="15" t="s">
        <v>1002</v>
      </c>
      <c r="BH14" s="15">
        <v>113</v>
      </c>
      <c r="BI14" s="114">
        <f t="shared" si="22"/>
        <v>1326</v>
      </c>
      <c r="BJ14" s="114">
        <f t="shared" si="19"/>
        <v>1235</v>
      </c>
      <c r="BK14" s="16">
        <v>43046</v>
      </c>
      <c r="BL14" s="16">
        <v>43056</v>
      </c>
      <c r="BM14" s="15" t="s">
        <v>80</v>
      </c>
      <c r="BN14" s="16">
        <v>43046</v>
      </c>
      <c r="BO14" s="16">
        <v>43049</v>
      </c>
      <c r="BP14" s="15" t="s">
        <v>80</v>
      </c>
      <c r="BQ14" s="16">
        <v>43138</v>
      </c>
      <c r="BR14" s="16">
        <v>43148</v>
      </c>
      <c r="BS14" s="72">
        <f t="shared" si="18"/>
        <v>10</v>
      </c>
      <c r="BT14" s="15" t="s">
        <v>80</v>
      </c>
      <c r="BU14" s="114">
        <f t="shared" si="23"/>
        <v>2091</v>
      </c>
      <c r="BV14" s="114">
        <f t="shared" si="20"/>
        <v>1947.5</v>
      </c>
      <c r="BW14" s="16">
        <v>43151</v>
      </c>
      <c r="BX14" s="16">
        <v>43166</v>
      </c>
      <c r="BY14" s="72">
        <f t="shared" si="6"/>
        <v>17</v>
      </c>
      <c r="BZ14" s="16">
        <v>43152</v>
      </c>
      <c r="CA14" s="16">
        <v>43182</v>
      </c>
      <c r="CB14" s="116">
        <f t="shared" si="7"/>
        <v>32</v>
      </c>
      <c r="CC14" s="15" t="s">
        <v>1466</v>
      </c>
      <c r="CD14" s="114">
        <f t="shared" si="24"/>
        <v>612</v>
      </c>
      <c r="CE14" s="114">
        <f t="shared" si="21"/>
        <v>570</v>
      </c>
      <c r="CF14" s="16">
        <v>43182</v>
      </c>
      <c r="CG14" s="16">
        <v>43182</v>
      </c>
      <c r="CH14" s="16">
        <v>43182</v>
      </c>
      <c r="CI14" s="16">
        <v>43188</v>
      </c>
      <c r="CJ14" s="16">
        <v>43194</v>
      </c>
      <c r="CK14" s="16">
        <v>43221</v>
      </c>
      <c r="CL14" s="16">
        <v>43207</v>
      </c>
      <c r="CM14" s="116">
        <f t="shared" si="9"/>
        <v>27</v>
      </c>
      <c r="CN14" s="116">
        <f t="shared" si="10"/>
        <v>13</v>
      </c>
      <c r="CO14" s="15">
        <v>2</v>
      </c>
      <c r="CP14" s="16">
        <v>43243</v>
      </c>
      <c r="CQ14" s="15" t="s">
        <v>74</v>
      </c>
      <c r="CR14" s="61">
        <v>0</v>
      </c>
      <c r="CS14" s="16">
        <v>43246</v>
      </c>
      <c r="CT14" s="72">
        <f t="shared" si="11"/>
        <v>199</v>
      </c>
      <c r="CU14" s="15" t="s">
        <v>78</v>
      </c>
      <c r="CV14" s="16">
        <v>43246</v>
      </c>
      <c r="CW14" s="15" t="s">
        <v>1115</v>
      </c>
      <c r="CX14" s="16">
        <v>43249</v>
      </c>
      <c r="CY14" s="15">
        <f t="shared" si="12"/>
        <v>1679</v>
      </c>
      <c r="CZ14" s="15">
        <f t="shared" si="13"/>
        <v>845</v>
      </c>
      <c r="DA14" s="15">
        <f t="shared" si="14"/>
        <v>207</v>
      </c>
      <c r="DB14" s="72"/>
      <c r="DC14" s="70"/>
      <c r="DD14" s="16">
        <v>43249</v>
      </c>
      <c r="DE14" s="16">
        <v>43249</v>
      </c>
      <c r="DF14" s="70"/>
      <c r="DG14" s="16">
        <v>43249</v>
      </c>
      <c r="DH14" s="70"/>
      <c r="DI14" s="16">
        <v>43249</v>
      </c>
      <c r="DJ14" s="1" t="s">
        <v>2071</v>
      </c>
      <c r="DK14" s="114">
        <f t="shared" si="15"/>
        <v>6014</v>
      </c>
      <c r="DL14" s="126">
        <f t="shared" si="16"/>
        <v>5737.5</v>
      </c>
    </row>
    <row r="15" spans="1:123" s="15" customFormat="1" ht="28" customHeight="1" x14ac:dyDescent="0.15">
      <c r="A15" s="15">
        <v>336</v>
      </c>
      <c r="B15" s="35" t="s">
        <v>1874</v>
      </c>
      <c r="C15" s="15" t="s">
        <v>1598</v>
      </c>
      <c r="D15" s="21">
        <v>0.42569444444444443</v>
      </c>
      <c r="E15" s="15" t="s">
        <v>177</v>
      </c>
      <c r="F15" s="15" t="s">
        <v>74</v>
      </c>
      <c r="G15" s="15" t="s">
        <v>1357</v>
      </c>
      <c r="H15" s="15" t="s">
        <v>95</v>
      </c>
      <c r="I15" s="16">
        <v>42718</v>
      </c>
      <c r="J15" s="16">
        <v>43189</v>
      </c>
      <c r="K15" s="16">
        <v>43270</v>
      </c>
      <c r="L15" s="16">
        <v>43271</v>
      </c>
      <c r="M15" s="16">
        <v>40877</v>
      </c>
      <c r="N15" s="16">
        <v>42255</v>
      </c>
      <c r="O15" s="16">
        <v>42713</v>
      </c>
      <c r="P15" s="15" t="s">
        <v>74</v>
      </c>
      <c r="Q15" s="15" t="s">
        <v>78</v>
      </c>
      <c r="R15" s="1" t="s">
        <v>622</v>
      </c>
      <c r="S15" s="1" t="s">
        <v>1875</v>
      </c>
      <c r="T15" s="1" t="s">
        <v>1876</v>
      </c>
      <c r="U15" s="1" t="s">
        <v>1877</v>
      </c>
      <c r="V15" s="15">
        <v>185</v>
      </c>
      <c r="W15" s="19">
        <v>64093</v>
      </c>
      <c r="X15" s="19">
        <v>54819</v>
      </c>
      <c r="Y15" s="15">
        <v>2707</v>
      </c>
      <c r="Z15" s="15">
        <v>156</v>
      </c>
      <c r="AA15" s="15">
        <v>200</v>
      </c>
      <c r="AB15" s="15">
        <v>134</v>
      </c>
      <c r="AC15" s="15">
        <v>26</v>
      </c>
      <c r="AD15" s="15">
        <v>14</v>
      </c>
      <c r="AE15" s="15">
        <v>5</v>
      </c>
      <c r="AF15" s="15">
        <v>19</v>
      </c>
      <c r="AG15" s="15">
        <v>0</v>
      </c>
      <c r="AH15" s="15">
        <v>0</v>
      </c>
      <c r="AI15" s="15">
        <v>0</v>
      </c>
      <c r="AJ15" s="15">
        <v>21</v>
      </c>
      <c r="AK15" s="15">
        <v>0</v>
      </c>
      <c r="AL15" s="15">
        <v>21</v>
      </c>
      <c r="AM15" s="61">
        <f t="shared" si="0"/>
        <v>325.5</v>
      </c>
      <c r="AN15" s="15">
        <v>2</v>
      </c>
      <c r="AO15" s="15">
        <v>0</v>
      </c>
      <c r="AP15" s="15">
        <v>2</v>
      </c>
      <c r="AQ15" s="61">
        <f t="shared" si="1"/>
        <v>35</v>
      </c>
      <c r="AR15" s="15">
        <v>7</v>
      </c>
      <c r="AS15" s="15">
        <v>2</v>
      </c>
      <c r="AT15" s="15">
        <v>9</v>
      </c>
      <c r="AU15" s="61">
        <f t="shared" si="2"/>
        <v>216</v>
      </c>
      <c r="AV15" s="15">
        <v>6</v>
      </c>
      <c r="AW15" s="15" t="s">
        <v>74</v>
      </c>
      <c r="AX15" s="15">
        <v>11</v>
      </c>
      <c r="AY15" s="15" t="s">
        <v>74</v>
      </c>
      <c r="AZ15" s="15" t="s">
        <v>78</v>
      </c>
      <c r="BA15" s="15">
        <v>15</v>
      </c>
      <c r="BB15" s="16">
        <v>42719</v>
      </c>
      <c r="BC15" s="15">
        <f t="shared" si="3"/>
        <v>1</v>
      </c>
      <c r="BD15" s="16">
        <v>42748</v>
      </c>
      <c r="BE15" s="16">
        <v>42924</v>
      </c>
      <c r="BF15" s="116">
        <f>DAYS360(BD15,BE15)</f>
        <v>175</v>
      </c>
      <c r="BG15" s="15" t="s">
        <v>132</v>
      </c>
      <c r="BH15" s="15">
        <v>94</v>
      </c>
      <c r="BI15" s="114">
        <f t="shared" si="22"/>
        <v>1014</v>
      </c>
      <c r="BJ15" s="114">
        <f t="shared" si="19"/>
        <v>1300</v>
      </c>
      <c r="BK15" s="16">
        <v>42763</v>
      </c>
      <c r="BL15" s="16">
        <v>42783</v>
      </c>
      <c r="BM15" s="15" t="s">
        <v>80</v>
      </c>
      <c r="BN15" s="16">
        <v>42741</v>
      </c>
      <c r="BO15" s="16">
        <v>42746</v>
      </c>
      <c r="BP15" s="15" t="s">
        <v>80</v>
      </c>
      <c r="BQ15" s="16">
        <v>42924</v>
      </c>
      <c r="BR15" s="16">
        <v>42938</v>
      </c>
      <c r="BS15" s="15">
        <f>BR15-BQ15</f>
        <v>14</v>
      </c>
      <c r="BT15" s="15" t="s">
        <v>80</v>
      </c>
      <c r="BU15" s="114">
        <f t="shared" si="23"/>
        <v>1599</v>
      </c>
      <c r="BV15" s="114">
        <f t="shared" si="20"/>
        <v>2050</v>
      </c>
      <c r="BW15" s="16">
        <v>42941</v>
      </c>
      <c r="BX15" s="16">
        <v>43041</v>
      </c>
      <c r="BY15" s="15">
        <f t="shared" si="6"/>
        <v>97</v>
      </c>
      <c r="BZ15" s="16">
        <v>42944</v>
      </c>
      <c r="CA15" s="16">
        <v>42951</v>
      </c>
      <c r="CB15" s="115">
        <f t="shared" si="7"/>
        <v>6</v>
      </c>
      <c r="CC15" s="15" t="s">
        <v>1910</v>
      </c>
      <c r="CD15" s="114">
        <f t="shared" si="24"/>
        <v>468</v>
      </c>
      <c r="CE15" s="114">
        <f t="shared" si="21"/>
        <v>600</v>
      </c>
      <c r="CF15" s="16">
        <v>43042</v>
      </c>
      <c r="CG15" s="16">
        <v>43042</v>
      </c>
      <c r="CH15" s="16">
        <v>43062</v>
      </c>
      <c r="CI15" s="16">
        <v>43067</v>
      </c>
      <c r="CJ15" s="16">
        <v>43083</v>
      </c>
      <c r="CK15" s="16">
        <v>43216</v>
      </c>
      <c r="CL15" s="16">
        <v>43084</v>
      </c>
      <c r="CM15" s="72">
        <f t="shared" si="9"/>
        <v>132</v>
      </c>
      <c r="CN15" s="72">
        <f t="shared" si="10"/>
        <v>1</v>
      </c>
      <c r="CO15" s="15">
        <v>2</v>
      </c>
      <c r="CP15" s="16">
        <v>43263</v>
      </c>
      <c r="CQ15" s="15" t="s">
        <v>74</v>
      </c>
      <c r="CR15" s="61">
        <v>0</v>
      </c>
      <c r="CS15" s="16">
        <v>43270</v>
      </c>
      <c r="CT15" s="15">
        <f t="shared" si="11"/>
        <v>545</v>
      </c>
      <c r="CU15" s="15" t="s">
        <v>78</v>
      </c>
      <c r="CV15" s="16">
        <v>43270</v>
      </c>
      <c r="CW15" s="15" t="s">
        <v>1466</v>
      </c>
      <c r="CX15" s="16">
        <v>43271</v>
      </c>
      <c r="CY15" s="15">
        <f t="shared" si="12"/>
        <v>2360</v>
      </c>
      <c r="CZ15" s="15">
        <f t="shared" si="13"/>
        <v>1002</v>
      </c>
      <c r="DA15" s="15">
        <f t="shared" si="14"/>
        <v>551</v>
      </c>
      <c r="DB15" s="72"/>
      <c r="DC15" s="70"/>
      <c r="DD15" s="16">
        <v>43271</v>
      </c>
      <c r="DE15" s="16">
        <v>43271</v>
      </c>
      <c r="DF15" s="70"/>
      <c r="DG15" s="16">
        <v>43271</v>
      </c>
      <c r="DH15" s="70"/>
      <c r="DI15" s="16">
        <v>43271</v>
      </c>
      <c r="DJ15" s="1" t="s">
        <v>1878</v>
      </c>
      <c r="DK15" s="114">
        <f t="shared" si="15"/>
        <v>5257.5</v>
      </c>
      <c r="DL15" s="126">
        <f t="shared" si="16"/>
        <v>6126.5</v>
      </c>
    </row>
    <row r="16" spans="1:123" s="15" customFormat="1" ht="28" customHeight="1" x14ac:dyDescent="0.15">
      <c r="A16" s="15">
        <v>359</v>
      </c>
      <c r="B16" s="35" t="s">
        <v>2001</v>
      </c>
      <c r="C16" s="15" t="s">
        <v>697</v>
      </c>
      <c r="D16" s="21">
        <v>0.42638888888888887</v>
      </c>
      <c r="E16" s="15" t="s">
        <v>177</v>
      </c>
      <c r="F16" s="15" t="s">
        <v>78</v>
      </c>
      <c r="G16" s="15" t="s">
        <v>1357</v>
      </c>
      <c r="H16" s="15" t="s">
        <v>95</v>
      </c>
      <c r="I16" s="70">
        <v>43042</v>
      </c>
      <c r="J16" s="70">
        <v>43166</v>
      </c>
      <c r="K16" s="70">
        <v>43270</v>
      </c>
      <c r="L16" s="70">
        <v>43271</v>
      </c>
      <c r="M16" s="16">
        <v>41578</v>
      </c>
      <c r="N16" s="16">
        <v>42908</v>
      </c>
      <c r="O16" s="16">
        <v>43039</v>
      </c>
      <c r="P16" s="15" t="s">
        <v>74</v>
      </c>
      <c r="Q16" s="15" t="s">
        <v>74</v>
      </c>
      <c r="R16" s="1" t="s">
        <v>1729</v>
      </c>
      <c r="S16" s="1" t="s">
        <v>1402</v>
      </c>
      <c r="T16" s="1" t="s">
        <v>2002</v>
      </c>
      <c r="U16" s="1" t="s">
        <v>2003</v>
      </c>
      <c r="V16" s="15">
        <v>200</v>
      </c>
      <c r="W16" s="19">
        <v>70359</v>
      </c>
      <c r="X16" s="19">
        <v>51006</v>
      </c>
      <c r="Y16" s="19">
        <v>10795</v>
      </c>
      <c r="Z16" s="15">
        <v>162</v>
      </c>
      <c r="AA16" s="15">
        <v>170</v>
      </c>
      <c r="AB16" s="15">
        <v>86</v>
      </c>
      <c r="AC16" s="15">
        <v>44</v>
      </c>
      <c r="AD16" s="15">
        <v>3</v>
      </c>
      <c r="AE16" s="15">
        <v>5</v>
      </c>
      <c r="AF16" s="15">
        <v>8</v>
      </c>
      <c r="AG16" s="15">
        <v>0</v>
      </c>
      <c r="AH16" s="15">
        <v>0</v>
      </c>
      <c r="AI16" s="15">
        <v>0</v>
      </c>
      <c r="AJ16" s="15">
        <v>0</v>
      </c>
      <c r="AK16" s="15">
        <v>0</v>
      </c>
      <c r="AL16" s="15">
        <v>0</v>
      </c>
      <c r="AM16" s="114">
        <f t="shared" si="0"/>
        <v>0</v>
      </c>
      <c r="AN16" s="15">
        <v>1</v>
      </c>
      <c r="AO16" s="15">
        <v>0</v>
      </c>
      <c r="AP16" s="15">
        <v>1</v>
      </c>
      <c r="AQ16" s="114">
        <f t="shared" si="1"/>
        <v>17.5</v>
      </c>
      <c r="AR16" s="15">
        <v>0</v>
      </c>
      <c r="AS16" s="15">
        <v>0</v>
      </c>
      <c r="AT16" s="15">
        <v>0</v>
      </c>
      <c r="AU16" s="114">
        <f t="shared" si="2"/>
        <v>0</v>
      </c>
      <c r="AV16" s="15">
        <v>0</v>
      </c>
      <c r="AW16" s="15" t="s">
        <v>74</v>
      </c>
      <c r="AX16" s="15">
        <v>12</v>
      </c>
      <c r="AY16" s="15" t="s">
        <v>74</v>
      </c>
      <c r="AZ16" s="15" t="s">
        <v>74</v>
      </c>
      <c r="BA16" s="15">
        <v>0</v>
      </c>
      <c r="BB16" s="16">
        <v>43042</v>
      </c>
      <c r="BC16" s="15">
        <f t="shared" si="3"/>
        <v>0</v>
      </c>
      <c r="BD16" s="16">
        <v>43048</v>
      </c>
      <c r="BE16" s="16">
        <v>43068</v>
      </c>
      <c r="BF16" s="72">
        <f t="shared" ref="BF16:BF37" si="25">IF(BE16="","",DAYS360(BD16,BE16))</f>
        <v>20</v>
      </c>
      <c r="BG16" s="15" t="s">
        <v>1002</v>
      </c>
      <c r="BH16" s="15">
        <v>167</v>
      </c>
      <c r="BI16" s="114">
        <f t="shared" si="22"/>
        <v>1053</v>
      </c>
      <c r="BJ16" s="114">
        <f t="shared" si="19"/>
        <v>1105</v>
      </c>
      <c r="BK16" s="16">
        <v>43043</v>
      </c>
      <c r="BL16" s="16">
        <v>43049</v>
      </c>
      <c r="BM16" s="15" t="s">
        <v>80</v>
      </c>
      <c r="BN16" s="16">
        <v>43043</v>
      </c>
      <c r="BO16" s="16">
        <v>43047</v>
      </c>
      <c r="BP16" s="15" t="s">
        <v>80</v>
      </c>
      <c r="BQ16" s="16">
        <v>43074</v>
      </c>
      <c r="BR16" s="16">
        <v>43078</v>
      </c>
      <c r="BS16" s="72">
        <f t="shared" ref="BS16:BS30" si="26">IF(BR16="","",DAYS360(BQ16,BR16))</f>
        <v>4</v>
      </c>
      <c r="BT16" s="15" t="s">
        <v>80</v>
      </c>
      <c r="BU16" s="114">
        <f t="shared" si="23"/>
        <v>1660.5</v>
      </c>
      <c r="BV16" s="114">
        <f t="shared" si="20"/>
        <v>1742.5</v>
      </c>
      <c r="BW16" s="16">
        <v>43088</v>
      </c>
      <c r="BX16" s="16">
        <v>43113</v>
      </c>
      <c r="BY16" s="72">
        <f t="shared" si="6"/>
        <v>24</v>
      </c>
      <c r="BZ16" s="16">
        <v>43082</v>
      </c>
      <c r="CA16" s="16">
        <v>43088</v>
      </c>
      <c r="CB16" s="116">
        <f t="shared" si="7"/>
        <v>6</v>
      </c>
      <c r="CC16" s="15" t="s">
        <v>1849</v>
      </c>
      <c r="CD16" s="114">
        <f t="shared" si="24"/>
        <v>486</v>
      </c>
      <c r="CE16" s="114">
        <f t="shared" si="21"/>
        <v>510</v>
      </c>
      <c r="CF16" s="72"/>
      <c r="CG16" s="72"/>
      <c r="CH16" s="72"/>
      <c r="CI16" s="72"/>
      <c r="CJ16" s="16">
        <v>43088</v>
      </c>
      <c r="CK16" s="16">
        <v>43153</v>
      </c>
      <c r="CL16" s="16">
        <v>43145</v>
      </c>
      <c r="CM16" s="116">
        <f t="shared" si="9"/>
        <v>63</v>
      </c>
      <c r="CN16" s="116">
        <f t="shared" si="10"/>
        <v>55</v>
      </c>
      <c r="CO16" s="15">
        <v>10</v>
      </c>
      <c r="CP16" s="16">
        <v>43263</v>
      </c>
      <c r="CQ16" s="15" t="s">
        <v>74</v>
      </c>
      <c r="CR16" s="61">
        <v>0</v>
      </c>
      <c r="CS16" s="16">
        <v>43263</v>
      </c>
      <c r="CT16" s="72">
        <f t="shared" si="11"/>
        <v>219</v>
      </c>
      <c r="CU16" s="15" t="s">
        <v>78</v>
      </c>
      <c r="CV16" s="16">
        <v>43270</v>
      </c>
      <c r="CW16" s="15" t="s">
        <v>1910</v>
      </c>
      <c r="CX16" s="16">
        <v>43271</v>
      </c>
      <c r="CY16" s="15">
        <f t="shared" si="12"/>
        <v>1670</v>
      </c>
      <c r="CZ16" s="15">
        <f t="shared" si="13"/>
        <v>358</v>
      </c>
      <c r="DA16" s="15">
        <f t="shared" si="14"/>
        <v>230</v>
      </c>
      <c r="DB16" s="72"/>
      <c r="DC16" s="70"/>
      <c r="DD16" s="16">
        <v>43271</v>
      </c>
      <c r="DE16" s="16">
        <v>43271</v>
      </c>
      <c r="DF16" s="70"/>
      <c r="DG16" s="16">
        <v>43271</v>
      </c>
      <c r="DH16" s="70"/>
      <c r="DI16" s="16">
        <v>43271</v>
      </c>
      <c r="DJ16" s="1" t="s">
        <v>2004</v>
      </c>
      <c r="DK16" s="114">
        <f t="shared" si="15"/>
        <v>4817</v>
      </c>
      <c r="DL16" s="126">
        <f t="shared" si="16"/>
        <v>4975</v>
      </c>
    </row>
    <row r="17" spans="1:117" s="15" customFormat="1" ht="28" customHeight="1" x14ac:dyDescent="0.15">
      <c r="A17" s="15">
        <v>351</v>
      </c>
      <c r="B17" s="35" t="s">
        <v>1961</v>
      </c>
      <c r="C17" s="15" t="s">
        <v>1472</v>
      </c>
      <c r="D17" s="130">
        <v>0.42708333333333298</v>
      </c>
      <c r="E17" s="15" t="s">
        <v>177</v>
      </c>
      <c r="F17" s="15" t="s">
        <v>74</v>
      </c>
      <c r="G17" s="15" t="s">
        <v>1357</v>
      </c>
      <c r="H17" s="15" t="s">
        <v>95</v>
      </c>
      <c r="I17" s="70">
        <v>42936</v>
      </c>
      <c r="J17" s="70">
        <v>43152</v>
      </c>
      <c r="K17" s="70">
        <v>43274</v>
      </c>
      <c r="L17" s="70">
        <v>43278</v>
      </c>
      <c r="M17" s="16">
        <v>41639</v>
      </c>
      <c r="N17" s="16">
        <v>42725</v>
      </c>
      <c r="O17" s="16">
        <v>42921</v>
      </c>
      <c r="P17" s="15" t="s">
        <v>74</v>
      </c>
      <c r="Q17" s="15" t="s">
        <v>78</v>
      </c>
      <c r="R17" s="1" t="s">
        <v>1729</v>
      </c>
      <c r="S17" s="1" t="s">
        <v>1962</v>
      </c>
      <c r="T17" s="1" t="s">
        <v>1963</v>
      </c>
      <c r="U17" s="1" t="s">
        <v>1964</v>
      </c>
      <c r="V17" s="15">
        <v>323</v>
      </c>
      <c r="W17" s="19">
        <v>74656</v>
      </c>
      <c r="X17" s="19">
        <v>51023</v>
      </c>
      <c r="Y17" s="19">
        <v>15572</v>
      </c>
      <c r="Z17" s="15">
        <v>262</v>
      </c>
      <c r="AA17" s="15">
        <v>322</v>
      </c>
      <c r="AB17" s="15">
        <v>136</v>
      </c>
      <c r="AC17" s="15">
        <v>142</v>
      </c>
      <c r="AD17" s="15">
        <v>21</v>
      </c>
      <c r="AE17" s="15">
        <v>31</v>
      </c>
      <c r="AF17" s="15">
        <v>52</v>
      </c>
      <c r="AG17" s="15">
        <v>5</v>
      </c>
      <c r="AH17" s="15">
        <v>0</v>
      </c>
      <c r="AI17" s="15">
        <v>5</v>
      </c>
      <c r="AJ17" s="15">
        <v>0</v>
      </c>
      <c r="AK17" s="15">
        <v>0</v>
      </c>
      <c r="AL17" s="15">
        <v>0</v>
      </c>
      <c r="AM17" s="114">
        <f t="shared" si="0"/>
        <v>0</v>
      </c>
      <c r="AN17" s="15">
        <v>60</v>
      </c>
      <c r="AO17" s="15">
        <v>64</v>
      </c>
      <c r="AP17" s="15">
        <v>124</v>
      </c>
      <c r="AQ17" s="114">
        <f t="shared" si="1"/>
        <v>2170</v>
      </c>
      <c r="AR17" s="15">
        <v>6</v>
      </c>
      <c r="AS17" s="15" t="s">
        <v>2054</v>
      </c>
      <c r="AT17" s="15">
        <v>14</v>
      </c>
      <c r="AU17" s="114">
        <f t="shared" si="2"/>
        <v>336</v>
      </c>
      <c r="AV17" s="15">
        <v>108</v>
      </c>
      <c r="AW17" s="15" t="s">
        <v>74</v>
      </c>
      <c r="AX17" s="15">
        <v>11</v>
      </c>
      <c r="AY17" s="15" t="s">
        <v>74</v>
      </c>
      <c r="AZ17" s="15" t="s">
        <v>74</v>
      </c>
      <c r="BA17" s="15">
        <v>0</v>
      </c>
      <c r="BB17" s="16">
        <v>42936</v>
      </c>
      <c r="BC17" s="15">
        <f t="shared" si="3"/>
        <v>0</v>
      </c>
      <c r="BD17" s="70">
        <v>42979</v>
      </c>
      <c r="BE17" s="70">
        <v>43082</v>
      </c>
      <c r="BF17" s="72">
        <f t="shared" si="25"/>
        <v>102</v>
      </c>
      <c r="BG17" s="15" t="s">
        <v>1611</v>
      </c>
      <c r="BH17" s="15">
        <v>124</v>
      </c>
      <c r="BI17" s="114">
        <f t="shared" si="22"/>
        <v>1703</v>
      </c>
      <c r="BJ17" s="114">
        <f t="shared" si="19"/>
        <v>2093</v>
      </c>
      <c r="BK17" s="16">
        <v>42955</v>
      </c>
      <c r="BL17" s="16">
        <v>42971</v>
      </c>
      <c r="BM17" s="15" t="s">
        <v>80</v>
      </c>
      <c r="BN17" s="16">
        <v>42949</v>
      </c>
      <c r="BO17" s="16">
        <v>42956</v>
      </c>
      <c r="BP17" s="15" t="s">
        <v>80</v>
      </c>
      <c r="BQ17" s="16">
        <v>43084</v>
      </c>
      <c r="BR17" s="70">
        <v>43097</v>
      </c>
      <c r="BS17" s="72">
        <f t="shared" si="26"/>
        <v>13</v>
      </c>
      <c r="BT17" s="15" t="s">
        <v>80</v>
      </c>
      <c r="BU17" s="114">
        <f t="shared" si="23"/>
        <v>2685.5</v>
      </c>
      <c r="BV17" s="114">
        <f t="shared" si="20"/>
        <v>3300.5</v>
      </c>
      <c r="BW17" s="70">
        <v>43099</v>
      </c>
      <c r="BX17" s="16">
        <v>43104</v>
      </c>
      <c r="BY17" s="72">
        <f t="shared" si="6"/>
        <v>5</v>
      </c>
      <c r="BZ17" s="16">
        <v>43104</v>
      </c>
      <c r="CA17" s="16">
        <v>43117</v>
      </c>
      <c r="CB17" s="116">
        <f t="shared" si="7"/>
        <v>13</v>
      </c>
      <c r="CC17" s="15" t="s">
        <v>1849</v>
      </c>
      <c r="CD17" s="114">
        <f t="shared" si="24"/>
        <v>786</v>
      </c>
      <c r="CE17" s="114">
        <f t="shared" si="21"/>
        <v>966</v>
      </c>
      <c r="CF17" s="16">
        <v>43120</v>
      </c>
      <c r="CG17" s="16">
        <v>43120</v>
      </c>
      <c r="CH17" s="16">
        <v>43120</v>
      </c>
      <c r="CI17" s="16">
        <v>43132</v>
      </c>
      <c r="CJ17" s="16">
        <v>43134</v>
      </c>
      <c r="CK17" s="16">
        <v>43143</v>
      </c>
      <c r="CL17" s="16">
        <v>43145</v>
      </c>
      <c r="CM17" s="116">
        <f t="shared" si="9"/>
        <v>9</v>
      </c>
      <c r="CN17" s="116">
        <f t="shared" si="10"/>
        <v>11</v>
      </c>
      <c r="CO17" s="15">
        <v>1</v>
      </c>
      <c r="CP17" s="16">
        <v>43266</v>
      </c>
      <c r="CQ17" s="15" t="s">
        <v>74</v>
      </c>
      <c r="CR17" s="61">
        <v>0</v>
      </c>
      <c r="CS17" s="16">
        <v>43274</v>
      </c>
      <c r="CT17" s="72">
        <f t="shared" si="11"/>
        <v>333</v>
      </c>
      <c r="CU17" s="15" t="s">
        <v>78</v>
      </c>
      <c r="CV17" s="16">
        <v>43274</v>
      </c>
      <c r="CW17" s="15" t="s">
        <v>132</v>
      </c>
      <c r="CX17" s="70">
        <v>43278</v>
      </c>
      <c r="CY17" s="72">
        <f t="shared" si="12"/>
        <v>1617</v>
      </c>
      <c r="CZ17" s="72">
        <f t="shared" si="13"/>
        <v>546</v>
      </c>
      <c r="DA17" s="72">
        <f t="shared" si="14"/>
        <v>352</v>
      </c>
      <c r="DB17" s="72"/>
      <c r="DC17" s="70"/>
      <c r="DD17" s="70">
        <v>43278</v>
      </c>
      <c r="DE17" s="70">
        <v>43278</v>
      </c>
      <c r="DF17" s="70"/>
      <c r="DG17" s="70">
        <v>43278</v>
      </c>
      <c r="DH17" s="70"/>
      <c r="DI17" s="70">
        <v>43278</v>
      </c>
      <c r="DJ17" s="1" t="s">
        <v>1965</v>
      </c>
      <c r="DK17" s="114">
        <f t="shared" si="15"/>
        <v>9280.5</v>
      </c>
      <c r="DL17" s="126">
        <f t="shared" si="16"/>
        <v>10465.5</v>
      </c>
    </row>
    <row r="18" spans="1:117" s="15" customFormat="1" ht="28" customHeight="1" x14ac:dyDescent="0.15">
      <c r="A18" s="15">
        <v>364</v>
      </c>
      <c r="B18" s="35" t="s">
        <v>2024</v>
      </c>
      <c r="C18" s="15" t="s">
        <v>1902</v>
      </c>
      <c r="D18" s="21">
        <v>0.42777777777777781</v>
      </c>
      <c r="E18" s="15" t="s">
        <v>177</v>
      </c>
      <c r="F18" s="15" t="s">
        <v>74</v>
      </c>
      <c r="G18" s="15" t="s">
        <v>1357</v>
      </c>
      <c r="H18" s="15" t="s">
        <v>95</v>
      </c>
      <c r="I18" s="70">
        <v>43077</v>
      </c>
      <c r="J18" s="16">
        <v>43277</v>
      </c>
      <c r="K18" s="16">
        <v>43277</v>
      </c>
      <c r="L18" s="16">
        <v>43278</v>
      </c>
      <c r="M18" s="16">
        <v>41243</v>
      </c>
      <c r="N18" s="16">
        <v>42845</v>
      </c>
      <c r="O18" s="16">
        <v>43074</v>
      </c>
      <c r="P18" s="15" t="s">
        <v>74</v>
      </c>
      <c r="Q18" s="15" t="s">
        <v>74</v>
      </c>
      <c r="R18" s="1" t="s">
        <v>622</v>
      </c>
      <c r="S18" s="1" t="s">
        <v>2025</v>
      </c>
      <c r="T18" s="1" t="s">
        <v>2026</v>
      </c>
      <c r="U18" s="1" t="s">
        <v>2027</v>
      </c>
      <c r="V18" s="15">
        <v>236</v>
      </c>
      <c r="W18" s="19">
        <v>67359</v>
      </c>
      <c r="X18" s="19">
        <v>44246</v>
      </c>
      <c r="Y18" s="19">
        <v>13836</v>
      </c>
      <c r="Z18" s="15">
        <v>196</v>
      </c>
      <c r="AA18" s="15">
        <v>208</v>
      </c>
      <c r="AB18" s="15">
        <v>98</v>
      </c>
      <c r="AC18" s="15">
        <v>58</v>
      </c>
      <c r="AD18" s="15">
        <v>20</v>
      </c>
      <c r="AE18" s="15">
        <v>31</v>
      </c>
      <c r="AF18" s="15">
        <v>52</v>
      </c>
      <c r="AG18" s="15">
        <v>0</v>
      </c>
      <c r="AH18" s="15">
        <v>0</v>
      </c>
      <c r="AI18" s="15">
        <v>0</v>
      </c>
      <c r="AJ18" s="15">
        <v>0</v>
      </c>
      <c r="AK18" s="15">
        <v>0</v>
      </c>
      <c r="AL18" s="15">
        <v>0</v>
      </c>
      <c r="AM18" s="114">
        <f t="shared" si="0"/>
        <v>0</v>
      </c>
      <c r="AN18" s="15">
        <v>18</v>
      </c>
      <c r="AO18" s="15">
        <v>10</v>
      </c>
      <c r="AP18" s="15">
        <v>28</v>
      </c>
      <c r="AQ18" s="114">
        <f t="shared" si="1"/>
        <v>490</v>
      </c>
      <c r="AR18" s="15" t="s">
        <v>2103</v>
      </c>
      <c r="AS18" s="15">
        <v>1</v>
      </c>
      <c r="AT18" s="15">
        <v>5</v>
      </c>
      <c r="AU18" s="114">
        <f t="shared" si="2"/>
        <v>120</v>
      </c>
      <c r="AV18" s="15">
        <v>0</v>
      </c>
      <c r="AW18" s="15" t="s">
        <v>74</v>
      </c>
      <c r="AX18" s="15">
        <v>6</v>
      </c>
      <c r="AY18" s="15" t="s">
        <v>74</v>
      </c>
      <c r="AZ18" s="15" t="s">
        <v>78</v>
      </c>
      <c r="BA18" s="15">
        <v>2</v>
      </c>
      <c r="BB18" s="16">
        <v>43077</v>
      </c>
      <c r="BC18" s="15">
        <f t="shared" si="3"/>
        <v>0</v>
      </c>
      <c r="BD18" s="16">
        <v>43137</v>
      </c>
      <c r="BE18" s="16">
        <v>43154</v>
      </c>
      <c r="BF18" s="72">
        <f t="shared" si="25"/>
        <v>17</v>
      </c>
      <c r="BG18" s="15" t="s">
        <v>1002</v>
      </c>
      <c r="BH18" s="15">
        <v>159</v>
      </c>
      <c r="BI18" s="114">
        <f t="shared" si="22"/>
        <v>1274</v>
      </c>
      <c r="BJ18" s="114">
        <f t="shared" si="19"/>
        <v>1352</v>
      </c>
      <c r="BK18" s="16">
        <v>43088</v>
      </c>
      <c r="BL18" s="16">
        <v>43109</v>
      </c>
      <c r="BM18" s="15" t="s">
        <v>80</v>
      </c>
      <c r="BN18" s="16">
        <v>43078</v>
      </c>
      <c r="BO18" s="16">
        <v>43082</v>
      </c>
      <c r="BP18" s="15" t="s">
        <v>80</v>
      </c>
      <c r="BQ18" s="16">
        <v>43155</v>
      </c>
      <c r="BR18" s="16">
        <v>43168</v>
      </c>
      <c r="BS18" s="72">
        <f t="shared" si="26"/>
        <v>15</v>
      </c>
      <c r="BT18" s="15" t="s">
        <v>80</v>
      </c>
      <c r="BU18" s="114">
        <f t="shared" si="23"/>
        <v>2009</v>
      </c>
      <c r="BV18" s="114">
        <f t="shared" si="20"/>
        <v>2132</v>
      </c>
      <c r="BW18" s="16">
        <v>43169</v>
      </c>
      <c r="BX18" s="16">
        <v>43183</v>
      </c>
      <c r="BY18" s="72">
        <f t="shared" si="6"/>
        <v>14</v>
      </c>
      <c r="BZ18" s="16">
        <v>43186</v>
      </c>
      <c r="CA18" s="16">
        <v>43197</v>
      </c>
      <c r="CB18" s="116">
        <f t="shared" si="7"/>
        <v>10</v>
      </c>
      <c r="CC18" s="15" t="s">
        <v>1910</v>
      </c>
      <c r="CD18" s="114">
        <f t="shared" si="24"/>
        <v>588</v>
      </c>
      <c r="CE18" s="114">
        <f t="shared" si="21"/>
        <v>624</v>
      </c>
      <c r="CF18" s="16">
        <v>43197</v>
      </c>
      <c r="CG18" s="16">
        <v>43197</v>
      </c>
      <c r="CH18" s="16">
        <v>43197</v>
      </c>
      <c r="CI18" s="16">
        <v>43209</v>
      </c>
      <c r="CJ18" s="16">
        <v>43209</v>
      </c>
      <c r="CK18" s="16">
        <v>43245</v>
      </c>
      <c r="CL18" s="16">
        <v>43209</v>
      </c>
      <c r="CM18" s="116">
        <f t="shared" si="9"/>
        <v>36</v>
      </c>
      <c r="CN18" s="116">
        <f t="shared" si="10"/>
        <v>0</v>
      </c>
      <c r="CO18" s="15">
        <v>1</v>
      </c>
      <c r="CP18" s="16">
        <v>43271</v>
      </c>
      <c r="CQ18" s="15" t="s">
        <v>78</v>
      </c>
      <c r="CR18" s="61">
        <v>357</v>
      </c>
      <c r="CS18" s="16">
        <v>43274</v>
      </c>
      <c r="CT18" s="72">
        <f t="shared" si="11"/>
        <v>195</v>
      </c>
      <c r="CU18" s="15" t="s">
        <v>78</v>
      </c>
      <c r="CV18" s="16">
        <v>43277</v>
      </c>
      <c r="CW18" s="15" t="s">
        <v>1910</v>
      </c>
      <c r="CX18" s="16">
        <v>43278</v>
      </c>
      <c r="CY18" s="15">
        <f t="shared" si="12"/>
        <v>2007</v>
      </c>
      <c r="CZ18" s="15">
        <f t="shared" si="13"/>
        <v>427</v>
      </c>
      <c r="DA18" s="15">
        <f t="shared" si="14"/>
        <v>202</v>
      </c>
      <c r="DB18" s="72"/>
      <c r="DC18" s="70"/>
      <c r="DD18" s="16">
        <v>43278</v>
      </c>
      <c r="DE18" s="16">
        <v>43278</v>
      </c>
      <c r="DF18" s="70"/>
      <c r="DG18" s="16">
        <v>43278</v>
      </c>
      <c r="DH18" s="70"/>
      <c r="DI18" s="16">
        <v>43278</v>
      </c>
      <c r="DJ18" s="1" t="s">
        <v>2028</v>
      </c>
      <c r="DK18" s="114">
        <f t="shared" si="15"/>
        <v>6438</v>
      </c>
      <c r="DL18" s="126">
        <f t="shared" si="16"/>
        <v>6675</v>
      </c>
    </row>
    <row r="19" spans="1:117" s="15" customFormat="1" ht="28" customHeight="1" x14ac:dyDescent="0.15">
      <c r="A19" s="15">
        <v>369</v>
      </c>
      <c r="B19" s="35" t="s">
        <v>2049</v>
      </c>
      <c r="C19" s="15" t="s">
        <v>1598</v>
      </c>
      <c r="D19" s="21">
        <v>0.4284722222222222</v>
      </c>
      <c r="E19" s="15" t="s">
        <v>177</v>
      </c>
      <c r="F19" s="15" t="s">
        <v>74</v>
      </c>
      <c r="G19" s="29" t="s">
        <v>1357</v>
      </c>
      <c r="H19" s="15" t="s">
        <v>95</v>
      </c>
      <c r="I19" s="16">
        <v>43130</v>
      </c>
      <c r="J19" s="16">
        <v>43278</v>
      </c>
      <c r="K19" s="16">
        <v>43278</v>
      </c>
      <c r="L19" s="16">
        <v>43298</v>
      </c>
      <c r="M19" s="16">
        <v>41912</v>
      </c>
      <c r="N19" s="16">
        <v>42552</v>
      </c>
      <c r="O19" s="16">
        <v>42651</v>
      </c>
      <c r="P19" s="15" t="s">
        <v>74</v>
      </c>
      <c r="Q19" s="15" t="s">
        <v>74</v>
      </c>
      <c r="R19" s="1" t="s">
        <v>216</v>
      </c>
      <c r="S19" s="1" t="s">
        <v>2050</v>
      </c>
      <c r="T19" s="26" t="s">
        <v>2051</v>
      </c>
      <c r="U19" s="1" t="s">
        <v>2052</v>
      </c>
      <c r="V19" s="15">
        <v>172</v>
      </c>
      <c r="W19" s="19">
        <v>55346</v>
      </c>
      <c r="X19" s="19">
        <v>47404</v>
      </c>
      <c r="Y19" s="15">
        <v>1473</v>
      </c>
      <c r="Z19" s="15">
        <v>144</v>
      </c>
      <c r="AA19" s="15">
        <v>138</v>
      </c>
      <c r="AB19" s="15">
        <v>94</v>
      </c>
      <c r="AC19" s="15">
        <v>6</v>
      </c>
      <c r="AD19" s="15">
        <v>4</v>
      </c>
      <c r="AE19" s="15">
        <v>0</v>
      </c>
      <c r="AF19" s="15">
        <v>4</v>
      </c>
      <c r="AG19" s="15">
        <v>1</v>
      </c>
      <c r="AH19" s="15">
        <v>1</v>
      </c>
      <c r="AI19" s="15">
        <v>2</v>
      </c>
      <c r="AJ19" s="15">
        <v>0</v>
      </c>
      <c r="AK19" s="15">
        <v>0</v>
      </c>
      <c r="AL19" s="15">
        <v>0</v>
      </c>
      <c r="AM19" s="128">
        <f t="shared" si="0"/>
        <v>0</v>
      </c>
      <c r="AN19" s="15">
        <v>7</v>
      </c>
      <c r="AO19" s="15">
        <v>1</v>
      </c>
      <c r="AP19" s="15">
        <v>8</v>
      </c>
      <c r="AQ19" s="128">
        <f t="shared" si="1"/>
        <v>140</v>
      </c>
      <c r="AR19" s="15">
        <v>0</v>
      </c>
      <c r="AS19" s="15">
        <v>0</v>
      </c>
      <c r="AT19" s="15">
        <v>0</v>
      </c>
      <c r="AU19" s="128">
        <f t="shared" si="2"/>
        <v>0</v>
      </c>
      <c r="AV19" s="15">
        <v>0</v>
      </c>
      <c r="AW19" s="15" t="s">
        <v>74</v>
      </c>
      <c r="AX19" s="15">
        <v>2</v>
      </c>
      <c r="AY19" s="15" t="s">
        <v>74</v>
      </c>
      <c r="AZ19" s="15" t="s">
        <v>78</v>
      </c>
      <c r="BA19" s="15">
        <v>5</v>
      </c>
      <c r="BB19" s="16">
        <v>43131</v>
      </c>
      <c r="BC19" s="15">
        <f t="shared" si="3"/>
        <v>1</v>
      </c>
      <c r="BD19" s="16">
        <v>43169</v>
      </c>
      <c r="BE19" s="16">
        <v>43180</v>
      </c>
      <c r="BF19" s="127">
        <f t="shared" si="25"/>
        <v>11</v>
      </c>
      <c r="BG19" s="15" t="s">
        <v>1002</v>
      </c>
      <c r="BH19" s="15">
        <v>74</v>
      </c>
      <c r="BI19" s="128">
        <f t="shared" si="22"/>
        <v>936</v>
      </c>
      <c r="BJ19" s="128">
        <f t="shared" si="19"/>
        <v>897</v>
      </c>
      <c r="BK19" s="16">
        <v>43151</v>
      </c>
      <c r="BL19" s="16">
        <v>43160</v>
      </c>
      <c r="BM19" s="15" t="s">
        <v>80</v>
      </c>
      <c r="BN19" s="16">
        <v>43148</v>
      </c>
      <c r="BO19" s="16">
        <v>43154</v>
      </c>
      <c r="BP19" s="15" t="s">
        <v>80</v>
      </c>
      <c r="BQ19" s="16">
        <v>43183</v>
      </c>
      <c r="BR19" s="16">
        <v>43193</v>
      </c>
      <c r="BS19" s="127">
        <f t="shared" si="26"/>
        <v>9</v>
      </c>
      <c r="BT19" s="15" t="s">
        <v>80</v>
      </c>
      <c r="BU19" s="128">
        <f t="shared" si="23"/>
        <v>1476</v>
      </c>
      <c r="BV19" s="128">
        <f t="shared" si="20"/>
        <v>1414.5</v>
      </c>
      <c r="BW19" s="16">
        <v>43193</v>
      </c>
      <c r="BX19" s="16">
        <v>43223</v>
      </c>
      <c r="BY19" s="127">
        <f t="shared" si="6"/>
        <v>30</v>
      </c>
      <c r="BZ19" s="16">
        <v>43208</v>
      </c>
      <c r="CA19" s="16">
        <v>43221</v>
      </c>
      <c r="CB19" s="134">
        <f t="shared" si="7"/>
        <v>13</v>
      </c>
      <c r="CC19" s="15" t="s">
        <v>1751</v>
      </c>
      <c r="CD19" s="128">
        <f t="shared" si="24"/>
        <v>432</v>
      </c>
      <c r="CE19" s="128">
        <f t="shared" si="21"/>
        <v>414</v>
      </c>
      <c r="CF19" s="16">
        <v>43225</v>
      </c>
      <c r="CG19" s="16">
        <v>43225</v>
      </c>
      <c r="CH19" s="16">
        <v>43225</v>
      </c>
      <c r="CI19" s="16">
        <v>43231</v>
      </c>
      <c r="CJ19" s="16">
        <v>43242</v>
      </c>
      <c r="CK19" s="16">
        <v>43271</v>
      </c>
      <c r="CL19" s="16">
        <v>43243</v>
      </c>
      <c r="CM19" s="134">
        <f t="shared" si="9"/>
        <v>28</v>
      </c>
      <c r="CN19" s="134">
        <f t="shared" si="10"/>
        <v>1</v>
      </c>
      <c r="CO19" s="15">
        <v>1</v>
      </c>
      <c r="CP19" s="16">
        <v>43272</v>
      </c>
      <c r="CQ19" s="15" t="s">
        <v>74</v>
      </c>
      <c r="CR19" s="61">
        <v>0</v>
      </c>
      <c r="CS19" s="16">
        <v>43278</v>
      </c>
      <c r="CT19" s="127">
        <f t="shared" si="11"/>
        <v>148</v>
      </c>
      <c r="CU19" s="15" t="s">
        <v>74</v>
      </c>
      <c r="CV19" s="16">
        <v>43278</v>
      </c>
      <c r="CW19" s="15" t="s">
        <v>1910</v>
      </c>
      <c r="CX19" s="16">
        <v>43280</v>
      </c>
      <c r="CY19" s="15">
        <f t="shared" si="12"/>
        <v>1349</v>
      </c>
      <c r="CZ19" s="15">
        <f t="shared" si="13"/>
        <v>718</v>
      </c>
      <c r="DA19" s="15">
        <f t="shared" si="14"/>
        <v>621</v>
      </c>
      <c r="DB19" s="72"/>
      <c r="DC19" s="70"/>
      <c r="DD19" s="16">
        <v>43280</v>
      </c>
      <c r="DE19" s="16">
        <v>43280</v>
      </c>
      <c r="DF19" s="70"/>
      <c r="DG19" s="16">
        <v>43280</v>
      </c>
      <c r="DH19" s="70"/>
      <c r="DI19" s="16">
        <v>43280</v>
      </c>
      <c r="DJ19" s="1" t="s">
        <v>2053</v>
      </c>
      <c r="DK19" s="114">
        <f t="shared" si="15"/>
        <v>4584</v>
      </c>
      <c r="DL19" s="126">
        <f t="shared" si="16"/>
        <v>4465.5</v>
      </c>
    </row>
    <row r="20" spans="1:117" s="15" customFormat="1" ht="28" customHeight="1" x14ac:dyDescent="0.15">
      <c r="A20" s="15">
        <v>374</v>
      </c>
      <c r="B20" s="35" t="s">
        <v>2073</v>
      </c>
      <c r="C20" s="15" t="s">
        <v>1472</v>
      </c>
      <c r="D20" s="21">
        <v>0.42916666666666697</v>
      </c>
      <c r="E20" s="15" t="s">
        <v>177</v>
      </c>
      <c r="F20" s="15" t="s">
        <v>74</v>
      </c>
      <c r="G20" s="29" t="s">
        <v>1357</v>
      </c>
      <c r="H20" s="15" t="s">
        <v>84</v>
      </c>
      <c r="I20" s="16">
        <v>43144</v>
      </c>
      <c r="J20" s="16">
        <v>43309</v>
      </c>
      <c r="K20" s="16">
        <v>43310</v>
      </c>
      <c r="L20" s="16">
        <v>43284</v>
      </c>
      <c r="M20" s="16">
        <v>42735</v>
      </c>
      <c r="N20" s="16">
        <v>43039</v>
      </c>
      <c r="O20" s="16">
        <v>43141</v>
      </c>
      <c r="P20" s="15" t="s">
        <v>74</v>
      </c>
      <c r="Q20" s="15" t="s">
        <v>78</v>
      </c>
      <c r="R20" s="1" t="s">
        <v>216</v>
      </c>
      <c r="S20" s="1" t="s">
        <v>2074</v>
      </c>
      <c r="T20" s="79" t="s">
        <v>2075</v>
      </c>
      <c r="U20" s="1" t="s">
        <v>2139</v>
      </c>
      <c r="V20" s="15">
        <v>74</v>
      </c>
      <c r="W20" s="19">
        <v>23678</v>
      </c>
      <c r="X20" s="19">
        <v>17293</v>
      </c>
      <c r="Y20" s="15">
        <v>0</v>
      </c>
      <c r="Z20" s="15">
        <v>66</v>
      </c>
      <c r="AA20" s="15">
        <v>78</v>
      </c>
      <c r="AB20" s="15">
        <v>42</v>
      </c>
      <c r="AC20" s="15">
        <v>0</v>
      </c>
      <c r="AD20" s="15">
        <v>11</v>
      </c>
      <c r="AE20" s="15">
        <v>0</v>
      </c>
      <c r="AF20" s="15">
        <v>11</v>
      </c>
      <c r="AG20" s="15">
        <v>1</v>
      </c>
      <c r="AH20" s="15">
        <v>0</v>
      </c>
      <c r="AI20" s="15">
        <v>1</v>
      </c>
      <c r="AJ20" s="15">
        <v>0</v>
      </c>
      <c r="AK20" s="15">
        <v>0</v>
      </c>
      <c r="AL20" s="15">
        <v>0</v>
      </c>
      <c r="AM20" s="114">
        <f t="shared" si="0"/>
        <v>0</v>
      </c>
      <c r="AN20" s="15">
        <v>6</v>
      </c>
      <c r="AO20" s="15">
        <v>0</v>
      </c>
      <c r="AP20" s="15">
        <v>6</v>
      </c>
      <c r="AQ20" s="114">
        <f t="shared" si="1"/>
        <v>105</v>
      </c>
      <c r="AR20" s="15">
        <v>0</v>
      </c>
      <c r="AS20" s="15">
        <v>0</v>
      </c>
      <c r="AT20" s="15">
        <v>0</v>
      </c>
      <c r="AU20" s="114">
        <f t="shared" si="2"/>
        <v>0</v>
      </c>
      <c r="AV20" s="15">
        <v>0</v>
      </c>
      <c r="AW20" s="15" t="s">
        <v>74</v>
      </c>
      <c r="AX20" s="15">
        <v>0</v>
      </c>
      <c r="AY20" s="15" t="s">
        <v>74</v>
      </c>
      <c r="AZ20" s="15" t="s">
        <v>78</v>
      </c>
      <c r="BA20" s="15">
        <v>10</v>
      </c>
      <c r="BB20" s="16">
        <v>43145</v>
      </c>
      <c r="BC20" s="15">
        <f t="shared" si="3"/>
        <v>1</v>
      </c>
      <c r="BD20" s="16">
        <v>43191</v>
      </c>
      <c r="BE20" s="16">
        <v>43201</v>
      </c>
      <c r="BF20" s="15">
        <f t="shared" si="25"/>
        <v>10</v>
      </c>
      <c r="BG20" s="15" t="s">
        <v>1849</v>
      </c>
      <c r="BH20" s="15">
        <v>98</v>
      </c>
      <c r="BI20" s="114">
        <f t="shared" si="22"/>
        <v>429</v>
      </c>
      <c r="BJ20" s="114">
        <f t="shared" si="19"/>
        <v>507</v>
      </c>
      <c r="BK20" s="16">
        <v>43153</v>
      </c>
      <c r="BL20" s="16">
        <v>43167</v>
      </c>
      <c r="BM20" s="15" t="s">
        <v>80</v>
      </c>
      <c r="BN20" s="16">
        <v>43153</v>
      </c>
      <c r="BO20" s="16">
        <v>43160</v>
      </c>
      <c r="BP20" s="15" t="s">
        <v>80</v>
      </c>
      <c r="BQ20" s="16">
        <v>43201</v>
      </c>
      <c r="BR20" s="16">
        <v>43214</v>
      </c>
      <c r="BS20" s="15">
        <f t="shared" si="26"/>
        <v>13</v>
      </c>
      <c r="BT20" s="15" t="s">
        <v>80</v>
      </c>
      <c r="BU20" s="114">
        <f t="shared" si="23"/>
        <v>676.5</v>
      </c>
      <c r="BV20" s="114">
        <f t="shared" si="20"/>
        <v>799.5</v>
      </c>
      <c r="BW20" s="16">
        <v>43215</v>
      </c>
      <c r="BX20" s="16">
        <v>43242</v>
      </c>
      <c r="BY20" s="72">
        <f t="shared" si="6"/>
        <v>27</v>
      </c>
      <c r="BZ20" s="16">
        <v>43229</v>
      </c>
      <c r="CA20" s="16">
        <v>43250</v>
      </c>
      <c r="CB20" s="116">
        <f t="shared" si="7"/>
        <v>21</v>
      </c>
      <c r="CC20" s="15" t="s">
        <v>1999</v>
      </c>
      <c r="CD20" s="114">
        <f t="shared" si="24"/>
        <v>198</v>
      </c>
      <c r="CE20" s="114">
        <f t="shared" si="21"/>
        <v>234</v>
      </c>
      <c r="CF20" s="16">
        <v>43250</v>
      </c>
      <c r="CG20" s="16">
        <v>43250</v>
      </c>
      <c r="CH20" s="16">
        <v>43250</v>
      </c>
      <c r="CI20" s="16">
        <v>43256</v>
      </c>
      <c r="CJ20" s="16">
        <v>43263</v>
      </c>
      <c r="CK20" s="16">
        <v>43271</v>
      </c>
      <c r="CL20" s="16">
        <v>43267</v>
      </c>
      <c r="CM20" s="116">
        <f t="shared" si="9"/>
        <v>8</v>
      </c>
      <c r="CN20" s="15">
        <f t="shared" si="10"/>
        <v>4</v>
      </c>
      <c r="CO20" s="15">
        <v>1</v>
      </c>
      <c r="CP20" s="16">
        <v>43273</v>
      </c>
      <c r="CQ20" s="15" t="s">
        <v>74</v>
      </c>
      <c r="CR20" s="61">
        <v>0</v>
      </c>
      <c r="CS20" s="16">
        <v>43280</v>
      </c>
      <c r="CT20" s="72">
        <f t="shared" si="11"/>
        <v>136</v>
      </c>
      <c r="CU20" s="15" t="s">
        <v>78</v>
      </c>
      <c r="CV20" s="16">
        <v>43280</v>
      </c>
      <c r="CW20" s="15" t="s">
        <v>1466</v>
      </c>
      <c r="CX20" s="16">
        <v>43284</v>
      </c>
      <c r="CY20" s="15">
        <f t="shared" si="12"/>
        <v>543</v>
      </c>
      <c r="CZ20" s="15">
        <f t="shared" si="13"/>
        <v>243</v>
      </c>
      <c r="DA20" s="15">
        <f t="shared" si="14"/>
        <v>143</v>
      </c>
      <c r="DB20" s="72"/>
      <c r="DC20" s="70"/>
      <c r="DD20" s="16">
        <v>43284</v>
      </c>
      <c r="DE20" s="16">
        <v>43284</v>
      </c>
      <c r="DF20" s="70"/>
      <c r="DG20" s="16">
        <v>43284</v>
      </c>
      <c r="DH20" s="70"/>
      <c r="DI20" s="16">
        <v>43284</v>
      </c>
      <c r="DJ20" s="1" t="s">
        <v>2076</v>
      </c>
      <c r="DK20" s="114">
        <f t="shared" si="15"/>
        <v>3008.5</v>
      </c>
      <c r="DL20" s="126">
        <f t="shared" si="16"/>
        <v>3245.5</v>
      </c>
    </row>
    <row r="21" spans="1:117" s="15" customFormat="1" ht="28" customHeight="1" x14ac:dyDescent="0.15">
      <c r="A21" s="15">
        <v>361</v>
      </c>
      <c r="B21" s="35" t="s">
        <v>2008</v>
      </c>
      <c r="C21" s="15" t="s">
        <v>697</v>
      </c>
      <c r="D21" s="21">
        <v>0.42986111111111108</v>
      </c>
      <c r="E21" s="15" t="s">
        <v>469</v>
      </c>
      <c r="F21" s="15" t="s">
        <v>74</v>
      </c>
      <c r="G21" s="15" t="s">
        <v>1357</v>
      </c>
      <c r="H21" s="15" t="s">
        <v>95</v>
      </c>
      <c r="I21" s="70">
        <v>43046</v>
      </c>
      <c r="J21" s="70">
        <v>43214</v>
      </c>
      <c r="K21" s="70">
        <v>43300</v>
      </c>
      <c r="L21" s="70">
        <v>43301</v>
      </c>
      <c r="M21" s="16">
        <v>41547</v>
      </c>
      <c r="N21" s="16">
        <v>42801</v>
      </c>
      <c r="O21" s="16">
        <v>43041</v>
      </c>
      <c r="P21" s="15" t="s">
        <v>74</v>
      </c>
      <c r="Q21" s="15" t="s">
        <v>78</v>
      </c>
      <c r="R21" s="1" t="s">
        <v>907</v>
      </c>
      <c r="S21" s="1" t="s">
        <v>2009</v>
      </c>
      <c r="T21" s="1" t="s">
        <v>2010</v>
      </c>
      <c r="U21" s="1" t="s">
        <v>2011</v>
      </c>
      <c r="V21" s="15">
        <v>249</v>
      </c>
      <c r="W21" s="15">
        <v>66236</v>
      </c>
      <c r="X21" s="15">
        <v>55459</v>
      </c>
      <c r="Y21" s="15">
        <v>3219</v>
      </c>
      <c r="Z21" s="15">
        <v>202</v>
      </c>
      <c r="AA21" s="15">
        <v>196</v>
      </c>
      <c r="AB21" s="15">
        <v>116</v>
      </c>
      <c r="AC21" s="15">
        <v>38</v>
      </c>
      <c r="AD21" s="15">
        <v>16</v>
      </c>
      <c r="AE21" s="15">
        <v>8</v>
      </c>
      <c r="AF21" s="15">
        <v>24</v>
      </c>
      <c r="AG21" s="15">
        <v>0</v>
      </c>
      <c r="AH21" s="15">
        <v>0</v>
      </c>
      <c r="AI21" s="15">
        <v>0</v>
      </c>
      <c r="AJ21" s="15">
        <v>3</v>
      </c>
      <c r="AK21" s="15">
        <v>0</v>
      </c>
      <c r="AL21" s="15">
        <v>3</v>
      </c>
      <c r="AM21" s="114">
        <f t="shared" si="0"/>
        <v>46.5</v>
      </c>
      <c r="AN21" s="15">
        <v>1</v>
      </c>
      <c r="AO21" s="15">
        <v>4</v>
      </c>
      <c r="AP21" s="15">
        <v>5</v>
      </c>
      <c r="AQ21" s="114">
        <f t="shared" si="1"/>
        <v>87.5</v>
      </c>
      <c r="AR21" s="15">
        <v>2</v>
      </c>
      <c r="AS21" s="15">
        <v>11</v>
      </c>
      <c r="AT21" s="15">
        <v>13</v>
      </c>
      <c r="AU21" s="114">
        <f t="shared" si="2"/>
        <v>312</v>
      </c>
      <c r="AV21" s="15">
        <v>10</v>
      </c>
      <c r="AW21" s="15" t="s">
        <v>74</v>
      </c>
      <c r="AX21" s="15">
        <v>7</v>
      </c>
      <c r="AY21" s="15" t="s">
        <v>74</v>
      </c>
      <c r="AZ21" s="15" t="s">
        <v>74</v>
      </c>
      <c r="BA21" s="15">
        <v>0</v>
      </c>
      <c r="BB21" s="16">
        <v>43048</v>
      </c>
      <c r="BC21" s="15">
        <f t="shared" si="3"/>
        <v>2</v>
      </c>
      <c r="BD21" s="16">
        <v>43124</v>
      </c>
      <c r="BE21" s="16">
        <v>43179</v>
      </c>
      <c r="BF21" s="72">
        <f t="shared" si="25"/>
        <v>56</v>
      </c>
      <c r="BG21" s="15" t="s">
        <v>1466</v>
      </c>
      <c r="BH21" s="15">
        <v>120</v>
      </c>
      <c r="BI21" s="114">
        <f t="shared" si="22"/>
        <v>1313</v>
      </c>
      <c r="BJ21" s="114">
        <f t="shared" si="19"/>
        <v>1274</v>
      </c>
      <c r="BK21" s="16">
        <v>43181</v>
      </c>
      <c r="BL21" s="16">
        <v>43190</v>
      </c>
      <c r="BM21" s="15" t="s">
        <v>80</v>
      </c>
      <c r="BN21" s="16">
        <v>43083</v>
      </c>
      <c r="BO21" s="16">
        <v>43088</v>
      </c>
      <c r="BP21" s="15" t="s">
        <v>80</v>
      </c>
      <c r="BQ21" s="16">
        <v>43181</v>
      </c>
      <c r="BR21" s="16">
        <v>43190</v>
      </c>
      <c r="BS21" s="72">
        <f t="shared" si="26"/>
        <v>8</v>
      </c>
      <c r="BT21" s="15" t="s">
        <v>80</v>
      </c>
      <c r="BU21" s="114">
        <f>10.25*('Volume 10'!Z11)</f>
        <v>1968</v>
      </c>
      <c r="BV21" s="114">
        <f t="shared" si="20"/>
        <v>2009</v>
      </c>
      <c r="BW21" s="16">
        <v>43194</v>
      </c>
      <c r="BX21" s="16">
        <v>43200</v>
      </c>
      <c r="BY21" s="72">
        <f t="shared" si="6"/>
        <v>6</v>
      </c>
      <c r="BZ21" s="16">
        <v>43197</v>
      </c>
      <c r="CA21" s="16">
        <v>43200</v>
      </c>
      <c r="CB21" s="116">
        <f t="shared" si="7"/>
        <v>3</v>
      </c>
      <c r="CC21" s="15" t="s">
        <v>1849</v>
      </c>
      <c r="CD21" s="114">
        <f>3*('Volume 10'!Z11)</f>
        <v>576</v>
      </c>
      <c r="CE21" s="114">
        <f t="shared" si="21"/>
        <v>588</v>
      </c>
      <c r="CF21" s="16">
        <v>43200</v>
      </c>
      <c r="CG21" s="16">
        <v>43200</v>
      </c>
      <c r="CH21" s="16">
        <v>43200</v>
      </c>
      <c r="CI21" s="16">
        <v>43210</v>
      </c>
      <c r="CJ21" s="16">
        <v>43210</v>
      </c>
      <c r="CK21" s="16">
        <v>43210</v>
      </c>
      <c r="CL21" s="16">
        <v>43214</v>
      </c>
      <c r="CM21" s="116">
        <f t="shared" si="9"/>
        <v>0</v>
      </c>
      <c r="CN21" s="116">
        <f t="shared" si="10"/>
        <v>4</v>
      </c>
      <c r="CO21" s="15">
        <v>2</v>
      </c>
      <c r="CP21" s="16">
        <v>43293</v>
      </c>
      <c r="CQ21" s="15" t="s">
        <v>74</v>
      </c>
      <c r="CR21" s="61">
        <v>0</v>
      </c>
      <c r="CS21" s="16">
        <v>43300</v>
      </c>
      <c r="CT21" s="72">
        <f t="shared" si="11"/>
        <v>252</v>
      </c>
      <c r="CU21" s="15" t="s">
        <v>78</v>
      </c>
      <c r="CV21" s="16">
        <v>43300</v>
      </c>
      <c r="CW21" s="15" t="s">
        <v>1910</v>
      </c>
      <c r="CX21" s="16">
        <v>43301</v>
      </c>
      <c r="CY21" s="15">
        <f t="shared" si="12"/>
        <v>1730</v>
      </c>
      <c r="CZ21" s="15">
        <f t="shared" si="13"/>
        <v>493</v>
      </c>
      <c r="DA21" s="15">
        <f t="shared" si="14"/>
        <v>258</v>
      </c>
      <c r="DB21" s="72"/>
      <c r="DC21" s="70"/>
      <c r="DD21" s="16">
        <v>43301</v>
      </c>
      <c r="DE21" s="16">
        <v>43301</v>
      </c>
      <c r="DF21" s="70"/>
      <c r="DG21" s="16">
        <v>43301</v>
      </c>
      <c r="DH21" s="70"/>
      <c r="DI21" s="16">
        <v>43301</v>
      </c>
      <c r="DJ21" s="1" t="s">
        <v>2012</v>
      </c>
      <c r="DK21" s="114">
        <f t="shared" si="15"/>
        <v>5903</v>
      </c>
      <c r="DL21" s="126">
        <f t="shared" si="16"/>
        <v>5917</v>
      </c>
    </row>
    <row r="22" spans="1:117" s="15" customFormat="1" ht="28" customHeight="1" x14ac:dyDescent="0.15">
      <c r="A22" s="15">
        <v>349</v>
      </c>
      <c r="B22" s="35" t="s">
        <v>1953</v>
      </c>
      <c r="C22" s="15" t="s">
        <v>1472</v>
      </c>
      <c r="D22" s="21">
        <v>0.43055555555555558</v>
      </c>
      <c r="E22" s="15" t="s">
        <v>469</v>
      </c>
      <c r="F22" s="15" t="s">
        <v>74</v>
      </c>
      <c r="G22" s="15" t="s">
        <v>1357</v>
      </c>
      <c r="H22" s="15" t="s">
        <v>95</v>
      </c>
      <c r="I22" s="70">
        <v>42915</v>
      </c>
      <c r="J22" s="70">
        <v>43169</v>
      </c>
      <c r="K22" s="70">
        <v>43300</v>
      </c>
      <c r="L22" s="70">
        <v>43301</v>
      </c>
      <c r="M22" s="16">
        <v>41670</v>
      </c>
      <c r="N22" s="16">
        <v>42707</v>
      </c>
      <c r="O22" s="16">
        <v>42915</v>
      </c>
      <c r="P22" s="15" t="s">
        <v>74</v>
      </c>
      <c r="Q22" s="15" t="s">
        <v>78</v>
      </c>
      <c r="R22" s="1" t="s">
        <v>622</v>
      </c>
      <c r="S22" s="1" t="s">
        <v>1954</v>
      </c>
      <c r="T22" s="1" t="s">
        <v>1955</v>
      </c>
      <c r="U22" s="1" t="s">
        <v>2156</v>
      </c>
      <c r="V22" s="15">
        <v>240</v>
      </c>
      <c r="W22" s="19">
        <v>70986</v>
      </c>
      <c r="X22" s="19">
        <v>51971</v>
      </c>
      <c r="Y22" s="19">
        <v>12555</v>
      </c>
      <c r="Z22" s="15">
        <v>200</v>
      </c>
      <c r="AA22" s="15">
        <v>242</v>
      </c>
      <c r="AB22" s="15">
        <v>112</v>
      </c>
      <c r="AC22" s="15">
        <v>88</v>
      </c>
      <c r="AD22" s="15">
        <v>13</v>
      </c>
      <c r="AE22" s="15">
        <v>20</v>
      </c>
      <c r="AF22" s="15">
        <v>43</v>
      </c>
      <c r="AG22" s="15">
        <v>1</v>
      </c>
      <c r="AH22" s="15">
        <v>2</v>
      </c>
      <c r="AI22" s="15">
        <v>3</v>
      </c>
      <c r="AJ22" s="15">
        <v>0</v>
      </c>
      <c r="AK22" s="15">
        <v>0</v>
      </c>
      <c r="AL22" s="15">
        <v>0</v>
      </c>
      <c r="AM22" s="114">
        <f t="shared" si="0"/>
        <v>0</v>
      </c>
      <c r="AN22" s="15">
        <v>4</v>
      </c>
      <c r="AO22" s="15">
        <v>0</v>
      </c>
      <c r="AP22" s="15">
        <v>4</v>
      </c>
      <c r="AQ22" s="114">
        <f t="shared" si="1"/>
        <v>70</v>
      </c>
      <c r="AR22" s="15">
        <v>4</v>
      </c>
      <c r="AS22" s="15">
        <v>2</v>
      </c>
      <c r="AT22" s="15">
        <v>6</v>
      </c>
      <c r="AU22" s="114">
        <f t="shared" si="2"/>
        <v>144</v>
      </c>
      <c r="AV22" s="15">
        <v>0</v>
      </c>
      <c r="AW22" s="15" t="s">
        <v>74</v>
      </c>
      <c r="AX22" s="15">
        <v>31</v>
      </c>
      <c r="AY22" s="15" t="s">
        <v>78</v>
      </c>
      <c r="AZ22" s="15" t="s">
        <v>74</v>
      </c>
      <c r="BA22" s="15">
        <v>0</v>
      </c>
      <c r="BB22" s="16">
        <v>42915</v>
      </c>
      <c r="BC22" s="15">
        <f t="shared" si="3"/>
        <v>0</v>
      </c>
      <c r="BD22" s="70">
        <v>42935</v>
      </c>
      <c r="BE22" s="70">
        <v>43077</v>
      </c>
      <c r="BF22" s="72">
        <f t="shared" si="25"/>
        <v>139</v>
      </c>
      <c r="BG22" s="15" t="s">
        <v>2000</v>
      </c>
      <c r="BH22" s="15">
        <v>112</v>
      </c>
      <c r="BI22" s="114">
        <f t="shared" si="22"/>
        <v>1300</v>
      </c>
      <c r="BJ22" s="114">
        <f t="shared" si="19"/>
        <v>1573</v>
      </c>
      <c r="BK22" s="70">
        <v>42921</v>
      </c>
      <c r="BL22" s="70">
        <v>42938</v>
      </c>
      <c r="BM22" s="72" t="s">
        <v>80</v>
      </c>
      <c r="BN22" s="70">
        <v>42921</v>
      </c>
      <c r="BO22" s="70">
        <v>42929</v>
      </c>
      <c r="BP22" s="72" t="s">
        <v>80</v>
      </c>
      <c r="BQ22" s="70">
        <v>43077</v>
      </c>
      <c r="BR22" s="70">
        <v>43097</v>
      </c>
      <c r="BS22" s="72">
        <f t="shared" si="26"/>
        <v>20</v>
      </c>
      <c r="BT22" s="72" t="s">
        <v>80</v>
      </c>
      <c r="BU22" s="114">
        <f t="shared" ref="BU22:BU37" si="27">10.25*(Z22)</f>
        <v>2050</v>
      </c>
      <c r="BV22" s="114">
        <f t="shared" si="20"/>
        <v>2480.5</v>
      </c>
      <c r="BW22" s="70">
        <v>43099</v>
      </c>
      <c r="BX22" s="70">
        <v>43125</v>
      </c>
      <c r="BY22" s="72">
        <f t="shared" si="6"/>
        <v>26</v>
      </c>
      <c r="BZ22" s="70">
        <v>43117</v>
      </c>
      <c r="CA22" s="70">
        <v>43132</v>
      </c>
      <c r="CB22" s="116">
        <f t="shared" si="7"/>
        <v>14</v>
      </c>
      <c r="CC22" s="15" t="s">
        <v>1910</v>
      </c>
      <c r="CD22" s="114">
        <f t="shared" ref="CD22:CD37" si="28">3*(Z22)</f>
        <v>600</v>
      </c>
      <c r="CE22" s="114">
        <f t="shared" si="21"/>
        <v>726</v>
      </c>
      <c r="CF22" s="70">
        <v>43132</v>
      </c>
      <c r="CG22" s="70">
        <v>43138</v>
      </c>
      <c r="CH22" s="70">
        <v>43138</v>
      </c>
      <c r="CI22" s="70">
        <v>43145</v>
      </c>
      <c r="CJ22" s="70">
        <v>43145</v>
      </c>
      <c r="CK22" s="70">
        <v>43160</v>
      </c>
      <c r="CL22" s="70">
        <v>43153</v>
      </c>
      <c r="CM22" s="116">
        <f t="shared" si="9"/>
        <v>17</v>
      </c>
      <c r="CN22" s="116">
        <f t="shared" si="10"/>
        <v>8</v>
      </c>
      <c r="CO22" s="15">
        <v>1</v>
      </c>
      <c r="CP22" s="70">
        <v>43294</v>
      </c>
      <c r="CQ22" s="15" t="s">
        <v>74</v>
      </c>
      <c r="CR22" s="61">
        <v>0</v>
      </c>
      <c r="CS22" s="70">
        <v>43299</v>
      </c>
      <c r="CT22" s="72">
        <f t="shared" si="11"/>
        <v>379</v>
      </c>
      <c r="CU22" s="15" t="s">
        <v>78</v>
      </c>
      <c r="CV22" s="70">
        <v>43300</v>
      </c>
      <c r="CW22" s="15" t="s">
        <v>1115</v>
      </c>
      <c r="CX22" s="70">
        <v>43301</v>
      </c>
      <c r="CY22" s="72">
        <f t="shared" si="12"/>
        <v>1610</v>
      </c>
      <c r="CZ22" s="72">
        <f t="shared" si="13"/>
        <v>587</v>
      </c>
      <c r="DA22" s="72">
        <f t="shared" si="14"/>
        <v>381</v>
      </c>
      <c r="DB22" s="72"/>
      <c r="DC22" s="70"/>
      <c r="DD22" s="70">
        <v>43301</v>
      </c>
      <c r="DE22" s="70">
        <v>43301</v>
      </c>
      <c r="DF22" s="70"/>
      <c r="DG22" s="70">
        <v>43301</v>
      </c>
      <c r="DH22" s="70"/>
      <c r="DI22" s="70">
        <v>43301</v>
      </c>
      <c r="DJ22" s="1" t="s">
        <v>1974</v>
      </c>
      <c r="DK22" s="114">
        <f t="shared" si="15"/>
        <v>5764</v>
      </c>
      <c r="DL22" s="126">
        <f t="shared" si="16"/>
        <v>6593.5</v>
      </c>
    </row>
    <row r="23" spans="1:117" s="15" customFormat="1" ht="28" customHeight="1" x14ac:dyDescent="0.15">
      <c r="A23" s="15">
        <v>372</v>
      </c>
      <c r="B23" s="35" t="s">
        <v>2065</v>
      </c>
      <c r="C23" s="15" t="s">
        <v>1902</v>
      </c>
      <c r="D23" s="21">
        <v>0.43124999999999997</v>
      </c>
      <c r="E23" s="29" t="s">
        <v>469</v>
      </c>
      <c r="F23" s="15" t="s">
        <v>74</v>
      </c>
      <c r="G23" s="29" t="s">
        <v>1357</v>
      </c>
      <c r="H23" s="15" t="s">
        <v>84</v>
      </c>
      <c r="I23" s="16">
        <v>43139</v>
      </c>
      <c r="J23" s="16">
        <v>43309</v>
      </c>
      <c r="K23" s="16">
        <v>43309</v>
      </c>
      <c r="L23" s="16">
        <v>43312</v>
      </c>
      <c r="M23" s="16">
        <v>42247</v>
      </c>
      <c r="N23" s="16">
        <v>42871</v>
      </c>
      <c r="O23" s="16">
        <v>43137</v>
      </c>
      <c r="P23" s="15" t="s">
        <v>74</v>
      </c>
      <c r="Q23" s="15" t="s">
        <v>74</v>
      </c>
      <c r="R23" s="1" t="s">
        <v>400</v>
      </c>
      <c r="S23" s="1" t="s">
        <v>2066</v>
      </c>
      <c r="T23" s="133" t="s">
        <v>2067</v>
      </c>
      <c r="U23" s="1" t="s">
        <v>2068</v>
      </c>
      <c r="V23" s="15">
        <v>297</v>
      </c>
      <c r="W23" s="19">
        <v>88235</v>
      </c>
      <c r="X23" s="19">
        <v>49038</v>
      </c>
      <c r="Y23" s="19">
        <v>30966</v>
      </c>
      <c r="Z23" s="15">
        <v>246</v>
      </c>
      <c r="AA23" s="15">
        <v>214</v>
      </c>
      <c r="AB23" s="15">
        <v>98</v>
      </c>
      <c r="AC23" s="15">
        <v>73</v>
      </c>
      <c r="AD23" s="15">
        <v>6</v>
      </c>
      <c r="AE23" s="15">
        <v>34</v>
      </c>
      <c r="AF23" s="15">
        <v>40</v>
      </c>
      <c r="AG23" s="15">
        <v>0</v>
      </c>
      <c r="AH23" s="15">
        <v>0</v>
      </c>
      <c r="AI23" s="15">
        <v>0</v>
      </c>
      <c r="AJ23" s="15">
        <v>0</v>
      </c>
      <c r="AK23" s="15">
        <v>0</v>
      </c>
      <c r="AL23" s="15">
        <v>0</v>
      </c>
      <c r="AM23" s="128">
        <f t="shared" si="0"/>
        <v>0</v>
      </c>
      <c r="AN23" s="15">
        <v>10</v>
      </c>
      <c r="AO23" s="15">
        <v>0</v>
      </c>
      <c r="AP23" s="15">
        <v>10</v>
      </c>
      <c r="AQ23" s="128">
        <f t="shared" si="1"/>
        <v>175</v>
      </c>
      <c r="AR23" s="15">
        <v>5</v>
      </c>
      <c r="AS23" s="15">
        <v>47</v>
      </c>
      <c r="AT23" s="15">
        <v>52</v>
      </c>
      <c r="AU23" s="128">
        <f t="shared" si="2"/>
        <v>1248</v>
      </c>
      <c r="AV23" s="15">
        <v>0</v>
      </c>
      <c r="AW23" s="15" t="s">
        <v>74</v>
      </c>
      <c r="AX23" s="15">
        <v>8</v>
      </c>
      <c r="AY23" s="15" t="s">
        <v>74</v>
      </c>
      <c r="AZ23" s="15" t="s">
        <v>78</v>
      </c>
      <c r="BA23" s="15">
        <v>11</v>
      </c>
      <c r="BB23" s="16">
        <v>43140</v>
      </c>
      <c r="BC23" s="15">
        <f t="shared" si="3"/>
        <v>1</v>
      </c>
      <c r="BD23" s="16">
        <v>43160</v>
      </c>
      <c r="BE23" s="16">
        <v>43215</v>
      </c>
      <c r="BF23" s="15">
        <f t="shared" si="25"/>
        <v>54</v>
      </c>
      <c r="BG23" s="15" t="s">
        <v>1173</v>
      </c>
      <c r="BH23" s="15">
        <v>129</v>
      </c>
      <c r="BI23" s="128">
        <f t="shared" si="22"/>
        <v>1599</v>
      </c>
      <c r="BJ23" s="128">
        <f t="shared" si="19"/>
        <v>1391</v>
      </c>
      <c r="BK23" s="16">
        <v>43161</v>
      </c>
      <c r="BL23" s="16">
        <v>43175</v>
      </c>
      <c r="BM23" s="15" t="s">
        <v>80</v>
      </c>
      <c r="BN23" s="16">
        <v>43140</v>
      </c>
      <c r="BO23" s="16">
        <v>43147</v>
      </c>
      <c r="BP23" s="15" t="s">
        <v>80</v>
      </c>
      <c r="BQ23" s="16">
        <v>43216</v>
      </c>
      <c r="BR23" s="16">
        <v>43225</v>
      </c>
      <c r="BS23" s="15">
        <f t="shared" si="26"/>
        <v>9</v>
      </c>
      <c r="BT23" s="15" t="s">
        <v>80</v>
      </c>
      <c r="BU23" s="128">
        <f t="shared" si="27"/>
        <v>2521.5</v>
      </c>
      <c r="BV23" s="128">
        <f t="shared" si="20"/>
        <v>2193.5</v>
      </c>
      <c r="BW23" s="16">
        <v>43228</v>
      </c>
      <c r="BX23" s="16">
        <v>43228</v>
      </c>
      <c r="BY23" s="127">
        <f t="shared" si="6"/>
        <v>0</v>
      </c>
      <c r="BZ23" s="16">
        <v>43232</v>
      </c>
      <c r="CA23" s="16">
        <v>43251</v>
      </c>
      <c r="CB23" s="134">
        <f t="shared" si="7"/>
        <v>18</v>
      </c>
      <c r="CC23" s="15" t="s">
        <v>1910</v>
      </c>
      <c r="CD23" s="128">
        <f t="shared" si="28"/>
        <v>738</v>
      </c>
      <c r="CE23" s="128">
        <f t="shared" si="21"/>
        <v>642</v>
      </c>
      <c r="CF23" s="16">
        <v>43257</v>
      </c>
      <c r="CG23" s="16">
        <v>43257</v>
      </c>
      <c r="CH23" s="16">
        <v>43257</v>
      </c>
      <c r="CI23" s="16">
        <v>43264</v>
      </c>
      <c r="CJ23" s="16">
        <v>43264</v>
      </c>
      <c r="CK23" s="16">
        <v>43280</v>
      </c>
      <c r="CL23" s="16">
        <v>43265</v>
      </c>
      <c r="CM23" s="134">
        <f t="shared" si="9"/>
        <v>16</v>
      </c>
      <c r="CN23" s="15">
        <f t="shared" si="10"/>
        <v>1</v>
      </c>
      <c r="CO23" s="15">
        <v>1</v>
      </c>
      <c r="CP23" s="16">
        <v>43305</v>
      </c>
      <c r="CQ23" s="15" t="s">
        <v>74</v>
      </c>
      <c r="CR23" s="61">
        <v>0</v>
      </c>
      <c r="CS23" s="16">
        <v>43309</v>
      </c>
      <c r="CT23" s="127">
        <f t="shared" si="11"/>
        <v>170</v>
      </c>
      <c r="CU23" s="15" t="s">
        <v>78</v>
      </c>
      <c r="CV23" s="16">
        <v>43309</v>
      </c>
      <c r="CW23" s="15" t="s">
        <v>1910</v>
      </c>
      <c r="CX23" s="16">
        <v>43312</v>
      </c>
      <c r="CY23" s="15">
        <f t="shared" si="12"/>
        <v>1050</v>
      </c>
      <c r="CZ23" s="15">
        <f t="shared" si="13"/>
        <v>434</v>
      </c>
      <c r="DA23" s="15">
        <f t="shared" si="14"/>
        <v>174</v>
      </c>
      <c r="DB23" s="72"/>
      <c r="DC23" s="70"/>
      <c r="DD23" s="16">
        <v>43312</v>
      </c>
      <c r="DE23" s="16">
        <v>43312</v>
      </c>
      <c r="DF23" s="70"/>
      <c r="DG23" s="16">
        <v>43312</v>
      </c>
      <c r="DH23" s="70"/>
      <c r="DI23" s="16">
        <v>43312</v>
      </c>
      <c r="DK23" s="114">
        <f t="shared" si="15"/>
        <v>7881.5</v>
      </c>
      <c r="DL23" s="126">
        <f t="shared" si="16"/>
        <v>7249.5</v>
      </c>
    </row>
    <row r="24" spans="1:117" s="15" customFormat="1" ht="28" customHeight="1" x14ac:dyDescent="0.15">
      <c r="A24" s="15">
        <v>375</v>
      </c>
      <c r="B24" s="35" t="s">
        <v>2077</v>
      </c>
      <c r="C24" s="15" t="s">
        <v>697</v>
      </c>
      <c r="D24" s="21">
        <v>0.43194444444444446</v>
      </c>
      <c r="E24" s="15" t="s">
        <v>469</v>
      </c>
      <c r="F24" s="15" t="s">
        <v>74</v>
      </c>
      <c r="G24" s="15" t="s">
        <v>1357</v>
      </c>
      <c r="H24" s="15" t="s">
        <v>84</v>
      </c>
      <c r="I24" s="16">
        <v>43145</v>
      </c>
      <c r="J24" s="16">
        <v>43312</v>
      </c>
      <c r="K24" s="16">
        <v>43312</v>
      </c>
      <c r="L24" s="16">
        <v>43313</v>
      </c>
      <c r="M24" s="16">
        <v>42886</v>
      </c>
      <c r="N24" s="16">
        <v>43034</v>
      </c>
      <c r="O24" s="16">
        <v>43144</v>
      </c>
      <c r="P24" s="15" t="s">
        <v>74</v>
      </c>
      <c r="Q24" s="15" t="s">
        <v>74</v>
      </c>
      <c r="R24" s="1" t="s">
        <v>216</v>
      </c>
      <c r="S24" s="1" t="s">
        <v>1927</v>
      </c>
      <c r="T24" s="79" t="s">
        <v>1928</v>
      </c>
      <c r="U24" s="1" t="s">
        <v>2078</v>
      </c>
      <c r="V24" s="15">
        <v>105</v>
      </c>
      <c r="W24" s="19">
        <v>28458</v>
      </c>
      <c r="X24" s="19">
        <v>19024</v>
      </c>
      <c r="Y24" s="15">
        <v>3774</v>
      </c>
      <c r="Z24" s="15">
        <v>86</v>
      </c>
      <c r="AA24" s="15">
        <v>102</v>
      </c>
      <c r="AB24" s="15">
        <v>54</v>
      </c>
      <c r="AC24" s="15">
        <v>14</v>
      </c>
      <c r="AD24" s="15">
        <v>8</v>
      </c>
      <c r="AE24" s="15">
        <v>0</v>
      </c>
      <c r="AF24" s="15">
        <v>8</v>
      </c>
      <c r="AG24" s="15">
        <v>1</v>
      </c>
      <c r="AH24" s="15">
        <v>0</v>
      </c>
      <c r="AI24" s="15">
        <v>1</v>
      </c>
      <c r="AJ24" s="15">
        <v>0</v>
      </c>
      <c r="AK24" s="15">
        <v>0</v>
      </c>
      <c r="AL24" s="15">
        <v>0</v>
      </c>
      <c r="AM24" s="114">
        <f t="shared" si="0"/>
        <v>0</v>
      </c>
      <c r="AN24" s="15">
        <v>1</v>
      </c>
      <c r="AO24" s="15">
        <v>0</v>
      </c>
      <c r="AP24" s="15">
        <v>1</v>
      </c>
      <c r="AQ24" s="114">
        <f t="shared" si="1"/>
        <v>17.5</v>
      </c>
      <c r="AR24" s="15">
        <v>1</v>
      </c>
      <c r="AS24" s="15">
        <v>0</v>
      </c>
      <c r="AT24" s="15">
        <v>1</v>
      </c>
      <c r="AU24" s="114">
        <f t="shared" si="2"/>
        <v>24</v>
      </c>
      <c r="AV24" s="15">
        <v>0</v>
      </c>
      <c r="AW24" s="15" t="s">
        <v>74</v>
      </c>
      <c r="AX24" s="15">
        <v>4</v>
      </c>
      <c r="AY24" s="15" t="s">
        <v>74</v>
      </c>
      <c r="AZ24" s="15" t="s">
        <v>74</v>
      </c>
      <c r="BA24" s="15">
        <v>0</v>
      </c>
      <c r="BB24" s="16">
        <v>43146</v>
      </c>
      <c r="BC24" s="15">
        <f t="shared" si="3"/>
        <v>1</v>
      </c>
      <c r="BD24" s="16">
        <v>43186</v>
      </c>
      <c r="BE24" s="16">
        <v>43263</v>
      </c>
      <c r="BF24" s="15">
        <f t="shared" si="25"/>
        <v>75</v>
      </c>
      <c r="BG24" s="15" t="s">
        <v>1910</v>
      </c>
      <c r="BH24" s="15">
        <v>115</v>
      </c>
      <c r="BI24" s="114">
        <f t="shared" si="22"/>
        <v>559</v>
      </c>
      <c r="BJ24" s="114">
        <f t="shared" si="19"/>
        <v>663</v>
      </c>
      <c r="BK24" s="16">
        <v>43169</v>
      </c>
      <c r="BL24" s="16">
        <v>43179</v>
      </c>
      <c r="BM24" s="15" t="s">
        <v>80</v>
      </c>
      <c r="BN24" s="16">
        <v>43154</v>
      </c>
      <c r="BO24" s="16">
        <v>43160</v>
      </c>
      <c r="BP24" s="15" t="s">
        <v>80</v>
      </c>
      <c r="BQ24" s="16">
        <v>43265</v>
      </c>
      <c r="BR24" s="16">
        <v>43278</v>
      </c>
      <c r="BS24" s="15">
        <f t="shared" si="26"/>
        <v>13</v>
      </c>
      <c r="BT24" s="15" t="s">
        <v>80</v>
      </c>
      <c r="BU24" s="114">
        <f t="shared" si="27"/>
        <v>881.5</v>
      </c>
      <c r="BV24" s="114">
        <f t="shared" si="20"/>
        <v>1045.5</v>
      </c>
      <c r="BW24" s="16">
        <v>43278</v>
      </c>
      <c r="BX24" s="16">
        <v>43284</v>
      </c>
      <c r="BY24" s="72">
        <f t="shared" si="6"/>
        <v>6</v>
      </c>
      <c r="BZ24" s="16">
        <v>43285</v>
      </c>
      <c r="CA24" s="16">
        <v>43286</v>
      </c>
      <c r="CB24" s="116">
        <f t="shared" si="7"/>
        <v>1</v>
      </c>
      <c r="CC24" s="15" t="s">
        <v>1849</v>
      </c>
      <c r="CD24" s="114">
        <f t="shared" si="28"/>
        <v>258</v>
      </c>
      <c r="CE24" s="114">
        <f t="shared" si="21"/>
        <v>306</v>
      </c>
      <c r="CF24" s="16">
        <v>43285</v>
      </c>
      <c r="CG24" s="16">
        <v>43286</v>
      </c>
      <c r="CH24" s="16">
        <v>43286</v>
      </c>
      <c r="CI24" s="16">
        <v>43294</v>
      </c>
      <c r="CJ24" s="16">
        <v>43298</v>
      </c>
      <c r="CK24" s="16">
        <v>43305</v>
      </c>
      <c r="CL24" s="16">
        <v>43298</v>
      </c>
      <c r="CM24" s="116">
        <f t="shared" si="9"/>
        <v>7</v>
      </c>
      <c r="CN24" s="15">
        <f t="shared" si="10"/>
        <v>0</v>
      </c>
      <c r="CO24" s="15">
        <v>1</v>
      </c>
      <c r="CP24" s="16">
        <v>43306</v>
      </c>
      <c r="CQ24" s="15" t="s">
        <v>74</v>
      </c>
      <c r="CR24" s="61">
        <v>0</v>
      </c>
      <c r="CS24" s="16">
        <v>43306</v>
      </c>
      <c r="CT24" s="15">
        <f t="shared" si="11"/>
        <v>161</v>
      </c>
      <c r="CU24" s="15" t="s">
        <v>78</v>
      </c>
      <c r="CV24" s="16">
        <v>43312</v>
      </c>
      <c r="CW24" s="15" t="s">
        <v>1466</v>
      </c>
      <c r="CX24" s="16">
        <v>43313</v>
      </c>
      <c r="CY24" s="15">
        <f t="shared" si="12"/>
        <v>421</v>
      </c>
      <c r="CZ24" s="15">
        <f t="shared" si="13"/>
        <v>275</v>
      </c>
      <c r="DA24" s="15">
        <f t="shared" si="14"/>
        <v>168</v>
      </c>
      <c r="DB24" s="72"/>
      <c r="DC24" s="70"/>
      <c r="DD24" s="16">
        <v>43314</v>
      </c>
      <c r="DE24" s="16">
        <v>43314</v>
      </c>
      <c r="DF24" s="70"/>
      <c r="DG24" s="16">
        <v>43314</v>
      </c>
      <c r="DH24" s="70"/>
      <c r="DI24" s="16">
        <v>43314</v>
      </c>
      <c r="DJ24" s="1" t="s">
        <v>2079</v>
      </c>
      <c r="DK24" s="114">
        <f t="shared" si="15"/>
        <v>3340</v>
      </c>
      <c r="DL24" s="126">
        <f t="shared" si="16"/>
        <v>3656</v>
      </c>
    </row>
    <row r="25" spans="1:117" s="15" customFormat="1" ht="28" customHeight="1" x14ac:dyDescent="0.15">
      <c r="A25" s="15">
        <v>350</v>
      </c>
      <c r="B25" s="35" t="s">
        <v>1957</v>
      </c>
      <c r="C25" s="15" t="s">
        <v>1472</v>
      </c>
      <c r="D25" s="21">
        <v>0.43263888888888902</v>
      </c>
      <c r="E25" s="15" t="s">
        <v>199</v>
      </c>
      <c r="F25" s="15" t="s">
        <v>74</v>
      </c>
      <c r="G25" s="15" t="s">
        <v>1357</v>
      </c>
      <c r="H25" s="15" t="s">
        <v>95</v>
      </c>
      <c r="I25" s="70">
        <v>42921</v>
      </c>
      <c r="J25" s="70">
        <v>43089</v>
      </c>
      <c r="K25" s="70">
        <v>43323</v>
      </c>
      <c r="L25" s="70">
        <v>43326</v>
      </c>
      <c r="M25" s="16">
        <v>41759</v>
      </c>
      <c r="N25" s="16">
        <v>42796</v>
      </c>
      <c r="O25" s="16">
        <v>42917</v>
      </c>
      <c r="P25" s="15" t="s">
        <v>74</v>
      </c>
      <c r="Q25" s="15" t="s">
        <v>74</v>
      </c>
      <c r="R25" s="1" t="s">
        <v>1729</v>
      </c>
      <c r="S25" s="1" t="s">
        <v>1958</v>
      </c>
      <c r="T25" s="1" t="s">
        <v>1959</v>
      </c>
      <c r="U25" s="1" t="s">
        <v>2158</v>
      </c>
      <c r="V25" s="15">
        <v>183</v>
      </c>
      <c r="W25" s="19">
        <v>62347</v>
      </c>
      <c r="X25" s="19">
        <v>53685</v>
      </c>
      <c r="Y25" s="15">
        <v>334</v>
      </c>
      <c r="Z25" s="15">
        <v>150</v>
      </c>
      <c r="AA25" s="15">
        <v>156</v>
      </c>
      <c r="AB25" s="15">
        <v>104</v>
      </c>
      <c r="AC25" s="15">
        <v>12</v>
      </c>
      <c r="AD25" s="15">
        <v>19</v>
      </c>
      <c r="AE25" s="15">
        <v>0</v>
      </c>
      <c r="AF25" s="15">
        <v>19</v>
      </c>
      <c r="AG25" s="15">
        <v>11</v>
      </c>
      <c r="AH25" s="15">
        <v>0</v>
      </c>
      <c r="AI25" s="15">
        <v>11</v>
      </c>
      <c r="AJ25" s="15">
        <v>1</v>
      </c>
      <c r="AK25" s="15">
        <v>0</v>
      </c>
      <c r="AL25" s="15">
        <v>1</v>
      </c>
      <c r="AM25" s="114">
        <f t="shared" si="0"/>
        <v>15.5</v>
      </c>
      <c r="AN25" s="15">
        <v>3</v>
      </c>
      <c r="AO25" s="15">
        <v>0</v>
      </c>
      <c r="AP25" s="15">
        <v>3</v>
      </c>
      <c r="AQ25" s="114">
        <f t="shared" si="1"/>
        <v>52.5</v>
      </c>
      <c r="AR25" s="15">
        <v>1</v>
      </c>
      <c r="AS25" s="15">
        <v>0</v>
      </c>
      <c r="AT25" s="15">
        <v>1</v>
      </c>
      <c r="AU25" s="114">
        <f t="shared" si="2"/>
        <v>24</v>
      </c>
      <c r="AV25" s="15">
        <v>0</v>
      </c>
      <c r="AW25" s="15" t="s">
        <v>74</v>
      </c>
      <c r="AX25" s="15">
        <v>4</v>
      </c>
      <c r="AY25" s="15" t="s">
        <v>78</v>
      </c>
      <c r="AZ25" s="15" t="s">
        <v>74</v>
      </c>
      <c r="BA25" s="15">
        <v>0</v>
      </c>
      <c r="BB25" s="16">
        <v>42921</v>
      </c>
      <c r="BC25" s="15">
        <f t="shared" si="3"/>
        <v>0</v>
      </c>
      <c r="BD25" s="70">
        <v>42979</v>
      </c>
      <c r="BE25" s="70">
        <v>43201</v>
      </c>
      <c r="BF25" s="72">
        <f t="shared" si="25"/>
        <v>220</v>
      </c>
      <c r="BG25" s="15" t="s">
        <v>1466</v>
      </c>
      <c r="BH25" s="15">
        <v>123</v>
      </c>
      <c r="BI25" s="114">
        <f t="shared" si="22"/>
        <v>975</v>
      </c>
      <c r="BJ25" s="114">
        <f t="shared" si="19"/>
        <v>1014</v>
      </c>
      <c r="BK25" s="16">
        <v>42935</v>
      </c>
      <c r="BL25" s="16">
        <v>42951</v>
      </c>
      <c r="BM25" s="15" t="s">
        <v>80</v>
      </c>
      <c r="BN25" s="16">
        <v>42935</v>
      </c>
      <c r="BO25" s="16">
        <v>42941</v>
      </c>
      <c r="BP25" s="15" t="s">
        <v>80</v>
      </c>
      <c r="BQ25" s="16">
        <v>43203</v>
      </c>
      <c r="BR25" s="16">
        <v>43218</v>
      </c>
      <c r="BS25" s="72">
        <f t="shared" si="26"/>
        <v>15</v>
      </c>
      <c r="BT25" s="15" t="s">
        <v>80</v>
      </c>
      <c r="BU25" s="114">
        <f t="shared" si="27"/>
        <v>1537.5</v>
      </c>
      <c r="BV25" s="114">
        <f t="shared" si="20"/>
        <v>1599</v>
      </c>
      <c r="BW25" s="16">
        <v>43218</v>
      </c>
      <c r="BX25" s="16">
        <v>43250</v>
      </c>
      <c r="BY25" s="72">
        <f t="shared" si="6"/>
        <v>32</v>
      </c>
      <c r="BZ25" s="16">
        <v>43258</v>
      </c>
      <c r="CA25" s="16">
        <v>43266</v>
      </c>
      <c r="CB25" s="116">
        <f t="shared" si="7"/>
        <v>8</v>
      </c>
      <c r="CC25" s="15" t="s">
        <v>1999</v>
      </c>
      <c r="CD25" s="114">
        <f t="shared" si="28"/>
        <v>450</v>
      </c>
      <c r="CE25" s="114">
        <f t="shared" si="21"/>
        <v>468</v>
      </c>
      <c r="CF25" s="16">
        <v>43270</v>
      </c>
      <c r="CG25" s="16">
        <v>43270</v>
      </c>
      <c r="CH25" s="16">
        <v>43270</v>
      </c>
      <c r="CI25" s="16">
        <v>43280</v>
      </c>
      <c r="CJ25" s="16">
        <v>43285</v>
      </c>
      <c r="CK25" s="16">
        <v>43289</v>
      </c>
      <c r="CL25" s="16">
        <v>43305</v>
      </c>
      <c r="CM25" s="116">
        <f t="shared" si="9"/>
        <v>4</v>
      </c>
      <c r="CN25" s="116">
        <f t="shared" si="10"/>
        <v>20</v>
      </c>
      <c r="CO25" s="15">
        <v>3</v>
      </c>
      <c r="CP25" s="16">
        <v>43307</v>
      </c>
      <c r="CQ25" s="15" t="s">
        <v>74</v>
      </c>
      <c r="CR25" s="61">
        <v>0</v>
      </c>
      <c r="CS25" s="16">
        <v>43323</v>
      </c>
      <c r="CT25" s="72">
        <f t="shared" si="11"/>
        <v>396</v>
      </c>
      <c r="CU25" s="15" t="s">
        <v>78</v>
      </c>
      <c r="CV25" s="70">
        <v>43323</v>
      </c>
      <c r="CW25" s="15" t="s">
        <v>1910</v>
      </c>
      <c r="CX25" s="16">
        <v>43326</v>
      </c>
      <c r="CY25" s="72">
        <f t="shared" si="12"/>
        <v>1544</v>
      </c>
      <c r="CZ25" s="72">
        <f t="shared" si="13"/>
        <v>522</v>
      </c>
      <c r="DA25" s="72">
        <f t="shared" si="14"/>
        <v>403</v>
      </c>
      <c r="DB25" s="72"/>
      <c r="DC25" s="70"/>
      <c r="DD25" s="16">
        <v>43326</v>
      </c>
      <c r="DE25" s="16">
        <v>43326</v>
      </c>
      <c r="DF25" s="70"/>
      <c r="DG25" s="16">
        <v>43326</v>
      </c>
      <c r="DH25" s="70"/>
      <c r="DI25" s="16">
        <v>43326</v>
      </c>
      <c r="DJ25" s="1" t="s">
        <v>1960</v>
      </c>
      <c r="DK25" s="114">
        <f t="shared" si="15"/>
        <v>4654.5</v>
      </c>
      <c r="DL25" s="126">
        <f t="shared" si="16"/>
        <v>4773</v>
      </c>
    </row>
    <row r="26" spans="1:117" s="15" customFormat="1" ht="28" customHeight="1" x14ac:dyDescent="0.15">
      <c r="A26" s="15">
        <v>363</v>
      </c>
      <c r="B26" s="35" t="s">
        <v>2017</v>
      </c>
      <c r="C26" s="15" t="s">
        <v>1598</v>
      </c>
      <c r="D26" s="21">
        <v>0.43333333333333335</v>
      </c>
      <c r="E26" s="15" t="s">
        <v>199</v>
      </c>
      <c r="F26" s="15" t="s">
        <v>74</v>
      </c>
      <c r="G26" s="15" t="s">
        <v>1357</v>
      </c>
      <c r="H26" s="15" t="s">
        <v>95</v>
      </c>
      <c r="I26" s="70">
        <v>43056</v>
      </c>
      <c r="J26" s="70">
        <v>43298</v>
      </c>
      <c r="K26" s="70">
        <v>43340</v>
      </c>
      <c r="L26" s="70">
        <v>43342</v>
      </c>
      <c r="M26" s="16">
        <v>41305</v>
      </c>
      <c r="N26" s="16">
        <v>42817</v>
      </c>
      <c r="O26" s="16">
        <v>43055</v>
      </c>
      <c r="P26" s="15" t="s">
        <v>74</v>
      </c>
      <c r="Q26" s="15" t="s">
        <v>78</v>
      </c>
      <c r="R26" s="1" t="s">
        <v>400</v>
      </c>
      <c r="S26" s="1" t="s">
        <v>2018</v>
      </c>
      <c r="T26" s="1" t="s">
        <v>2019</v>
      </c>
      <c r="U26" s="1" t="s">
        <v>2020</v>
      </c>
      <c r="V26" s="15">
        <v>375</v>
      </c>
      <c r="W26" s="19">
        <v>103325</v>
      </c>
      <c r="X26" s="19">
        <v>50645</v>
      </c>
      <c r="Y26" s="19">
        <v>41013</v>
      </c>
      <c r="Z26" s="15">
        <v>310</v>
      </c>
      <c r="AA26" s="15">
        <v>346</v>
      </c>
      <c r="AB26" s="15">
        <v>116</v>
      </c>
      <c r="AC26" s="15">
        <v>178</v>
      </c>
      <c r="AD26" s="15">
        <v>21</v>
      </c>
      <c r="AE26" s="15">
        <v>82</v>
      </c>
      <c r="AF26" s="15">
        <v>103</v>
      </c>
      <c r="AG26" s="15">
        <v>7</v>
      </c>
      <c r="AH26" s="15">
        <v>8</v>
      </c>
      <c r="AI26" s="15">
        <v>15</v>
      </c>
      <c r="AJ26" s="15">
        <v>0</v>
      </c>
      <c r="AK26" s="15">
        <v>0</v>
      </c>
      <c r="AL26" s="15">
        <v>0</v>
      </c>
      <c r="AM26" s="114">
        <f t="shared" si="0"/>
        <v>0</v>
      </c>
      <c r="AN26" s="15">
        <v>7</v>
      </c>
      <c r="AO26" s="15">
        <v>2</v>
      </c>
      <c r="AP26" s="15">
        <v>9</v>
      </c>
      <c r="AQ26" s="114">
        <f t="shared" si="1"/>
        <v>157.5</v>
      </c>
      <c r="AR26" s="15">
        <v>11</v>
      </c>
      <c r="AS26" s="15" t="s">
        <v>2155</v>
      </c>
      <c r="AT26" s="15">
        <v>38</v>
      </c>
      <c r="AU26" s="114">
        <f t="shared" si="2"/>
        <v>912</v>
      </c>
      <c r="AV26" s="15">
        <v>2</v>
      </c>
      <c r="AW26" s="15" t="s">
        <v>74</v>
      </c>
      <c r="AX26" s="15">
        <v>30</v>
      </c>
      <c r="AY26" s="15" t="s">
        <v>78</v>
      </c>
      <c r="AZ26" s="15" t="s">
        <v>78</v>
      </c>
      <c r="BA26" s="15">
        <v>0</v>
      </c>
      <c r="BB26" s="16">
        <v>43056</v>
      </c>
      <c r="BC26" s="15">
        <f t="shared" si="3"/>
        <v>0</v>
      </c>
      <c r="BD26" s="16">
        <v>43080</v>
      </c>
      <c r="BE26" s="16">
        <v>43183</v>
      </c>
      <c r="BF26" s="72">
        <f t="shared" si="25"/>
        <v>103</v>
      </c>
      <c r="BG26" s="15" t="s">
        <v>1173</v>
      </c>
      <c r="BH26" s="15">
        <v>254</v>
      </c>
      <c r="BI26" s="114">
        <f t="shared" si="22"/>
        <v>2015</v>
      </c>
      <c r="BJ26" s="114">
        <f t="shared" si="19"/>
        <v>2249</v>
      </c>
      <c r="BK26" s="16">
        <v>43138</v>
      </c>
      <c r="BL26" s="16">
        <v>43154</v>
      </c>
      <c r="BM26" s="15" t="s">
        <v>80</v>
      </c>
      <c r="BN26" s="16">
        <v>43064</v>
      </c>
      <c r="BO26" s="16">
        <v>43070</v>
      </c>
      <c r="BP26" s="15" t="s">
        <v>80</v>
      </c>
      <c r="BQ26" s="16">
        <v>43187</v>
      </c>
      <c r="BR26" s="16">
        <v>43202</v>
      </c>
      <c r="BS26" s="72">
        <f t="shared" si="26"/>
        <v>14</v>
      </c>
      <c r="BT26" s="15" t="s">
        <v>80</v>
      </c>
      <c r="BU26" s="114">
        <f t="shared" si="27"/>
        <v>3177.5</v>
      </c>
      <c r="BV26" s="114">
        <f t="shared" si="20"/>
        <v>3546.5</v>
      </c>
      <c r="BW26" s="16">
        <v>43203</v>
      </c>
      <c r="BX26" s="16">
        <v>43225</v>
      </c>
      <c r="BY26" s="72">
        <f t="shared" si="6"/>
        <v>22</v>
      </c>
      <c r="BZ26" s="16">
        <v>43209</v>
      </c>
      <c r="CA26" s="16">
        <v>43221</v>
      </c>
      <c r="CB26" s="116">
        <f t="shared" si="7"/>
        <v>12</v>
      </c>
      <c r="CC26" s="15" t="s">
        <v>1910</v>
      </c>
      <c r="CD26" s="114">
        <f t="shared" si="28"/>
        <v>930</v>
      </c>
      <c r="CE26" s="114">
        <f t="shared" si="21"/>
        <v>1038</v>
      </c>
      <c r="CF26" s="16">
        <v>43236</v>
      </c>
      <c r="CG26" s="16">
        <v>43236</v>
      </c>
      <c r="CH26" s="16">
        <v>43242</v>
      </c>
      <c r="CI26" s="16">
        <v>43249</v>
      </c>
      <c r="CJ26" s="16">
        <v>43259</v>
      </c>
      <c r="CK26" s="16">
        <v>43288</v>
      </c>
      <c r="CL26" s="16">
        <v>43263</v>
      </c>
      <c r="CM26" s="116">
        <f t="shared" si="9"/>
        <v>29</v>
      </c>
      <c r="CN26" s="116">
        <f t="shared" si="10"/>
        <v>4</v>
      </c>
      <c r="CO26" s="15">
        <v>1</v>
      </c>
      <c r="CP26" s="16">
        <v>43330</v>
      </c>
      <c r="CQ26" s="15" t="s">
        <v>74</v>
      </c>
      <c r="CR26" s="61">
        <v>0</v>
      </c>
      <c r="CS26" s="16">
        <v>43337</v>
      </c>
      <c r="CT26" s="72">
        <f t="shared" si="11"/>
        <v>278</v>
      </c>
      <c r="CU26" s="15" t="s">
        <v>78</v>
      </c>
      <c r="CV26" s="16">
        <v>43340</v>
      </c>
      <c r="CW26" s="15" t="s">
        <v>1910</v>
      </c>
      <c r="CX26" s="16">
        <v>43342</v>
      </c>
      <c r="CY26" s="15">
        <f t="shared" si="12"/>
        <v>2010</v>
      </c>
      <c r="CZ26" s="15">
        <f t="shared" si="13"/>
        <v>517</v>
      </c>
      <c r="DA26" s="15">
        <f t="shared" si="14"/>
        <v>284</v>
      </c>
      <c r="DB26" s="72"/>
      <c r="DC26" s="70"/>
      <c r="DD26" s="16">
        <v>43342</v>
      </c>
      <c r="DE26" s="16">
        <v>43342</v>
      </c>
      <c r="DF26" s="70"/>
      <c r="DG26" s="16">
        <v>43342</v>
      </c>
      <c r="DH26" s="70"/>
      <c r="DI26" s="16">
        <v>43342</v>
      </c>
      <c r="DJ26" s="1" t="s">
        <v>2021</v>
      </c>
      <c r="DK26" s="114">
        <f t="shared" si="15"/>
        <v>8792</v>
      </c>
      <c r="DL26" s="126">
        <f t="shared" si="16"/>
        <v>9503</v>
      </c>
    </row>
    <row r="27" spans="1:117" s="15" customFormat="1" ht="28" customHeight="1" x14ac:dyDescent="0.15">
      <c r="A27" s="15">
        <v>356</v>
      </c>
      <c r="B27" s="35" t="s">
        <v>1988</v>
      </c>
      <c r="C27" s="15" t="s">
        <v>1598</v>
      </c>
      <c r="D27" s="21">
        <v>0.43402777777777773</v>
      </c>
      <c r="E27" s="15" t="s">
        <v>504</v>
      </c>
      <c r="F27" s="15" t="s">
        <v>74</v>
      </c>
      <c r="G27" s="15" t="s">
        <v>1357</v>
      </c>
      <c r="H27" s="15" t="s">
        <v>95</v>
      </c>
      <c r="I27" s="70">
        <v>43028</v>
      </c>
      <c r="J27" s="70">
        <v>43342</v>
      </c>
      <c r="K27" s="70">
        <v>43344</v>
      </c>
      <c r="L27" s="70">
        <v>43344</v>
      </c>
      <c r="M27" s="16">
        <v>41243</v>
      </c>
      <c r="N27" s="16">
        <v>42812</v>
      </c>
      <c r="O27" s="16">
        <v>43007</v>
      </c>
      <c r="P27" s="15" t="s">
        <v>74</v>
      </c>
      <c r="Q27" s="15" t="s">
        <v>74</v>
      </c>
      <c r="R27" s="1" t="s">
        <v>622</v>
      </c>
      <c r="S27" s="1" t="s">
        <v>1989</v>
      </c>
      <c r="T27" s="1" t="s">
        <v>1990</v>
      </c>
      <c r="U27" s="1" t="s">
        <v>1991</v>
      </c>
      <c r="V27" s="15">
        <v>196</v>
      </c>
      <c r="W27" s="19">
        <v>55843</v>
      </c>
      <c r="X27" s="19">
        <v>38305</v>
      </c>
      <c r="Y27" s="19">
        <v>10370</v>
      </c>
      <c r="Z27" s="15">
        <v>164</v>
      </c>
      <c r="AA27" s="15">
        <v>156</v>
      </c>
      <c r="AB27" s="15">
        <v>82</v>
      </c>
      <c r="AC27" s="15">
        <v>34</v>
      </c>
      <c r="AD27" s="15">
        <v>18</v>
      </c>
      <c r="AE27" s="15">
        <v>9</v>
      </c>
      <c r="AF27" s="15">
        <v>27</v>
      </c>
      <c r="AG27" s="15">
        <v>5</v>
      </c>
      <c r="AH27" s="15">
        <v>0</v>
      </c>
      <c r="AI27" s="15">
        <v>5</v>
      </c>
      <c r="AJ27" s="15">
        <v>0</v>
      </c>
      <c r="AK27" s="15">
        <v>0</v>
      </c>
      <c r="AL27" s="15">
        <v>0</v>
      </c>
      <c r="AM27" s="114">
        <f t="shared" si="0"/>
        <v>0</v>
      </c>
      <c r="AN27" s="15">
        <v>0</v>
      </c>
      <c r="AO27" s="15">
        <v>0</v>
      </c>
      <c r="AP27" s="15">
        <v>0</v>
      </c>
      <c r="AQ27" s="114">
        <f t="shared" si="1"/>
        <v>0</v>
      </c>
      <c r="AR27" s="15">
        <v>1</v>
      </c>
      <c r="AS27" s="15">
        <v>0</v>
      </c>
      <c r="AT27" s="15">
        <v>1</v>
      </c>
      <c r="AU27" s="114">
        <f t="shared" si="2"/>
        <v>24</v>
      </c>
      <c r="AV27" s="15">
        <v>2</v>
      </c>
      <c r="AW27" s="15" t="s">
        <v>74</v>
      </c>
      <c r="AX27" s="15">
        <v>7</v>
      </c>
      <c r="AY27" s="15" t="s">
        <v>74</v>
      </c>
      <c r="AZ27" s="15" t="s">
        <v>74</v>
      </c>
      <c r="BA27" s="15">
        <v>0</v>
      </c>
      <c r="BB27" s="16">
        <v>43029</v>
      </c>
      <c r="BC27" s="15">
        <f t="shared" si="3"/>
        <v>1</v>
      </c>
      <c r="BD27" s="16">
        <v>43082</v>
      </c>
      <c r="BE27" s="16">
        <v>43201</v>
      </c>
      <c r="BF27" s="72">
        <f t="shared" si="25"/>
        <v>118</v>
      </c>
      <c r="BG27" s="15" t="s">
        <v>1910</v>
      </c>
      <c r="BH27" s="15">
        <v>154</v>
      </c>
      <c r="BI27" s="114">
        <f t="shared" si="22"/>
        <v>1066</v>
      </c>
      <c r="BJ27" s="114">
        <f t="shared" si="19"/>
        <v>1014</v>
      </c>
      <c r="BK27" s="16">
        <v>43060</v>
      </c>
      <c r="BL27" s="16">
        <v>43070</v>
      </c>
      <c r="BM27" s="15" t="s">
        <v>80</v>
      </c>
      <c r="BN27" s="16">
        <v>43064</v>
      </c>
      <c r="BO27" s="16">
        <v>43067</v>
      </c>
      <c r="BP27" s="15" t="s">
        <v>80</v>
      </c>
      <c r="BQ27" s="16">
        <v>43203</v>
      </c>
      <c r="BR27" s="16">
        <v>43216</v>
      </c>
      <c r="BS27" s="72">
        <f t="shared" si="26"/>
        <v>13</v>
      </c>
      <c r="BT27" s="15" t="s">
        <v>80</v>
      </c>
      <c r="BU27" s="114">
        <f t="shared" si="27"/>
        <v>1681</v>
      </c>
      <c r="BV27" s="114">
        <f t="shared" si="20"/>
        <v>1599</v>
      </c>
      <c r="BW27" s="16">
        <v>43218</v>
      </c>
      <c r="BX27" s="16">
        <v>43273</v>
      </c>
      <c r="BY27" s="72">
        <f t="shared" si="6"/>
        <v>54</v>
      </c>
      <c r="BZ27" s="16">
        <v>43229</v>
      </c>
      <c r="CA27" s="16">
        <v>43267</v>
      </c>
      <c r="CB27" s="116">
        <f t="shared" si="7"/>
        <v>37</v>
      </c>
      <c r="CC27" s="15" t="s">
        <v>1466</v>
      </c>
      <c r="CD27" s="114">
        <f t="shared" si="28"/>
        <v>492</v>
      </c>
      <c r="CE27" s="114">
        <f t="shared" si="21"/>
        <v>468</v>
      </c>
      <c r="CF27" s="16">
        <v>43267</v>
      </c>
      <c r="CG27" s="16">
        <v>43280</v>
      </c>
      <c r="CH27" s="16">
        <v>43287</v>
      </c>
      <c r="CI27" s="16">
        <v>43294</v>
      </c>
      <c r="CJ27" s="16">
        <v>43298</v>
      </c>
      <c r="CK27" s="16">
        <v>43314</v>
      </c>
      <c r="CL27" s="16">
        <v>43298</v>
      </c>
      <c r="CM27" s="116">
        <f t="shared" si="9"/>
        <v>15</v>
      </c>
      <c r="CN27" s="116">
        <f t="shared" si="10"/>
        <v>0</v>
      </c>
      <c r="CO27" s="15">
        <v>1</v>
      </c>
      <c r="CP27" s="16">
        <v>43336</v>
      </c>
      <c r="CQ27" s="15" t="s">
        <v>74</v>
      </c>
      <c r="CR27" s="61">
        <v>0</v>
      </c>
      <c r="CS27" s="17">
        <v>43340</v>
      </c>
      <c r="CT27" s="72">
        <f t="shared" si="11"/>
        <v>308</v>
      </c>
      <c r="CU27" s="15" t="s">
        <v>74</v>
      </c>
      <c r="CV27" s="70">
        <v>43344</v>
      </c>
      <c r="CW27" s="15" t="s">
        <v>1910</v>
      </c>
      <c r="CX27" s="16">
        <v>43343</v>
      </c>
      <c r="CY27" s="15">
        <f t="shared" si="12"/>
        <v>2070</v>
      </c>
      <c r="CZ27" s="15">
        <f t="shared" si="13"/>
        <v>522</v>
      </c>
      <c r="DA27" s="15">
        <f t="shared" si="14"/>
        <v>331</v>
      </c>
      <c r="DB27" s="72"/>
      <c r="DC27" s="70"/>
      <c r="DD27" s="95">
        <v>43344</v>
      </c>
      <c r="DE27" s="95">
        <v>43344</v>
      </c>
      <c r="DF27" s="70"/>
      <c r="DG27" s="95">
        <v>43344</v>
      </c>
      <c r="DH27" s="70"/>
      <c r="DI27" s="95">
        <v>43344</v>
      </c>
      <c r="DJ27" s="1" t="s">
        <v>1992</v>
      </c>
      <c r="DK27" s="114">
        <f t="shared" si="15"/>
        <v>4863</v>
      </c>
      <c r="DL27" s="126">
        <f t="shared" si="16"/>
        <v>4705</v>
      </c>
    </row>
    <row r="28" spans="1:117" s="15" customFormat="1" ht="28" customHeight="1" x14ac:dyDescent="0.15">
      <c r="A28" s="15">
        <v>366</v>
      </c>
      <c r="B28" s="35" t="s">
        <v>2034</v>
      </c>
      <c r="C28" s="15" t="s">
        <v>697</v>
      </c>
      <c r="D28" s="21">
        <v>0.43472222222222223</v>
      </c>
      <c r="E28" s="15" t="s">
        <v>504</v>
      </c>
      <c r="F28" s="15" t="s">
        <v>74</v>
      </c>
      <c r="G28" s="15" t="s">
        <v>1357</v>
      </c>
      <c r="H28" s="15" t="s">
        <v>95</v>
      </c>
      <c r="I28" s="16">
        <v>43106</v>
      </c>
      <c r="J28" s="16">
        <v>43362</v>
      </c>
      <c r="K28" s="16">
        <v>43362</v>
      </c>
      <c r="L28" s="16">
        <v>43363</v>
      </c>
      <c r="M28" s="16">
        <v>42582</v>
      </c>
      <c r="N28" s="16">
        <v>43013</v>
      </c>
      <c r="O28" s="16">
        <v>43074</v>
      </c>
      <c r="P28" s="15" t="s">
        <v>74</v>
      </c>
      <c r="Q28" s="15" t="s">
        <v>78</v>
      </c>
      <c r="R28" s="1" t="s">
        <v>216</v>
      </c>
      <c r="S28" s="1" t="s">
        <v>2035</v>
      </c>
      <c r="T28" s="79" t="s">
        <v>2036</v>
      </c>
      <c r="U28" s="1" t="s">
        <v>2037</v>
      </c>
      <c r="V28" s="15">
        <v>174</v>
      </c>
      <c r="W28" s="19">
        <v>50476</v>
      </c>
      <c r="X28" s="19">
        <v>38347</v>
      </c>
      <c r="Y28" s="15">
        <v>5011</v>
      </c>
      <c r="Z28" s="15">
        <v>142</v>
      </c>
      <c r="AA28" s="15">
        <v>146</v>
      </c>
      <c r="AB28" s="15">
        <v>86</v>
      </c>
      <c r="AC28" s="15">
        <v>20</v>
      </c>
      <c r="AD28" s="15">
        <v>10</v>
      </c>
      <c r="AE28" s="15">
        <v>5</v>
      </c>
      <c r="AF28" s="15">
        <v>15</v>
      </c>
      <c r="AG28" s="15">
        <v>0</v>
      </c>
      <c r="AH28" s="15">
        <v>0</v>
      </c>
      <c r="AI28" s="15">
        <v>0</v>
      </c>
      <c r="AJ28" s="15">
        <v>0</v>
      </c>
      <c r="AK28" s="15">
        <v>0</v>
      </c>
      <c r="AL28" s="15">
        <v>0</v>
      </c>
      <c r="AM28" s="114">
        <f t="shared" si="0"/>
        <v>0</v>
      </c>
      <c r="AN28" s="15">
        <v>12</v>
      </c>
      <c r="AO28" s="15">
        <v>0</v>
      </c>
      <c r="AP28" s="15">
        <v>12</v>
      </c>
      <c r="AQ28" s="114">
        <f t="shared" si="1"/>
        <v>210</v>
      </c>
      <c r="AR28" s="15">
        <v>1</v>
      </c>
      <c r="AS28" s="15">
        <v>0</v>
      </c>
      <c r="AT28" s="15">
        <v>1</v>
      </c>
      <c r="AU28" s="114">
        <f t="shared" si="2"/>
        <v>24</v>
      </c>
      <c r="AV28" s="15">
        <v>0</v>
      </c>
      <c r="AW28" s="15" t="s">
        <v>74</v>
      </c>
      <c r="AX28" s="15">
        <v>1</v>
      </c>
      <c r="AY28" s="15" t="s">
        <v>74</v>
      </c>
      <c r="AZ28" s="15" t="s">
        <v>78</v>
      </c>
      <c r="BA28" s="15">
        <v>5</v>
      </c>
      <c r="BB28" s="16">
        <v>43109</v>
      </c>
      <c r="BC28" s="15">
        <f t="shared" si="3"/>
        <v>3</v>
      </c>
      <c r="BD28" s="16">
        <v>43138</v>
      </c>
      <c r="BE28" s="16">
        <v>43265</v>
      </c>
      <c r="BF28" s="72">
        <f t="shared" si="25"/>
        <v>127</v>
      </c>
      <c r="BG28" s="15" t="s">
        <v>2128</v>
      </c>
      <c r="BH28" s="15">
        <v>229</v>
      </c>
      <c r="BI28" s="114">
        <f t="shared" si="22"/>
        <v>923</v>
      </c>
      <c r="BJ28" s="114">
        <f t="shared" si="19"/>
        <v>949</v>
      </c>
      <c r="BK28" s="16">
        <v>43111</v>
      </c>
      <c r="BL28" s="16">
        <v>43125</v>
      </c>
      <c r="BM28" s="15" t="s">
        <v>80</v>
      </c>
      <c r="BN28" s="16">
        <v>43110</v>
      </c>
      <c r="BO28" s="16">
        <v>43113</v>
      </c>
      <c r="BP28" s="15" t="s">
        <v>80</v>
      </c>
      <c r="BQ28" s="16">
        <v>43265</v>
      </c>
      <c r="BR28" s="16">
        <v>43278</v>
      </c>
      <c r="BS28" s="72">
        <f t="shared" si="26"/>
        <v>13</v>
      </c>
      <c r="BT28" s="15" t="s">
        <v>80</v>
      </c>
      <c r="BU28" s="114">
        <f t="shared" si="27"/>
        <v>1455.5</v>
      </c>
      <c r="BV28" s="114">
        <f t="shared" si="20"/>
        <v>1496.5</v>
      </c>
      <c r="BW28" s="16">
        <v>43278</v>
      </c>
      <c r="BX28" s="16">
        <v>43300</v>
      </c>
      <c r="BY28" s="72">
        <f t="shared" si="6"/>
        <v>22</v>
      </c>
      <c r="BZ28" s="16">
        <v>43287</v>
      </c>
      <c r="CA28" s="16">
        <v>43298</v>
      </c>
      <c r="CB28" s="116">
        <f t="shared" si="7"/>
        <v>11</v>
      </c>
      <c r="CC28" s="15" t="s">
        <v>2159</v>
      </c>
      <c r="CD28" s="114">
        <f t="shared" si="28"/>
        <v>426</v>
      </c>
      <c r="CE28" s="114">
        <f t="shared" si="21"/>
        <v>438</v>
      </c>
      <c r="CF28" s="16">
        <v>43314</v>
      </c>
      <c r="CG28" s="16">
        <v>43323</v>
      </c>
      <c r="CH28" s="16">
        <v>43328</v>
      </c>
      <c r="CI28" s="16">
        <v>43336</v>
      </c>
      <c r="CJ28" s="16">
        <v>43337</v>
      </c>
      <c r="CK28" s="16">
        <v>43343</v>
      </c>
      <c r="CL28" s="16">
        <v>43342</v>
      </c>
      <c r="CM28" s="116">
        <f t="shared" si="9"/>
        <v>5</v>
      </c>
      <c r="CN28" s="116">
        <f t="shared" si="10"/>
        <v>5</v>
      </c>
      <c r="CO28" s="15">
        <v>1</v>
      </c>
      <c r="CP28" s="16">
        <v>43356</v>
      </c>
      <c r="CQ28" s="15" t="s">
        <v>74</v>
      </c>
      <c r="CR28" s="61">
        <v>0</v>
      </c>
      <c r="CS28" s="16">
        <v>43356</v>
      </c>
      <c r="CT28" s="72">
        <f t="shared" si="11"/>
        <v>247</v>
      </c>
      <c r="CU28" s="15" t="s">
        <v>78</v>
      </c>
      <c r="CV28" s="16">
        <v>43362</v>
      </c>
      <c r="CW28" s="15" t="s">
        <v>1910</v>
      </c>
      <c r="CX28" s="16">
        <v>43363</v>
      </c>
      <c r="CY28" s="15">
        <f t="shared" si="12"/>
        <v>770</v>
      </c>
      <c r="CZ28" s="15">
        <f t="shared" si="13"/>
        <v>345</v>
      </c>
      <c r="DA28" s="15">
        <f t="shared" si="14"/>
        <v>285</v>
      </c>
      <c r="DB28" s="72"/>
      <c r="DC28" s="70"/>
      <c r="DD28" s="16">
        <v>43363</v>
      </c>
      <c r="DE28" s="16">
        <v>43363</v>
      </c>
      <c r="DF28" s="70"/>
      <c r="DG28" s="16">
        <v>43363</v>
      </c>
      <c r="DH28" s="70"/>
      <c r="DI28" s="16">
        <v>43363</v>
      </c>
      <c r="DJ28" s="1" t="s">
        <v>2042</v>
      </c>
      <c r="DK28" s="114">
        <f t="shared" si="15"/>
        <v>4638.5</v>
      </c>
      <c r="DL28" s="126">
        <f t="shared" si="16"/>
        <v>4717.5</v>
      </c>
    </row>
    <row r="29" spans="1:117" s="15" customFormat="1" ht="28" customHeight="1" x14ac:dyDescent="0.15">
      <c r="A29" s="15">
        <v>368</v>
      </c>
      <c r="B29" s="35" t="s">
        <v>2044</v>
      </c>
      <c r="C29" s="15" t="s">
        <v>1902</v>
      </c>
      <c r="D29" s="21">
        <v>0.43541666666666662</v>
      </c>
      <c r="E29" s="29" t="s">
        <v>504</v>
      </c>
      <c r="F29" s="15" t="s">
        <v>74</v>
      </c>
      <c r="G29" s="29" t="s">
        <v>1357</v>
      </c>
      <c r="H29" s="15" t="s">
        <v>95</v>
      </c>
      <c r="I29" s="53">
        <v>43130</v>
      </c>
      <c r="J29" s="16">
        <v>43365</v>
      </c>
      <c r="K29" s="16">
        <v>43369</v>
      </c>
      <c r="L29" s="16">
        <v>43369</v>
      </c>
      <c r="M29" s="16">
        <v>41912</v>
      </c>
      <c r="N29" s="16">
        <v>42552</v>
      </c>
      <c r="O29" s="16">
        <v>42636</v>
      </c>
      <c r="P29" s="15" t="s">
        <v>74</v>
      </c>
      <c r="Q29" s="15" t="s">
        <v>74</v>
      </c>
      <c r="R29" s="1" t="s">
        <v>216</v>
      </c>
      <c r="S29" s="1" t="s">
        <v>2045</v>
      </c>
      <c r="T29" s="26" t="s">
        <v>2046</v>
      </c>
      <c r="U29" s="1" t="s">
        <v>2047</v>
      </c>
      <c r="V29" s="15">
        <v>170</v>
      </c>
      <c r="W29" s="19">
        <v>52646</v>
      </c>
      <c r="X29" s="19">
        <v>43397</v>
      </c>
      <c r="Y29" s="15">
        <v>1938</v>
      </c>
      <c r="Z29" s="15">
        <v>144</v>
      </c>
      <c r="AA29" s="15">
        <v>140</v>
      </c>
      <c r="AB29" s="15">
        <v>82</v>
      </c>
      <c r="AC29" s="15">
        <v>18</v>
      </c>
      <c r="AD29" s="15">
        <v>6</v>
      </c>
      <c r="AE29" s="15">
        <v>3</v>
      </c>
      <c r="AF29" s="15">
        <v>9</v>
      </c>
      <c r="AG29" s="15">
        <v>13</v>
      </c>
      <c r="AH29" s="15">
        <v>0</v>
      </c>
      <c r="AI29" s="15">
        <v>13</v>
      </c>
      <c r="AJ29" s="15">
        <v>1</v>
      </c>
      <c r="AK29" s="15">
        <v>0</v>
      </c>
      <c r="AL29" s="15">
        <v>1</v>
      </c>
      <c r="AM29" s="128">
        <f t="shared" si="0"/>
        <v>15.5</v>
      </c>
      <c r="AN29" s="15">
        <v>9</v>
      </c>
      <c r="AO29" s="15">
        <v>0</v>
      </c>
      <c r="AP29" s="15">
        <v>9</v>
      </c>
      <c r="AQ29" s="128">
        <f t="shared" si="1"/>
        <v>157.5</v>
      </c>
      <c r="AR29" s="15">
        <v>1</v>
      </c>
      <c r="AS29" s="15">
        <v>0</v>
      </c>
      <c r="AT29" s="15">
        <v>1</v>
      </c>
      <c r="AU29" s="128">
        <f t="shared" si="2"/>
        <v>24</v>
      </c>
      <c r="AV29" s="15">
        <v>0</v>
      </c>
      <c r="AW29" s="15" t="s">
        <v>74</v>
      </c>
      <c r="AX29" s="15">
        <v>4</v>
      </c>
      <c r="AY29" s="15" t="s">
        <v>74</v>
      </c>
      <c r="AZ29" s="15" t="s">
        <v>78</v>
      </c>
      <c r="BA29" s="15">
        <v>3</v>
      </c>
      <c r="BB29" s="16">
        <v>43130</v>
      </c>
      <c r="BC29" s="44">
        <f t="shared" si="3"/>
        <v>0</v>
      </c>
      <c r="BD29" s="16">
        <v>43141</v>
      </c>
      <c r="BE29" s="16">
        <v>43229</v>
      </c>
      <c r="BF29" s="127">
        <f t="shared" si="25"/>
        <v>89</v>
      </c>
      <c r="BG29" s="15" t="s">
        <v>1910</v>
      </c>
      <c r="BH29" s="15">
        <v>121</v>
      </c>
      <c r="BI29" s="128">
        <f t="shared" si="22"/>
        <v>936</v>
      </c>
      <c r="BJ29" s="128">
        <f t="shared" si="19"/>
        <v>910</v>
      </c>
      <c r="BK29" s="16">
        <v>43134</v>
      </c>
      <c r="BL29" s="16">
        <v>43144</v>
      </c>
      <c r="BM29" s="15" t="s">
        <v>80</v>
      </c>
      <c r="BN29" s="16">
        <v>43133</v>
      </c>
      <c r="BO29" s="16">
        <v>43139</v>
      </c>
      <c r="BP29" s="15" t="s">
        <v>80</v>
      </c>
      <c r="BQ29" s="16">
        <v>43232</v>
      </c>
      <c r="BR29" s="16">
        <v>43244</v>
      </c>
      <c r="BS29" s="127">
        <f t="shared" si="26"/>
        <v>12</v>
      </c>
      <c r="BT29" s="15" t="s">
        <v>80</v>
      </c>
      <c r="BU29" s="128">
        <f t="shared" si="27"/>
        <v>1476</v>
      </c>
      <c r="BV29" s="128">
        <f t="shared" si="20"/>
        <v>1435</v>
      </c>
      <c r="BW29" s="16">
        <v>43245</v>
      </c>
      <c r="BX29" s="16">
        <v>43259</v>
      </c>
      <c r="BY29" s="127">
        <f t="shared" si="6"/>
        <v>13</v>
      </c>
      <c r="BZ29" s="16">
        <v>43270</v>
      </c>
      <c r="CA29" s="16">
        <v>43274</v>
      </c>
      <c r="CB29" s="134">
        <f t="shared" si="7"/>
        <v>4</v>
      </c>
      <c r="CC29" s="15" t="s">
        <v>1734</v>
      </c>
      <c r="CD29" s="128">
        <f t="shared" si="28"/>
        <v>432</v>
      </c>
      <c r="CE29" s="128">
        <f t="shared" si="21"/>
        <v>420</v>
      </c>
      <c r="CF29" s="16">
        <v>43293</v>
      </c>
      <c r="CG29" s="16">
        <v>43293</v>
      </c>
      <c r="CH29" s="16">
        <v>43293</v>
      </c>
      <c r="CI29" s="16">
        <v>43306</v>
      </c>
      <c r="CJ29" s="16">
        <v>43306</v>
      </c>
      <c r="CK29" s="16">
        <v>43340</v>
      </c>
      <c r="CL29" s="16">
        <v>43312</v>
      </c>
      <c r="CM29" s="134">
        <f t="shared" si="9"/>
        <v>33</v>
      </c>
      <c r="CN29" s="134">
        <f t="shared" si="10"/>
        <v>5</v>
      </c>
      <c r="CO29" s="15">
        <v>1</v>
      </c>
      <c r="CP29" s="16">
        <v>43362</v>
      </c>
      <c r="CQ29" s="15" t="s">
        <v>74</v>
      </c>
      <c r="CR29" s="61">
        <v>0</v>
      </c>
      <c r="CS29" s="16">
        <v>43365</v>
      </c>
      <c r="CT29" s="127">
        <f t="shared" si="11"/>
        <v>233</v>
      </c>
      <c r="CU29" s="15" t="s">
        <v>74</v>
      </c>
      <c r="CV29" s="16">
        <v>43365</v>
      </c>
      <c r="CW29" s="15" t="s">
        <v>1910</v>
      </c>
      <c r="CX29" s="16">
        <v>43368</v>
      </c>
      <c r="CY29" s="15">
        <f t="shared" si="12"/>
        <v>1435</v>
      </c>
      <c r="CZ29" s="15">
        <f t="shared" si="13"/>
        <v>804</v>
      </c>
      <c r="DA29" s="15">
        <f t="shared" si="14"/>
        <v>722</v>
      </c>
      <c r="DB29" s="72"/>
      <c r="DC29" s="70"/>
      <c r="DD29" s="16">
        <v>43368</v>
      </c>
      <c r="DE29" s="16">
        <v>43368</v>
      </c>
      <c r="DF29" s="70"/>
      <c r="DG29" s="16">
        <v>43368</v>
      </c>
      <c r="DH29" s="70"/>
      <c r="DI29" s="16">
        <v>43368</v>
      </c>
      <c r="DJ29" s="1" t="s">
        <v>2048</v>
      </c>
      <c r="DK29" s="114">
        <f t="shared" si="15"/>
        <v>4641</v>
      </c>
      <c r="DL29" s="126">
        <f t="shared" si="16"/>
        <v>4562</v>
      </c>
    </row>
    <row r="30" spans="1:117" s="15" customFormat="1" ht="28" customHeight="1" x14ac:dyDescent="0.15">
      <c r="A30" s="15">
        <v>317</v>
      </c>
      <c r="B30" s="15" t="s">
        <v>1764</v>
      </c>
      <c r="C30" s="15" t="s">
        <v>1598</v>
      </c>
      <c r="D30" s="21">
        <v>0.43611111111111112</v>
      </c>
      <c r="E30" s="29" t="s">
        <v>504</v>
      </c>
      <c r="F30" s="15" t="s">
        <v>74</v>
      </c>
      <c r="G30" s="15" t="s">
        <v>1357</v>
      </c>
      <c r="H30" s="15" t="s">
        <v>84</v>
      </c>
      <c r="I30" s="16">
        <v>42480</v>
      </c>
      <c r="J30" s="16">
        <v>42962</v>
      </c>
      <c r="K30" s="16">
        <v>43375</v>
      </c>
      <c r="L30" s="16">
        <v>43375</v>
      </c>
      <c r="M30" s="16">
        <v>42003</v>
      </c>
      <c r="N30" s="16">
        <v>42075</v>
      </c>
      <c r="O30" s="16">
        <v>42479</v>
      </c>
      <c r="P30" s="15" t="s">
        <v>74</v>
      </c>
      <c r="Q30" s="15" t="s">
        <v>78</v>
      </c>
      <c r="R30" s="1" t="s">
        <v>400</v>
      </c>
      <c r="S30" s="1" t="s">
        <v>1765</v>
      </c>
      <c r="T30" s="1" t="s">
        <v>1766</v>
      </c>
      <c r="U30" s="1" t="s">
        <v>1767</v>
      </c>
      <c r="V30" s="15">
        <v>459</v>
      </c>
      <c r="W30" s="19">
        <v>91994</v>
      </c>
      <c r="X30" s="19">
        <v>50617</v>
      </c>
      <c r="Y30" s="19">
        <v>30510</v>
      </c>
      <c r="Z30" s="15">
        <v>378</v>
      </c>
      <c r="AA30" s="15">
        <v>322</v>
      </c>
      <c r="AB30" s="15">
        <v>130</v>
      </c>
      <c r="AC30" s="15">
        <v>132</v>
      </c>
      <c r="AD30" s="15">
        <v>13</v>
      </c>
      <c r="AE30" s="15">
        <v>89</v>
      </c>
      <c r="AF30" s="15">
        <v>102</v>
      </c>
      <c r="AG30" s="15">
        <v>3</v>
      </c>
      <c r="AH30" s="15">
        <v>0</v>
      </c>
      <c r="AI30" s="15">
        <v>3</v>
      </c>
      <c r="AJ30" s="15">
        <v>0</v>
      </c>
      <c r="AK30" s="15">
        <v>59</v>
      </c>
      <c r="AL30" s="15">
        <v>59</v>
      </c>
      <c r="AM30" s="61">
        <f t="shared" si="0"/>
        <v>914.5</v>
      </c>
      <c r="AN30" s="15">
        <v>9</v>
      </c>
      <c r="AO30" s="15">
        <v>12</v>
      </c>
      <c r="AP30" s="15">
        <v>21</v>
      </c>
      <c r="AQ30" s="61">
        <f t="shared" si="1"/>
        <v>367.5</v>
      </c>
      <c r="AR30" s="15">
        <v>63</v>
      </c>
      <c r="AS30" s="15">
        <v>20</v>
      </c>
      <c r="AT30" s="15">
        <v>83</v>
      </c>
      <c r="AU30" s="61">
        <f t="shared" si="2"/>
        <v>1992</v>
      </c>
      <c r="AV30" s="15">
        <v>0</v>
      </c>
      <c r="AW30" s="15" t="s">
        <v>78</v>
      </c>
      <c r="AX30" s="15">
        <v>34</v>
      </c>
      <c r="AY30" s="15" t="s">
        <v>78</v>
      </c>
      <c r="AZ30" s="15" t="s">
        <v>78</v>
      </c>
      <c r="BA30" s="15">
        <v>18</v>
      </c>
      <c r="BB30" s="16">
        <v>42481</v>
      </c>
      <c r="BC30" s="15">
        <f t="shared" si="3"/>
        <v>1</v>
      </c>
      <c r="BD30" s="16">
        <v>42504</v>
      </c>
      <c r="BE30" s="16">
        <v>42529</v>
      </c>
      <c r="BF30" s="15">
        <f t="shared" si="25"/>
        <v>24</v>
      </c>
      <c r="BG30" s="15" t="s">
        <v>1173</v>
      </c>
      <c r="BH30" s="15">
        <v>168</v>
      </c>
      <c r="BI30" s="61">
        <f t="shared" si="22"/>
        <v>2457</v>
      </c>
      <c r="BJ30" s="61">
        <f t="shared" si="19"/>
        <v>2093</v>
      </c>
      <c r="BK30" s="16">
        <v>42518</v>
      </c>
      <c r="BL30" s="16">
        <v>42550</v>
      </c>
      <c r="BM30" s="15" t="s">
        <v>80</v>
      </c>
      <c r="BN30" s="137">
        <v>42495</v>
      </c>
      <c r="BO30" s="137">
        <v>42501</v>
      </c>
      <c r="BP30" s="15" t="s">
        <v>80</v>
      </c>
      <c r="BQ30" s="16">
        <v>42532</v>
      </c>
      <c r="BR30" s="16">
        <v>42550</v>
      </c>
      <c r="BS30" s="15">
        <f t="shared" si="26"/>
        <v>18</v>
      </c>
      <c r="BT30" s="15" t="s">
        <v>80</v>
      </c>
      <c r="BU30" s="61">
        <f t="shared" si="27"/>
        <v>3874.5</v>
      </c>
      <c r="BV30" s="61">
        <f t="shared" si="20"/>
        <v>3300.5</v>
      </c>
      <c r="BW30" s="16">
        <v>42557</v>
      </c>
      <c r="BX30" s="16">
        <v>42651</v>
      </c>
      <c r="BY30" s="15">
        <f t="shared" si="6"/>
        <v>92</v>
      </c>
      <c r="BZ30" s="16">
        <v>42609</v>
      </c>
      <c r="CA30" s="16">
        <v>42622</v>
      </c>
      <c r="CB30" s="15">
        <f t="shared" si="7"/>
        <v>12</v>
      </c>
      <c r="CC30" s="15" t="s">
        <v>1406</v>
      </c>
      <c r="CD30" s="61">
        <f t="shared" si="28"/>
        <v>1134</v>
      </c>
      <c r="CE30" s="61">
        <f t="shared" si="21"/>
        <v>966</v>
      </c>
      <c r="CF30" s="16">
        <v>42693</v>
      </c>
      <c r="CG30" s="16">
        <v>42693</v>
      </c>
      <c r="CH30" s="16">
        <v>42693</v>
      </c>
      <c r="CI30" s="16">
        <v>42703</v>
      </c>
      <c r="CJ30" s="16">
        <v>42705</v>
      </c>
      <c r="CK30" s="16">
        <v>42958</v>
      </c>
      <c r="CL30" s="16">
        <v>42706</v>
      </c>
      <c r="CM30" s="48">
        <f t="shared" si="9"/>
        <v>250</v>
      </c>
      <c r="CN30" s="48">
        <f t="shared" si="10"/>
        <v>1</v>
      </c>
      <c r="CO30" s="15">
        <v>4</v>
      </c>
      <c r="CP30" s="16">
        <v>43363</v>
      </c>
      <c r="CQ30" s="15" t="s">
        <v>78</v>
      </c>
      <c r="CR30" s="61">
        <v>556.5</v>
      </c>
      <c r="CS30" s="16">
        <v>43371</v>
      </c>
      <c r="CT30" s="15">
        <f t="shared" si="11"/>
        <v>878</v>
      </c>
      <c r="CU30" s="15" t="s">
        <v>78</v>
      </c>
      <c r="CV30" s="16">
        <v>43371</v>
      </c>
      <c r="CW30" s="15" t="s">
        <v>1466</v>
      </c>
      <c r="CX30" s="16">
        <v>43375</v>
      </c>
      <c r="CY30" s="15">
        <f t="shared" si="12"/>
        <v>1353</v>
      </c>
      <c r="CZ30" s="15">
        <f t="shared" si="13"/>
        <v>1280</v>
      </c>
      <c r="DA30" s="15">
        <f t="shared" si="14"/>
        <v>883</v>
      </c>
      <c r="DB30" s="72"/>
      <c r="DC30" s="70"/>
      <c r="DD30" s="16">
        <v>43375</v>
      </c>
      <c r="DE30" s="16">
        <v>43375</v>
      </c>
      <c r="DF30" s="70"/>
      <c r="DG30" s="16">
        <v>43375</v>
      </c>
      <c r="DH30" s="70"/>
      <c r="DI30" s="16">
        <v>43375</v>
      </c>
      <c r="DJ30" s="1" t="s">
        <v>1881</v>
      </c>
      <c r="DK30" s="114">
        <f t="shared" si="15"/>
        <v>12896</v>
      </c>
      <c r="DL30" s="126">
        <f t="shared" si="16"/>
        <v>11790</v>
      </c>
      <c r="DM30" s="61"/>
    </row>
    <row r="31" spans="1:117" s="15" customFormat="1" ht="28" customHeight="1" x14ac:dyDescent="0.15">
      <c r="A31" s="15">
        <v>345</v>
      </c>
      <c r="B31" s="35" t="s">
        <v>1931</v>
      </c>
      <c r="C31" s="15" t="s">
        <v>1598</v>
      </c>
      <c r="D31" s="21">
        <v>0.4368055555555555</v>
      </c>
      <c r="E31" s="15" t="s">
        <v>504</v>
      </c>
      <c r="F31" s="15" t="s">
        <v>74</v>
      </c>
      <c r="G31" s="15" t="s">
        <v>1357</v>
      </c>
      <c r="H31" s="15" t="s">
        <v>1932</v>
      </c>
      <c r="I31" s="70">
        <v>42882</v>
      </c>
      <c r="J31" s="70">
        <v>43175</v>
      </c>
      <c r="K31" s="16">
        <v>43375</v>
      </c>
      <c r="L31" s="16">
        <v>43375</v>
      </c>
      <c r="M31" s="16">
        <v>42545</v>
      </c>
      <c r="N31" s="16">
        <v>42692</v>
      </c>
      <c r="O31" s="16">
        <v>42881</v>
      </c>
      <c r="P31" s="15" t="s">
        <v>74</v>
      </c>
      <c r="Q31" s="15" t="s">
        <v>74</v>
      </c>
      <c r="R31" s="1" t="s">
        <v>1933</v>
      </c>
      <c r="S31" s="1" t="s">
        <v>1934</v>
      </c>
      <c r="T31" s="1" t="s">
        <v>1936</v>
      </c>
      <c r="U31" s="1" t="s">
        <v>1935</v>
      </c>
      <c r="V31" s="15">
        <v>139</v>
      </c>
      <c r="W31" s="19">
        <v>39841</v>
      </c>
      <c r="X31" s="19">
        <v>23939</v>
      </c>
      <c r="Y31" s="19">
        <v>10274</v>
      </c>
      <c r="Z31" s="15">
        <v>118</v>
      </c>
      <c r="AA31" s="15">
        <v>114</v>
      </c>
      <c r="AB31" s="15">
        <v>50</v>
      </c>
      <c r="AC31" s="15">
        <v>32</v>
      </c>
      <c r="AD31" s="15">
        <v>3</v>
      </c>
      <c r="AE31" s="15">
        <v>3</v>
      </c>
      <c r="AF31" s="15">
        <v>6</v>
      </c>
      <c r="AG31" s="15">
        <v>0</v>
      </c>
      <c r="AH31" s="15">
        <v>0</v>
      </c>
      <c r="AI31" s="15">
        <v>0</v>
      </c>
      <c r="AJ31" s="15">
        <v>0</v>
      </c>
      <c r="AK31" s="15">
        <v>0</v>
      </c>
      <c r="AL31" s="15">
        <v>0</v>
      </c>
      <c r="AM31" s="114">
        <f t="shared" si="0"/>
        <v>0</v>
      </c>
      <c r="AN31" s="15">
        <v>0</v>
      </c>
      <c r="AO31" s="15">
        <v>0</v>
      </c>
      <c r="AP31" s="15">
        <v>0</v>
      </c>
      <c r="AQ31" s="114">
        <f t="shared" si="1"/>
        <v>0</v>
      </c>
      <c r="AR31" s="15">
        <v>1</v>
      </c>
      <c r="AS31" s="15">
        <v>1</v>
      </c>
      <c r="AT31" s="15">
        <v>2</v>
      </c>
      <c r="AU31" s="114">
        <f t="shared" si="2"/>
        <v>48</v>
      </c>
      <c r="AV31" s="15">
        <v>1</v>
      </c>
      <c r="AW31" s="15" t="s">
        <v>74</v>
      </c>
      <c r="AX31" s="15">
        <v>6</v>
      </c>
      <c r="AY31" s="15" t="s">
        <v>74</v>
      </c>
      <c r="AZ31" s="15" t="s">
        <v>74</v>
      </c>
      <c r="BA31" s="15">
        <v>0</v>
      </c>
      <c r="BB31" s="16">
        <v>42883</v>
      </c>
      <c r="BC31" s="15">
        <f t="shared" si="3"/>
        <v>1</v>
      </c>
      <c r="BD31" s="16">
        <v>42900</v>
      </c>
      <c r="BE31" s="16">
        <v>43104</v>
      </c>
      <c r="BF31" s="72">
        <f t="shared" si="25"/>
        <v>200</v>
      </c>
      <c r="BG31" s="15" t="s">
        <v>1115</v>
      </c>
      <c r="BH31" s="15">
        <v>152</v>
      </c>
      <c r="BI31" s="114">
        <f t="shared" si="22"/>
        <v>767</v>
      </c>
      <c r="BJ31" s="114">
        <f t="shared" si="19"/>
        <v>741</v>
      </c>
      <c r="BK31" s="70">
        <v>42889</v>
      </c>
      <c r="BL31" s="70">
        <v>42901</v>
      </c>
      <c r="BM31" s="15" t="s">
        <v>80</v>
      </c>
      <c r="BN31" s="70">
        <v>42894</v>
      </c>
      <c r="BO31" s="70">
        <v>42896</v>
      </c>
      <c r="BP31" s="15" t="s">
        <v>80</v>
      </c>
      <c r="BQ31" s="16">
        <v>43111</v>
      </c>
      <c r="BR31" s="16">
        <v>43123</v>
      </c>
      <c r="BS31" s="72">
        <f>BR31-BQ31</f>
        <v>12</v>
      </c>
      <c r="BT31" s="15" t="s">
        <v>80</v>
      </c>
      <c r="BU31" s="114">
        <f t="shared" si="27"/>
        <v>1209.5</v>
      </c>
      <c r="BV31" s="114">
        <f t="shared" si="20"/>
        <v>1168.5</v>
      </c>
      <c r="BW31" s="16">
        <v>43130</v>
      </c>
      <c r="BX31" s="16">
        <v>43158</v>
      </c>
      <c r="BY31" s="72">
        <f t="shared" si="6"/>
        <v>28</v>
      </c>
      <c r="BZ31" s="16">
        <v>43127</v>
      </c>
      <c r="CA31" s="16">
        <v>43134</v>
      </c>
      <c r="CB31" s="115">
        <f t="shared" si="7"/>
        <v>6</v>
      </c>
      <c r="CC31" s="15" t="s">
        <v>1999</v>
      </c>
      <c r="CD31" s="114">
        <f t="shared" si="28"/>
        <v>354</v>
      </c>
      <c r="CE31" s="114">
        <f t="shared" si="21"/>
        <v>342</v>
      </c>
      <c r="CF31" s="16">
        <v>43134</v>
      </c>
      <c r="CG31" s="16">
        <v>43138</v>
      </c>
      <c r="CH31" s="16">
        <v>43138</v>
      </c>
      <c r="CI31" s="16">
        <v>43167</v>
      </c>
      <c r="CJ31" s="16">
        <v>43167</v>
      </c>
      <c r="CK31" s="16">
        <v>43174</v>
      </c>
      <c r="CL31" s="16">
        <v>43168</v>
      </c>
      <c r="CM31" s="72">
        <f t="shared" si="9"/>
        <v>7</v>
      </c>
      <c r="CN31" s="72">
        <f t="shared" si="10"/>
        <v>1</v>
      </c>
      <c r="CO31" s="15">
        <v>1</v>
      </c>
      <c r="CP31" s="16">
        <v>43363</v>
      </c>
      <c r="CQ31" s="15" t="s">
        <v>74</v>
      </c>
      <c r="CR31" s="61">
        <v>0</v>
      </c>
      <c r="CS31" s="16">
        <v>43372</v>
      </c>
      <c r="CT31" s="72">
        <f t="shared" si="11"/>
        <v>482</v>
      </c>
      <c r="CU31" s="15" t="s">
        <v>78</v>
      </c>
      <c r="CV31" s="16">
        <v>43372</v>
      </c>
      <c r="CW31" s="15" t="s">
        <v>1910</v>
      </c>
      <c r="CX31" s="16">
        <v>43375</v>
      </c>
      <c r="CY31" s="72">
        <f t="shared" si="12"/>
        <v>818</v>
      </c>
      <c r="CZ31" s="72">
        <f t="shared" si="13"/>
        <v>674</v>
      </c>
      <c r="DA31" s="72">
        <f t="shared" si="14"/>
        <v>486</v>
      </c>
      <c r="DB31" s="72"/>
      <c r="DC31" s="70"/>
      <c r="DD31" s="16">
        <v>43375</v>
      </c>
      <c r="DE31" s="16">
        <v>43375</v>
      </c>
      <c r="DF31" s="70"/>
      <c r="DG31" s="16">
        <v>43375</v>
      </c>
      <c r="DH31" s="70"/>
      <c r="DI31" s="16">
        <v>43375</v>
      </c>
      <c r="DJ31" s="1" t="s">
        <v>1930</v>
      </c>
      <c r="DK31" s="114">
        <f t="shared" si="15"/>
        <v>3978.5</v>
      </c>
      <c r="DL31" s="126">
        <f t="shared" si="16"/>
        <v>3899.5</v>
      </c>
    </row>
    <row r="32" spans="1:117" s="15" customFormat="1" ht="28" customHeight="1" x14ac:dyDescent="0.15">
      <c r="A32" s="15">
        <v>346</v>
      </c>
      <c r="B32" s="35" t="s">
        <v>1939</v>
      </c>
      <c r="C32" s="72" t="s">
        <v>1472</v>
      </c>
      <c r="D32" s="21">
        <v>0.4375</v>
      </c>
      <c r="E32" s="72" t="s">
        <v>231</v>
      </c>
      <c r="F32" s="72" t="s">
        <v>74</v>
      </c>
      <c r="G32" s="72" t="s">
        <v>1357</v>
      </c>
      <c r="H32" s="72" t="s">
        <v>95</v>
      </c>
      <c r="I32" s="70">
        <v>42908</v>
      </c>
      <c r="J32" s="70">
        <v>43152</v>
      </c>
      <c r="K32" s="70">
        <v>43390</v>
      </c>
      <c r="L32" s="16">
        <v>43391</v>
      </c>
      <c r="M32" s="70">
        <v>41425</v>
      </c>
      <c r="N32" s="70">
        <v>42675</v>
      </c>
      <c r="O32" s="70">
        <v>42900</v>
      </c>
      <c r="P32" s="72" t="s">
        <v>74</v>
      </c>
      <c r="Q32" s="72" t="s">
        <v>78</v>
      </c>
      <c r="R32" s="124" t="s">
        <v>907</v>
      </c>
      <c r="S32" s="124" t="s">
        <v>1940</v>
      </c>
      <c r="T32" s="124" t="s">
        <v>1941</v>
      </c>
      <c r="U32" s="122" t="s">
        <v>1942</v>
      </c>
      <c r="V32" s="72">
        <v>257</v>
      </c>
      <c r="W32" s="125">
        <v>74195</v>
      </c>
      <c r="X32" s="125">
        <v>47404</v>
      </c>
      <c r="Y32" s="125">
        <v>19622</v>
      </c>
      <c r="Z32" s="72">
        <v>156</v>
      </c>
      <c r="AA32" s="72">
        <v>186</v>
      </c>
      <c r="AB32" s="72">
        <v>102</v>
      </c>
      <c r="AC32" s="72">
        <v>46</v>
      </c>
      <c r="AD32" s="72">
        <v>22</v>
      </c>
      <c r="AE32" s="72">
        <v>11</v>
      </c>
      <c r="AF32" s="72">
        <v>32</v>
      </c>
      <c r="AG32" s="72">
        <v>0</v>
      </c>
      <c r="AH32" s="72">
        <v>0</v>
      </c>
      <c r="AI32" s="72">
        <v>0</v>
      </c>
      <c r="AJ32" s="72">
        <v>0</v>
      </c>
      <c r="AK32" s="72">
        <v>0</v>
      </c>
      <c r="AL32" s="72">
        <v>0</v>
      </c>
      <c r="AM32" s="114">
        <f t="shared" si="0"/>
        <v>0</v>
      </c>
      <c r="AN32" s="72">
        <v>8</v>
      </c>
      <c r="AO32" s="72">
        <v>4</v>
      </c>
      <c r="AP32" s="72">
        <v>12</v>
      </c>
      <c r="AQ32" s="114">
        <f t="shared" si="1"/>
        <v>210</v>
      </c>
      <c r="AR32" s="72">
        <v>12</v>
      </c>
      <c r="AS32" s="72">
        <v>3</v>
      </c>
      <c r="AT32" s="72">
        <v>15</v>
      </c>
      <c r="AU32" s="114">
        <f t="shared" si="2"/>
        <v>360</v>
      </c>
      <c r="AV32" s="72">
        <v>0</v>
      </c>
      <c r="AW32" s="72" t="s">
        <v>74</v>
      </c>
      <c r="AX32" s="72">
        <v>4</v>
      </c>
      <c r="AY32" s="72" t="s">
        <v>74</v>
      </c>
      <c r="AZ32" s="72" t="s">
        <v>74</v>
      </c>
      <c r="BA32" s="72">
        <v>0</v>
      </c>
      <c r="BB32" s="70">
        <v>42909</v>
      </c>
      <c r="BC32" s="15">
        <f t="shared" si="3"/>
        <v>1</v>
      </c>
      <c r="BD32" s="16">
        <v>42941</v>
      </c>
      <c r="BE32" s="16">
        <v>43074</v>
      </c>
      <c r="BF32" s="72">
        <f t="shared" si="25"/>
        <v>130</v>
      </c>
      <c r="BG32" s="72" t="s">
        <v>1849</v>
      </c>
      <c r="BH32" s="72">
        <v>141</v>
      </c>
      <c r="BI32" s="114">
        <f t="shared" si="22"/>
        <v>1014</v>
      </c>
      <c r="BJ32" s="114">
        <f t="shared" si="19"/>
        <v>1209</v>
      </c>
      <c r="BK32" s="16">
        <v>42922</v>
      </c>
      <c r="BL32" s="16">
        <v>42958</v>
      </c>
      <c r="BM32" s="72" t="s">
        <v>80</v>
      </c>
      <c r="BN32" s="16">
        <v>42922</v>
      </c>
      <c r="BO32" s="16">
        <v>42929</v>
      </c>
      <c r="BP32" s="72" t="s">
        <v>80</v>
      </c>
      <c r="BQ32" s="16">
        <v>43077</v>
      </c>
      <c r="BR32" s="16">
        <v>43089</v>
      </c>
      <c r="BS32" s="72">
        <f>BR32-BQ32</f>
        <v>12</v>
      </c>
      <c r="BT32" s="72" t="s">
        <v>80</v>
      </c>
      <c r="BU32" s="114">
        <f t="shared" si="27"/>
        <v>1599</v>
      </c>
      <c r="BV32" s="114">
        <f t="shared" si="20"/>
        <v>1906.5</v>
      </c>
      <c r="BW32" s="16">
        <v>43091</v>
      </c>
      <c r="BX32" s="16">
        <v>43100</v>
      </c>
      <c r="BY32" s="72">
        <f t="shared" si="6"/>
        <v>8</v>
      </c>
      <c r="BZ32" s="16">
        <v>43104</v>
      </c>
      <c r="CA32" s="16">
        <v>43113</v>
      </c>
      <c r="CB32" s="115">
        <f t="shared" si="7"/>
        <v>9</v>
      </c>
      <c r="CC32" s="72" t="s">
        <v>1910</v>
      </c>
      <c r="CD32" s="114">
        <f t="shared" si="28"/>
        <v>468</v>
      </c>
      <c r="CE32" s="114">
        <f t="shared" si="21"/>
        <v>558</v>
      </c>
      <c r="CF32" s="16">
        <v>43117</v>
      </c>
      <c r="CG32" s="16">
        <v>43117</v>
      </c>
      <c r="CH32" s="16">
        <v>43117</v>
      </c>
      <c r="CI32" s="16">
        <v>43123</v>
      </c>
      <c r="CJ32" s="16">
        <v>43123</v>
      </c>
      <c r="CK32" s="16">
        <v>43144</v>
      </c>
      <c r="CL32" s="16">
        <v>43144</v>
      </c>
      <c r="CM32" s="72">
        <f t="shared" si="9"/>
        <v>20</v>
      </c>
      <c r="CN32" s="72">
        <f t="shared" si="10"/>
        <v>20</v>
      </c>
      <c r="CO32" s="72">
        <v>4</v>
      </c>
      <c r="CP32" s="16">
        <v>43382</v>
      </c>
      <c r="CQ32" s="72" t="s">
        <v>74</v>
      </c>
      <c r="CR32" s="114">
        <v>0</v>
      </c>
      <c r="CS32" s="16">
        <v>43390</v>
      </c>
      <c r="CT32" s="72">
        <f t="shared" si="11"/>
        <v>475</v>
      </c>
      <c r="CU32" s="15" t="s">
        <v>78</v>
      </c>
      <c r="CV32" s="16">
        <v>43390</v>
      </c>
      <c r="CW32" s="72" t="s">
        <v>1466</v>
      </c>
      <c r="CX32" s="16">
        <v>43391</v>
      </c>
      <c r="CY32" s="18">
        <f t="shared" si="12"/>
        <v>1938</v>
      </c>
      <c r="CZ32" s="18">
        <f t="shared" si="13"/>
        <v>707</v>
      </c>
      <c r="DA32" s="18">
        <f t="shared" si="14"/>
        <v>484</v>
      </c>
      <c r="DB32" s="120"/>
      <c r="DC32" s="70"/>
      <c r="DD32" s="16">
        <v>43391</v>
      </c>
      <c r="DE32" s="16">
        <v>43391</v>
      </c>
      <c r="DF32" s="120"/>
      <c r="DG32" s="16">
        <v>43391</v>
      </c>
      <c r="DH32" s="120"/>
      <c r="DI32" s="16">
        <v>43391</v>
      </c>
      <c r="DJ32" s="122" t="s">
        <v>1943</v>
      </c>
      <c r="DK32" s="114">
        <f t="shared" si="15"/>
        <v>5251</v>
      </c>
      <c r="DL32" s="126">
        <f t="shared" si="16"/>
        <v>5843.5</v>
      </c>
    </row>
    <row r="33" spans="1:116" s="15" customFormat="1" ht="36" customHeight="1" x14ac:dyDescent="0.15">
      <c r="A33" s="15">
        <v>376</v>
      </c>
      <c r="B33" s="35" t="s">
        <v>2080</v>
      </c>
      <c r="C33" s="15" t="s">
        <v>697</v>
      </c>
      <c r="D33" s="21">
        <v>0.4381944444444445</v>
      </c>
      <c r="E33" s="15" t="s">
        <v>231</v>
      </c>
      <c r="F33" s="15" t="s">
        <v>74</v>
      </c>
      <c r="G33" s="15" t="s">
        <v>1357</v>
      </c>
      <c r="H33" s="15" t="s">
        <v>84</v>
      </c>
      <c r="I33" s="16">
        <v>43159</v>
      </c>
      <c r="J33" s="16">
        <v>43392</v>
      </c>
      <c r="K33" s="16">
        <v>43397</v>
      </c>
      <c r="L33" s="16">
        <v>43397</v>
      </c>
      <c r="M33" s="16">
        <v>42035</v>
      </c>
      <c r="N33" s="16">
        <v>42956</v>
      </c>
      <c r="O33" s="16">
        <v>43158</v>
      </c>
      <c r="P33" s="15" t="s">
        <v>74</v>
      </c>
      <c r="Q33" s="15" t="s">
        <v>78</v>
      </c>
      <c r="R33" s="1" t="s">
        <v>216</v>
      </c>
      <c r="S33" s="1" t="s">
        <v>2081</v>
      </c>
      <c r="T33" s="79" t="s">
        <v>667</v>
      </c>
      <c r="U33" s="1" t="s">
        <v>2082</v>
      </c>
      <c r="V33" s="15">
        <v>157</v>
      </c>
      <c r="W33" s="19">
        <v>43852</v>
      </c>
      <c r="X33" s="19">
        <v>36357</v>
      </c>
      <c r="Y33" s="15">
        <v>1693</v>
      </c>
      <c r="Z33" s="15">
        <v>128</v>
      </c>
      <c r="AA33" s="15">
        <v>184</v>
      </c>
      <c r="AB33" s="15">
        <v>134</v>
      </c>
      <c r="AC33" s="15">
        <v>8</v>
      </c>
      <c r="AD33" s="15">
        <v>18</v>
      </c>
      <c r="AE33" s="15">
        <v>0</v>
      </c>
      <c r="AF33" s="15">
        <v>18</v>
      </c>
      <c r="AG33" s="15">
        <v>0</v>
      </c>
      <c r="AH33" s="15">
        <v>0</v>
      </c>
      <c r="AI33" s="15">
        <v>0</v>
      </c>
      <c r="AJ33" s="15">
        <v>0</v>
      </c>
      <c r="AK33" s="15">
        <v>0</v>
      </c>
      <c r="AL33" s="15">
        <v>0</v>
      </c>
      <c r="AM33" s="114">
        <f t="shared" si="0"/>
        <v>0</v>
      </c>
      <c r="AN33" s="15" t="s">
        <v>2161</v>
      </c>
      <c r="AO33" s="15">
        <v>0</v>
      </c>
      <c r="AP33" s="15">
        <v>171</v>
      </c>
      <c r="AQ33" s="114">
        <f t="shared" si="1"/>
        <v>2992.5</v>
      </c>
      <c r="AR33" s="15">
        <v>25</v>
      </c>
      <c r="AS33" s="15">
        <v>0</v>
      </c>
      <c r="AT33" s="15">
        <v>25</v>
      </c>
      <c r="AU33" s="114">
        <f t="shared" si="2"/>
        <v>600</v>
      </c>
      <c r="AV33" s="15">
        <v>0</v>
      </c>
      <c r="AW33" s="15" t="s">
        <v>78</v>
      </c>
      <c r="AX33" s="15">
        <v>1</v>
      </c>
      <c r="AY33" s="15" t="s">
        <v>74</v>
      </c>
      <c r="AZ33" s="15" t="s">
        <v>74</v>
      </c>
      <c r="BA33" s="15">
        <v>0</v>
      </c>
      <c r="BB33" s="16">
        <v>43159</v>
      </c>
      <c r="BC33" s="15">
        <f t="shared" si="3"/>
        <v>0</v>
      </c>
      <c r="BD33" s="16">
        <v>43222</v>
      </c>
      <c r="BE33" s="16">
        <v>43243</v>
      </c>
      <c r="BF33" s="15">
        <f t="shared" si="25"/>
        <v>21</v>
      </c>
      <c r="BG33" s="15" t="s">
        <v>1002</v>
      </c>
      <c r="BH33" s="15">
        <v>84</v>
      </c>
      <c r="BI33" s="114">
        <f t="shared" si="22"/>
        <v>832</v>
      </c>
      <c r="BJ33" s="114">
        <f t="shared" si="19"/>
        <v>1196</v>
      </c>
      <c r="BK33" s="16">
        <v>43249</v>
      </c>
      <c r="BL33" s="16">
        <v>43273</v>
      </c>
      <c r="BM33" s="15" t="s">
        <v>80</v>
      </c>
      <c r="BN33" s="16">
        <v>43201</v>
      </c>
      <c r="BO33" s="16">
        <v>43208</v>
      </c>
      <c r="BP33" s="15" t="s">
        <v>80</v>
      </c>
      <c r="BQ33" s="16">
        <v>43249</v>
      </c>
      <c r="BR33" s="16">
        <v>43273</v>
      </c>
      <c r="BS33" s="15">
        <f t="shared" ref="BS33:BS38" si="29">IF(BR33="","",DAYS360(BQ33,BR33))</f>
        <v>23</v>
      </c>
      <c r="BT33" s="15" t="s">
        <v>80</v>
      </c>
      <c r="BU33" s="114">
        <f t="shared" si="27"/>
        <v>1312</v>
      </c>
      <c r="BV33" s="114">
        <f t="shared" si="20"/>
        <v>1886</v>
      </c>
      <c r="BW33" s="16">
        <v>43273</v>
      </c>
      <c r="BX33" s="16">
        <v>43292</v>
      </c>
      <c r="BY33" s="72">
        <f t="shared" si="6"/>
        <v>19</v>
      </c>
      <c r="BZ33" s="16">
        <v>43298</v>
      </c>
      <c r="CA33" s="16">
        <v>43315</v>
      </c>
      <c r="CB33" s="116">
        <f t="shared" si="7"/>
        <v>16</v>
      </c>
      <c r="CC33" s="15" t="s">
        <v>2160</v>
      </c>
      <c r="CD33" s="114">
        <f t="shared" si="28"/>
        <v>384</v>
      </c>
      <c r="CE33" s="114">
        <f t="shared" si="21"/>
        <v>552</v>
      </c>
      <c r="CF33" s="16">
        <v>43298</v>
      </c>
      <c r="CG33" s="16">
        <v>43336</v>
      </c>
      <c r="CH33" s="16">
        <v>43337</v>
      </c>
      <c r="CI33" s="16">
        <v>43349</v>
      </c>
      <c r="CJ33" s="16">
        <v>43362</v>
      </c>
      <c r="CK33" s="16">
        <v>43383</v>
      </c>
      <c r="CL33" s="16">
        <v>43382</v>
      </c>
      <c r="CM33" s="116">
        <f t="shared" si="9"/>
        <v>21</v>
      </c>
      <c r="CN33" s="15">
        <f t="shared" si="10"/>
        <v>20</v>
      </c>
      <c r="CO33" s="15">
        <v>3</v>
      </c>
      <c r="CP33" s="16">
        <v>43384</v>
      </c>
      <c r="CQ33" s="15" t="s">
        <v>74</v>
      </c>
      <c r="CR33" s="61">
        <v>0</v>
      </c>
      <c r="CS33" s="16">
        <v>43384</v>
      </c>
      <c r="CT33" s="15">
        <f t="shared" si="11"/>
        <v>221</v>
      </c>
      <c r="CU33" s="15" t="s">
        <v>78</v>
      </c>
      <c r="CV33" s="16">
        <v>43392</v>
      </c>
      <c r="CW33" s="15" t="s">
        <v>1240</v>
      </c>
      <c r="CX33" s="16">
        <v>43397</v>
      </c>
      <c r="CY33" s="15">
        <f t="shared" si="12"/>
        <v>1344</v>
      </c>
      <c r="CZ33" s="15">
        <f t="shared" si="13"/>
        <v>435</v>
      </c>
      <c r="DA33" s="15">
        <f t="shared" si="14"/>
        <v>235</v>
      </c>
      <c r="DB33" s="72"/>
      <c r="DC33" s="70"/>
      <c r="DD33" s="16">
        <v>43397</v>
      </c>
      <c r="DE33" s="16">
        <v>43397</v>
      </c>
      <c r="DF33" s="70"/>
      <c r="DG33" s="16">
        <v>43397</v>
      </c>
      <c r="DH33" s="70"/>
      <c r="DI33" s="16">
        <v>43397</v>
      </c>
      <c r="DJ33" s="1" t="s">
        <v>2083</v>
      </c>
      <c r="DK33" s="114">
        <f t="shared" si="15"/>
        <v>7720.5</v>
      </c>
      <c r="DL33" s="126">
        <f t="shared" si="16"/>
        <v>8826.5</v>
      </c>
    </row>
    <row r="34" spans="1:116" s="15" customFormat="1" ht="28" customHeight="1" x14ac:dyDescent="0.15">
      <c r="A34" s="15">
        <v>379</v>
      </c>
      <c r="B34" s="35" t="s">
        <v>2092</v>
      </c>
      <c r="C34" s="15" t="s">
        <v>697</v>
      </c>
      <c r="D34" s="21">
        <v>0.43888888888888888</v>
      </c>
      <c r="E34" s="15" t="s">
        <v>231</v>
      </c>
      <c r="F34" s="15" t="s">
        <v>74</v>
      </c>
      <c r="G34" s="15" t="s">
        <v>1357</v>
      </c>
      <c r="H34" s="15" t="s">
        <v>95</v>
      </c>
      <c r="I34" s="16">
        <v>43173</v>
      </c>
      <c r="J34" s="16">
        <v>43400</v>
      </c>
      <c r="K34" s="16">
        <v>43400</v>
      </c>
      <c r="L34" s="16">
        <v>43403</v>
      </c>
      <c r="M34" s="16">
        <v>41882</v>
      </c>
      <c r="N34" s="16">
        <v>42938</v>
      </c>
      <c r="O34" s="16">
        <v>43168</v>
      </c>
      <c r="P34" s="15" t="s">
        <v>74</v>
      </c>
      <c r="Q34" s="15" t="s">
        <v>74</v>
      </c>
      <c r="R34" s="15" t="s">
        <v>622</v>
      </c>
      <c r="S34" s="1" t="s">
        <v>2093</v>
      </c>
      <c r="T34" s="1" t="s">
        <v>2094</v>
      </c>
      <c r="U34" s="1" t="s">
        <v>2095</v>
      </c>
      <c r="V34" s="15">
        <v>225</v>
      </c>
      <c r="W34" s="19">
        <v>55768</v>
      </c>
      <c r="X34" s="19">
        <v>48938</v>
      </c>
      <c r="Y34" s="15">
        <v>1794</v>
      </c>
      <c r="Z34" s="15">
        <v>184</v>
      </c>
      <c r="AA34" s="15">
        <v>166</v>
      </c>
      <c r="AB34" s="15">
        <v>98</v>
      </c>
      <c r="AC34" s="15">
        <v>34</v>
      </c>
      <c r="AD34" s="15">
        <v>13</v>
      </c>
      <c r="AE34" s="15">
        <v>0</v>
      </c>
      <c r="AF34" s="15">
        <v>13</v>
      </c>
      <c r="AG34" s="15">
        <v>13</v>
      </c>
      <c r="AH34" s="15">
        <v>0</v>
      </c>
      <c r="AI34" s="15">
        <v>13</v>
      </c>
      <c r="AJ34" s="15">
        <v>0</v>
      </c>
      <c r="AK34" s="15">
        <v>0</v>
      </c>
      <c r="AL34" s="15">
        <v>0</v>
      </c>
      <c r="AM34" s="128">
        <f t="shared" si="0"/>
        <v>0</v>
      </c>
      <c r="AN34" s="15">
        <v>5</v>
      </c>
      <c r="AO34" s="15">
        <v>0</v>
      </c>
      <c r="AP34" s="15">
        <v>5</v>
      </c>
      <c r="AQ34" s="128">
        <f t="shared" si="1"/>
        <v>87.5</v>
      </c>
      <c r="AR34" s="15">
        <v>0</v>
      </c>
      <c r="AS34" s="15">
        <v>0</v>
      </c>
      <c r="AT34" s="15">
        <v>0</v>
      </c>
      <c r="AU34" s="128">
        <f t="shared" si="2"/>
        <v>0</v>
      </c>
      <c r="AV34" s="15">
        <v>5</v>
      </c>
      <c r="AW34" s="15" t="s">
        <v>74</v>
      </c>
      <c r="AX34" s="15">
        <v>6</v>
      </c>
      <c r="AY34" s="15" t="s">
        <v>74</v>
      </c>
      <c r="AZ34" s="15" t="s">
        <v>78</v>
      </c>
      <c r="BA34" s="15">
        <v>1</v>
      </c>
      <c r="BB34" s="16">
        <v>43173</v>
      </c>
      <c r="BC34" s="15">
        <f t="shared" si="3"/>
        <v>0</v>
      </c>
      <c r="BD34" s="16">
        <v>43245</v>
      </c>
      <c r="BE34" s="16">
        <v>43257</v>
      </c>
      <c r="BF34" s="29">
        <f t="shared" si="25"/>
        <v>11</v>
      </c>
      <c r="BG34" s="15" t="s">
        <v>1002</v>
      </c>
      <c r="BH34" s="15">
        <v>57</v>
      </c>
      <c r="BI34" s="128">
        <f t="shared" si="22"/>
        <v>1196</v>
      </c>
      <c r="BJ34" s="128">
        <f t="shared" si="19"/>
        <v>1079</v>
      </c>
      <c r="BK34" s="16">
        <v>43263</v>
      </c>
      <c r="BL34" s="16">
        <v>43273</v>
      </c>
      <c r="BM34" s="15" t="s">
        <v>80</v>
      </c>
      <c r="BN34" s="16">
        <v>43204</v>
      </c>
      <c r="BO34" s="16">
        <v>43208</v>
      </c>
      <c r="BP34" s="15" t="s">
        <v>80</v>
      </c>
      <c r="BQ34" s="16">
        <v>43263</v>
      </c>
      <c r="BR34" s="16">
        <v>43273</v>
      </c>
      <c r="BS34" s="29">
        <f t="shared" si="29"/>
        <v>10</v>
      </c>
      <c r="BT34" s="15" t="s">
        <v>80</v>
      </c>
      <c r="BU34" s="128">
        <f t="shared" si="27"/>
        <v>1886</v>
      </c>
      <c r="BV34" s="128">
        <f t="shared" si="20"/>
        <v>1701.5</v>
      </c>
      <c r="BW34" s="16">
        <v>43273</v>
      </c>
      <c r="BX34" s="16">
        <v>43294</v>
      </c>
      <c r="BY34" s="127">
        <f t="shared" si="6"/>
        <v>21</v>
      </c>
      <c r="BZ34" s="16">
        <v>43298</v>
      </c>
      <c r="CA34" s="16">
        <v>43312</v>
      </c>
      <c r="CB34" s="134">
        <f t="shared" si="7"/>
        <v>13</v>
      </c>
      <c r="CC34" s="15" t="s">
        <v>2159</v>
      </c>
      <c r="CD34" s="128">
        <f t="shared" si="28"/>
        <v>552</v>
      </c>
      <c r="CE34" s="128">
        <f t="shared" si="21"/>
        <v>498</v>
      </c>
      <c r="CF34" s="16">
        <v>43298</v>
      </c>
      <c r="CG34" s="16">
        <v>43327</v>
      </c>
      <c r="CH34" s="16">
        <v>43327</v>
      </c>
      <c r="CI34" s="16">
        <v>43333</v>
      </c>
      <c r="CJ34" s="16">
        <v>43351</v>
      </c>
      <c r="CK34" s="16">
        <v>43395</v>
      </c>
      <c r="CL34" s="16">
        <v>43379</v>
      </c>
      <c r="CM34" s="134">
        <f t="shared" si="9"/>
        <v>44</v>
      </c>
      <c r="CN34" s="29">
        <f t="shared" si="10"/>
        <v>28</v>
      </c>
      <c r="CO34" s="15">
        <v>2</v>
      </c>
      <c r="CP34" s="16">
        <v>43397</v>
      </c>
      <c r="CQ34" s="15" t="s">
        <v>74</v>
      </c>
      <c r="CR34" s="61">
        <v>0</v>
      </c>
      <c r="CS34" s="16">
        <v>43397</v>
      </c>
      <c r="CT34" s="15">
        <f t="shared" si="11"/>
        <v>220</v>
      </c>
      <c r="CU34" s="15" t="s">
        <v>74</v>
      </c>
      <c r="CV34" s="16">
        <v>43400</v>
      </c>
      <c r="CW34" s="15" t="s">
        <v>1115</v>
      </c>
      <c r="CX34" s="16">
        <v>43403</v>
      </c>
      <c r="CY34" s="15">
        <f t="shared" si="12"/>
        <v>1500</v>
      </c>
      <c r="CZ34" s="15">
        <f t="shared" si="13"/>
        <v>458</v>
      </c>
      <c r="DA34" s="15">
        <f t="shared" si="14"/>
        <v>231</v>
      </c>
      <c r="DB34" s="72"/>
      <c r="DC34" s="70"/>
      <c r="DD34" s="16">
        <v>43403</v>
      </c>
      <c r="DE34" s="16">
        <v>43403</v>
      </c>
      <c r="DF34" s="70"/>
      <c r="DG34" s="16">
        <v>43403</v>
      </c>
      <c r="DH34" s="70"/>
      <c r="DI34" s="16">
        <v>43403</v>
      </c>
      <c r="DJ34" s="1" t="s">
        <v>2096</v>
      </c>
      <c r="DK34" s="114">
        <f t="shared" si="15"/>
        <v>5321.5</v>
      </c>
      <c r="DL34" s="126">
        <f t="shared" si="16"/>
        <v>4966</v>
      </c>
    </row>
    <row r="35" spans="1:116" s="29" customFormat="1" ht="28" customHeight="1" x14ac:dyDescent="0.15">
      <c r="A35" s="29">
        <v>370</v>
      </c>
      <c r="B35" s="52" t="s">
        <v>2055</v>
      </c>
      <c r="C35" s="29" t="s">
        <v>1902</v>
      </c>
      <c r="D35" s="28">
        <v>0.43958333333333338</v>
      </c>
      <c r="E35" s="29" t="s">
        <v>251</v>
      </c>
      <c r="F35" s="29" t="s">
        <v>74</v>
      </c>
      <c r="G35" s="29" t="s">
        <v>1357</v>
      </c>
      <c r="H35" s="29" t="s">
        <v>95</v>
      </c>
      <c r="I35" s="53">
        <v>43133</v>
      </c>
      <c r="J35" s="53">
        <v>43216</v>
      </c>
      <c r="K35" s="53">
        <v>43407</v>
      </c>
      <c r="L35" s="53">
        <v>43410</v>
      </c>
      <c r="M35" s="53">
        <v>41517</v>
      </c>
      <c r="N35" s="53">
        <v>42962</v>
      </c>
      <c r="O35" s="53">
        <v>43133</v>
      </c>
      <c r="P35" s="29" t="s">
        <v>74</v>
      </c>
      <c r="Q35" s="29" t="s">
        <v>78</v>
      </c>
      <c r="R35" s="54" t="s">
        <v>622</v>
      </c>
      <c r="S35" s="54" t="s">
        <v>2056</v>
      </c>
      <c r="T35" s="141" t="s">
        <v>2057</v>
      </c>
      <c r="U35" s="54" t="s">
        <v>2058</v>
      </c>
      <c r="V35" s="29">
        <v>173</v>
      </c>
      <c r="W35" s="55">
        <v>42909</v>
      </c>
      <c r="X35" s="55">
        <v>31368</v>
      </c>
      <c r="Y35" s="29">
        <v>5597</v>
      </c>
      <c r="Z35" s="29">
        <v>146</v>
      </c>
      <c r="AA35" s="29">
        <v>134</v>
      </c>
      <c r="AB35" s="29">
        <v>24</v>
      </c>
      <c r="AC35" s="29">
        <v>74</v>
      </c>
      <c r="AD35" s="29">
        <v>18</v>
      </c>
      <c r="AE35" s="29">
        <v>10</v>
      </c>
      <c r="AF35" s="29">
        <v>28</v>
      </c>
      <c r="AG35" s="29">
        <v>0</v>
      </c>
      <c r="AH35" s="29">
        <v>0</v>
      </c>
      <c r="AI35" s="29">
        <v>0</v>
      </c>
      <c r="AJ35" s="29">
        <v>0</v>
      </c>
      <c r="AK35" s="29">
        <v>0</v>
      </c>
      <c r="AL35" s="29">
        <v>0</v>
      </c>
      <c r="AM35" s="128">
        <f t="shared" si="0"/>
        <v>0</v>
      </c>
      <c r="AN35" s="29">
        <v>6</v>
      </c>
      <c r="AO35" s="29">
        <v>8</v>
      </c>
      <c r="AP35" s="29">
        <v>14</v>
      </c>
      <c r="AQ35" s="128">
        <f t="shared" si="1"/>
        <v>245</v>
      </c>
      <c r="AR35" s="29">
        <v>1</v>
      </c>
      <c r="AS35" s="29">
        <v>4</v>
      </c>
      <c r="AT35" s="29">
        <v>5</v>
      </c>
      <c r="AU35" s="128">
        <f t="shared" si="2"/>
        <v>120</v>
      </c>
      <c r="AV35" s="29">
        <v>2</v>
      </c>
      <c r="AW35" s="29" t="s">
        <v>74</v>
      </c>
      <c r="AX35" s="29">
        <v>2</v>
      </c>
      <c r="AY35" s="29" t="s">
        <v>74</v>
      </c>
      <c r="AZ35" s="29" t="s">
        <v>74</v>
      </c>
      <c r="BA35" s="29">
        <v>0</v>
      </c>
      <c r="BB35" s="53">
        <v>43133</v>
      </c>
      <c r="BC35" s="29">
        <f t="shared" si="3"/>
        <v>0</v>
      </c>
      <c r="BD35" s="53">
        <v>43147</v>
      </c>
      <c r="BE35" s="53">
        <v>43161</v>
      </c>
      <c r="BF35" s="29">
        <f t="shared" si="25"/>
        <v>16</v>
      </c>
      <c r="BG35" s="29" t="s">
        <v>1849</v>
      </c>
      <c r="BH35" s="29">
        <v>164</v>
      </c>
      <c r="BI35" s="128">
        <f t="shared" si="22"/>
        <v>949</v>
      </c>
      <c r="BJ35" s="128">
        <f t="shared" si="19"/>
        <v>871</v>
      </c>
      <c r="BK35" s="53">
        <v>43140</v>
      </c>
      <c r="BL35" s="53">
        <v>43155</v>
      </c>
      <c r="BM35" s="29" t="s">
        <v>80</v>
      </c>
      <c r="BN35" s="53">
        <v>43138</v>
      </c>
      <c r="BO35" s="53">
        <v>43141</v>
      </c>
      <c r="BP35" s="29" t="s">
        <v>80</v>
      </c>
      <c r="BQ35" s="53">
        <v>43167</v>
      </c>
      <c r="BR35" s="53">
        <v>43181</v>
      </c>
      <c r="BS35" s="127">
        <f t="shared" si="29"/>
        <v>14</v>
      </c>
      <c r="BT35" s="29" t="s">
        <v>80</v>
      </c>
      <c r="BU35" s="128">
        <f t="shared" si="27"/>
        <v>1496.5</v>
      </c>
      <c r="BV35" s="128">
        <f t="shared" si="20"/>
        <v>1373.5</v>
      </c>
      <c r="BW35" s="53">
        <v>43182</v>
      </c>
      <c r="BX35" s="53">
        <v>43189</v>
      </c>
      <c r="BY35" s="127">
        <f t="shared" si="6"/>
        <v>7</v>
      </c>
      <c r="BZ35" s="53">
        <v>43186</v>
      </c>
      <c r="CA35" s="53">
        <v>43189</v>
      </c>
      <c r="CB35" s="134">
        <f t="shared" si="7"/>
        <v>3</v>
      </c>
      <c r="CC35" s="29" t="s">
        <v>2023</v>
      </c>
      <c r="CD35" s="128">
        <f t="shared" si="28"/>
        <v>438</v>
      </c>
      <c r="CE35" s="128">
        <f t="shared" si="21"/>
        <v>402</v>
      </c>
      <c r="CF35" s="53">
        <v>43190</v>
      </c>
      <c r="CG35" s="53">
        <v>43190</v>
      </c>
      <c r="CH35" s="53">
        <v>43190</v>
      </c>
      <c r="CI35" s="53">
        <v>43197</v>
      </c>
      <c r="CJ35" s="53">
        <v>43197</v>
      </c>
      <c r="CK35" s="53">
        <v>43210</v>
      </c>
      <c r="CL35" s="53">
        <v>43197</v>
      </c>
      <c r="CM35" s="134">
        <f t="shared" si="9"/>
        <v>13</v>
      </c>
      <c r="CN35" s="29">
        <f t="shared" si="10"/>
        <v>0</v>
      </c>
      <c r="CO35" s="29">
        <v>1</v>
      </c>
      <c r="CP35" s="53">
        <v>43400</v>
      </c>
      <c r="CQ35" s="29" t="s">
        <v>74</v>
      </c>
      <c r="CR35" s="64">
        <v>0</v>
      </c>
      <c r="CS35" s="53">
        <v>43407</v>
      </c>
      <c r="CT35" s="127">
        <f t="shared" si="11"/>
        <v>271</v>
      </c>
      <c r="CU35" s="29" t="s">
        <v>78</v>
      </c>
      <c r="CV35" s="53">
        <v>43407</v>
      </c>
      <c r="CW35" s="29" t="s">
        <v>1240</v>
      </c>
      <c r="CX35" s="53">
        <v>43410</v>
      </c>
      <c r="CY35" s="29">
        <f t="shared" si="12"/>
        <v>1866</v>
      </c>
      <c r="CZ35" s="29">
        <f t="shared" si="13"/>
        <v>441</v>
      </c>
      <c r="DA35" s="29">
        <f t="shared" si="14"/>
        <v>274</v>
      </c>
      <c r="DB35" s="127"/>
      <c r="DC35" s="94"/>
      <c r="DD35" s="53">
        <v>43410</v>
      </c>
      <c r="DE35" s="53">
        <v>43410</v>
      </c>
      <c r="DF35" s="94"/>
      <c r="DG35" s="53">
        <v>43410</v>
      </c>
      <c r="DH35" s="94"/>
      <c r="DI35" s="53">
        <v>43410</v>
      </c>
      <c r="DJ35" s="54" t="s">
        <v>2059</v>
      </c>
      <c r="DK35" s="114">
        <f t="shared" si="15"/>
        <v>4848.5</v>
      </c>
      <c r="DL35" s="126">
        <f t="shared" si="16"/>
        <v>4611.5</v>
      </c>
    </row>
    <row r="36" spans="1:116" s="15" customFormat="1" ht="28" customHeight="1" x14ac:dyDescent="0.15">
      <c r="A36" s="15">
        <v>377</v>
      </c>
      <c r="B36" s="35" t="s">
        <v>2084</v>
      </c>
      <c r="C36" s="15" t="s">
        <v>1598</v>
      </c>
      <c r="D36" s="21">
        <v>0.44027777777777777</v>
      </c>
      <c r="E36" s="15" t="s">
        <v>251</v>
      </c>
      <c r="F36" s="15" t="s">
        <v>74</v>
      </c>
      <c r="G36" s="29" t="s">
        <v>1357</v>
      </c>
      <c r="H36" s="15" t="s">
        <v>95</v>
      </c>
      <c r="I36" s="16">
        <v>43168</v>
      </c>
      <c r="J36" s="16">
        <v>43366</v>
      </c>
      <c r="K36" s="16">
        <v>43432</v>
      </c>
      <c r="L36" s="16">
        <v>43433</v>
      </c>
      <c r="M36" s="16">
        <v>41425</v>
      </c>
      <c r="N36" s="16">
        <v>42886</v>
      </c>
      <c r="O36" s="16">
        <v>43167</v>
      </c>
      <c r="P36" s="15" t="s">
        <v>74</v>
      </c>
      <c r="Q36" s="15" t="s">
        <v>78</v>
      </c>
      <c r="R36" s="15" t="s">
        <v>1729</v>
      </c>
      <c r="S36" s="15" t="s">
        <v>2085</v>
      </c>
      <c r="T36" s="79" t="s">
        <v>2086</v>
      </c>
      <c r="U36" s="1" t="s">
        <v>2087</v>
      </c>
      <c r="V36" s="15">
        <v>234</v>
      </c>
      <c r="W36" s="19">
        <v>62903</v>
      </c>
      <c r="X36" s="19">
        <v>51680</v>
      </c>
      <c r="Y36" s="15">
        <v>5003</v>
      </c>
      <c r="Z36" s="15">
        <v>190</v>
      </c>
      <c r="AA36" s="15">
        <v>240</v>
      </c>
      <c r="AB36" s="15">
        <v>122</v>
      </c>
      <c r="AC36" s="15">
        <v>76</v>
      </c>
      <c r="AD36" s="15">
        <v>34</v>
      </c>
      <c r="AE36" s="15">
        <v>2</v>
      </c>
      <c r="AF36" s="15">
        <v>36</v>
      </c>
      <c r="AG36" s="15">
        <v>0</v>
      </c>
      <c r="AH36" s="15">
        <v>0</v>
      </c>
      <c r="AI36" s="15">
        <v>0</v>
      </c>
      <c r="AJ36" s="15">
        <v>0</v>
      </c>
      <c r="AK36" s="15">
        <v>0</v>
      </c>
      <c r="AL36" s="15">
        <v>0</v>
      </c>
      <c r="AM36" s="114">
        <f t="shared" si="0"/>
        <v>0</v>
      </c>
      <c r="AN36" s="15">
        <v>34</v>
      </c>
      <c r="AO36" s="15">
        <v>32</v>
      </c>
      <c r="AP36" s="15">
        <v>66</v>
      </c>
      <c r="AQ36" s="114">
        <f t="shared" si="1"/>
        <v>1155</v>
      </c>
      <c r="AR36" s="15">
        <v>9</v>
      </c>
      <c r="AS36" s="15">
        <v>0</v>
      </c>
      <c r="AT36" s="15">
        <v>9</v>
      </c>
      <c r="AU36" s="114">
        <f t="shared" si="2"/>
        <v>216</v>
      </c>
      <c r="AV36" s="15">
        <v>5</v>
      </c>
      <c r="AW36" s="15" t="s">
        <v>78</v>
      </c>
      <c r="AX36" s="15">
        <v>37</v>
      </c>
      <c r="AY36" s="15" t="s">
        <v>74</v>
      </c>
      <c r="AZ36" s="15" t="s">
        <v>74</v>
      </c>
      <c r="BA36" s="15">
        <v>0</v>
      </c>
      <c r="BB36" s="16">
        <v>43169</v>
      </c>
      <c r="BC36" s="15">
        <f t="shared" si="3"/>
        <v>1</v>
      </c>
      <c r="BD36" s="16">
        <v>43265</v>
      </c>
      <c r="BE36" s="16">
        <v>43280</v>
      </c>
      <c r="BF36" s="15">
        <f t="shared" si="25"/>
        <v>15</v>
      </c>
      <c r="BG36" s="15" t="s">
        <v>1002</v>
      </c>
      <c r="BH36" s="15">
        <v>67</v>
      </c>
      <c r="BI36" s="114">
        <f t="shared" si="22"/>
        <v>1235</v>
      </c>
      <c r="BJ36" s="114">
        <f t="shared" si="19"/>
        <v>1560</v>
      </c>
      <c r="BK36" s="16">
        <v>43293</v>
      </c>
      <c r="BL36" s="16">
        <v>43309</v>
      </c>
      <c r="BM36" s="15" t="s">
        <v>80</v>
      </c>
      <c r="BN36" s="16">
        <v>43218</v>
      </c>
      <c r="BO36" s="16">
        <v>43224</v>
      </c>
      <c r="BP36" s="15" t="s">
        <v>80</v>
      </c>
      <c r="BQ36" s="16">
        <v>43293</v>
      </c>
      <c r="BR36" s="16">
        <v>43309</v>
      </c>
      <c r="BS36" s="15">
        <f t="shared" si="29"/>
        <v>16</v>
      </c>
      <c r="BT36" s="15" t="s">
        <v>80</v>
      </c>
      <c r="BU36" s="114">
        <f t="shared" si="27"/>
        <v>1947.5</v>
      </c>
      <c r="BV36" s="114">
        <f t="shared" si="20"/>
        <v>2460</v>
      </c>
      <c r="BW36" s="16">
        <v>43335</v>
      </c>
      <c r="BX36" s="16">
        <v>43372</v>
      </c>
      <c r="BY36" s="72">
        <f t="shared" si="6"/>
        <v>36</v>
      </c>
      <c r="BZ36" s="16"/>
      <c r="CA36" s="16"/>
      <c r="CB36" s="116" t="str">
        <f t="shared" si="7"/>
        <v/>
      </c>
      <c r="CD36" s="114">
        <f t="shared" si="28"/>
        <v>570</v>
      </c>
      <c r="CE36" s="114">
        <f t="shared" si="21"/>
        <v>720</v>
      </c>
      <c r="CF36" s="16">
        <v>43372</v>
      </c>
      <c r="CG36" s="16">
        <v>43372</v>
      </c>
      <c r="CH36" s="16">
        <v>43372</v>
      </c>
      <c r="CI36" s="16">
        <v>43377</v>
      </c>
      <c r="CJ36" s="16">
        <v>43382</v>
      </c>
      <c r="CK36" s="16">
        <v>43405</v>
      </c>
      <c r="CL36" s="16">
        <v>43385</v>
      </c>
      <c r="CM36" s="116">
        <f t="shared" si="9"/>
        <v>22</v>
      </c>
      <c r="CN36" s="15">
        <f t="shared" si="10"/>
        <v>3</v>
      </c>
      <c r="CO36" s="15">
        <v>1</v>
      </c>
      <c r="CP36" s="16">
        <v>43421</v>
      </c>
      <c r="CQ36" s="15" t="s">
        <v>74</v>
      </c>
      <c r="CR36" s="61">
        <v>0</v>
      </c>
      <c r="CS36" s="16">
        <v>43432</v>
      </c>
      <c r="CT36" s="15">
        <f t="shared" si="11"/>
        <v>259</v>
      </c>
      <c r="CU36" s="15" t="s">
        <v>78</v>
      </c>
      <c r="CV36" s="16">
        <v>43432</v>
      </c>
      <c r="CW36" s="15" t="s">
        <v>1240</v>
      </c>
      <c r="CX36" s="16">
        <v>43433</v>
      </c>
      <c r="CY36" s="15">
        <f t="shared" si="12"/>
        <v>1979</v>
      </c>
      <c r="CZ36" s="15">
        <f t="shared" si="13"/>
        <v>539</v>
      </c>
      <c r="DA36" s="15">
        <f t="shared" si="14"/>
        <v>261</v>
      </c>
      <c r="DB36" s="72"/>
      <c r="DC36" s="70"/>
      <c r="DD36" s="16">
        <v>43433</v>
      </c>
      <c r="DE36" s="16">
        <v>43433</v>
      </c>
      <c r="DF36" s="70"/>
      <c r="DG36" s="16">
        <v>43433</v>
      </c>
      <c r="DH36" s="70"/>
      <c r="DI36" s="16"/>
      <c r="DJ36" s="1" t="s">
        <v>2162</v>
      </c>
      <c r="DK36" s="114">
        <f t="shared" si="15"/>
        <v>6723.5</v>
      </c>
      <c r="DL36" s="126">
        <f t="shared" si="16"/>
        <v>7711</v>
      </c>
    </row>
    <row r="37" spans="1:116" s="15" customFormat="1" ht="28" customHeight="1" x14ac:dyDescent="0.15">
      <c r="A37" s="15">
        <v>380</v>
      </c>
      <c r="B37" s="35" t="s">
        <v>2097</v>
      </c>
      <c r="C37" s="15" t="s">
        <v>1598</v>
      </c>
      <c r="D37" s="21">
        <v>0.44097222222222227</v>
      </c>
      <c r="E37" s="15" t="s">
        <v>251</v>
      </c>
      <c r="F37" s="15" t="s">
        <v>74</v>
      </c>
      <c r="G37" s="15" t="s">
        <v>1357</v>
      </c>
      <c r="H37" s="15" t="s">
        <v>95</v>
      </c>
      <c r="I37" s="16">
        <v>43190</v>
      </c>
      <c r="J37" s="16">
        <v>43429</v>
      </c>
      <c r="K37" s="16">
        <v>43433</v>
      </c>
      <c r="L37" s="16">
        <v>43434</v>
      </c>
      <c r="M37" s="16">
        <v>42794</v>
      </c>
      <c r="N37" s="16">
        <v>43022</v>
      </c>
      <c r="O37" s="16">
        <v>43189</v>
      </c>
      <c r="P37" s="15" t="s">
        <v>74</v>
      </c>
      <c r="Q37" s="15" t="s">
        <v>74</v>
      </c>
      <c r="R37" s="15" t="s">
        <v>216</v>
      </c>
      <c r="S37" s="1" t="s">
        <v>2050</v>
      </c>
      <c r="T37" s="133" t="s">
        <v>2051</v>
      </c>
      <c r="U37" s="1" t="s">
        <v>2098</v>
      </c>
      <c r="V37" s="15">
        <v>131</v>
      </c>
      <c r="W37" s="19">
        <v>41162</v>
      </c>
      <c r="X37" s="19">
        <v>35137</v>
      </c>
      <c r="Y37" s="15">
        <v>0</v>
      </c>
      <c r="Z37" s="15">
        <v>106</v>
      </c>
      <c r="AA37" s="15">
        <v>114</v>
      </c>
      <c r="AB37" s="15">
        <v>78</v>
      </c>
      <c r="AC37" s="15">
        <v>0</v>
      </c>
      <c r="AD37" s="15">
        <v>8</v>
      </c>
      <c r="AE37" s="15">
        <v>0</v>
      </c>
      <c r="AF37" s="15">
        <v>8</v>
      </c>
      <c r="AG37" s="15">
        <v>5</v>
      </c>
      <c r="AH37" s="15">
        <v>0</v>
      </c>
      <c r="AI37" s="15">
        <v>5</v>
      </c>
      <c r="AJ37" s="15">
        <v>0</v>
      </c>
      <c r="AK37" s="15">
        <v>0</v>
      </c>
      <c r="AL37" s="15">
        <v>0</v>
      </c>
      <c r="AM37" s="128">
        <f t="shared" si="0"/>
        <v>0</v>
      </c>
      <c r="AN37" s="15">
        <v>16</v>
      </c>
      <c r="AO37" s="15">
        <v>0</v>
      </c>
      <c r="AP37" s="15">
        <v>16</v>
      </c>
      <c r="AQ37" s="128">
        <f t="shared" si="1"/>
        <v>280</v>
      </c>
      <c r="AR37" s="15">
        <v>1</v>
      </c>
      <c r="AS37" s="15">
        <v>0</v>
      </c>
      <c r="AT37" s="15">
        <v>1</v>
      </c>
      <c r="AU37" s="128">
        <f t="shared" si="2"/>
        <v>24</v>
      </c>
      <c r="AV37" s="15">
        <v>0</v>
      </c>
      <c r="AW37" s="15" t="s">
        <v>74</v>
      </c>
      <c r="AX37" s="15">
        <v>0</v>
      </c>
      <c r="AY37" s="15" t="s">
        <v>74</v>
      </c>
      <c r="AZ37" s="15" t="s">
        <v>78</v>
      </c>
      <c r="BA37" s="15">
        <v>4</v>
      </c>
      <c r="BB37" s="16">
        <v>43193</v>
      </c>
      <c r="BC37" s="15">
        <f t="shared" si="3"/>
        <v>3</v>
      </c>
      <c r="BD37" s="16">
        <v>43323</v>
      </c>
      <c r="BE37" s="16">
        <v>43334</v>
      </c>
      <c r="BF37" s="29">
        <f t="shared" si="25"/>
        <v>11</v>
      </c>
      <c r="BG37" s="15" t="s">
        <v>1002</v>
      </c>
      <c r="BH37" s="15">
        <v>79</v>
      </c>
      <c r="BI37" s="128">
        <f t="shared" si="22"/>
        <v>689</v>
      </c>
      <c r="BJ37" s="128">
        <f t="shared" si="19"/>
        <v>741</v>
      </c>
      <c r="BK37" s="16">
        <v>43314</v>
      </c>
      <c r="BL37" s="16">
        <v>43329</v>
      </c>
      <c r="BM37" s="15" t="s">
        <v>80</v>
      </c>
      <c r="BN37" s="16">
        <v>43196</v>
      </c>
      <c r="BO37" s="16">
        <v>43202</v>
      </c>
      <c r="BP37" s="15" t="s">
        <v>80</v>
      </c>
      <c r="BQ37" s="16">
        <v>43341</v>
      </c>
      <c r="BR37" s="16">
        <v>43355</v>
      </c>
      <c r="BS37" s="29">
        <f t="shared" si="29"/>
        <v>13</v>
      </c>
      <c r="BT37" s="15" t="s">
        <v>80</v>
      </c>
      <c r="BU37" s="128">
        <f t="shared" si="27"/>
        <v>1086.5</v>
      </c>
      <c r="BV37" s="128">
        <f t="shared" si="20"/>
        <v>1168.5</v>
      </c>
      <c r="BW37" s="16">
        <v>43370</v>
      </c>
      <c r="BX37" s="16">
        <v>43378</v>
      </c>
      <c r="BY37" s="127">
        <f t="shared" si="6"/>
        <v>8</v>
      </c>
      <c r="BZ37" s="17"/>
      <c r="CA37" s="17"/>
      <c r="CB37" s="134" t="str">
        <f t="shared" si="7"/>
        <v/>
      </c>
      <c r="CD37" s="128">
        <f t="shared" si="28"/>
        <v>318</v>
      </c>
      <c r="CE37" s="128">
        <f t="shared" si="21"/>
        <v>342</v>
      </c>
      <c r="CF37" s="16">
        <v>43397</v>
      </c>
      <c r="CG37" s="16">
        <v>43397</v>
      </c>
      <c r="CH37" s="16">
        <v>43397</v>
      </c>
      <c r="CI37" s="16">
        <v>43406</v>
      </c>
      <c r="CJ37" s="16">
        <v>43406</v>
      </c>
      <c r="CK37" s="16">
        <v>43410</v>
      </c>
      <c r="CL37" s="16">
        <v>43406</v>
      </c>
      <c r="CM37" s="134">
        <f t="shared" si="9"/>
        <v>4</v>
      </c>
      <c r="CN37" s="15">
        <f t="shared" si="10"/>
        <v>0</v>
      </c>
      <c r="CO37" s="15">
        <v>1</v>
      </c>
      <c r="CP37" s="16">
        <v>43427</v>
      </c>
      <c r="CQ37" s="15" t="s">
        <v>74</v>
      </c>
      <c r="CR37" s="61">
        <v>0</v>
      </c>
      <c r="CS37" s="16">
        <v>43433</v>
      </c>
      <c r="CT37" s="15">
        <f t="shared" si="11"/>
        <v>239</v>
      </c>
      <c r="CU37" s="15" t="s">
        <v>74</v>
      </c>
      <c r="CV37" s="16">
        <v>43433</v>
      </c>
      <c r="CW37" s="15" t="s">
        <v>1466</v>
      </c>
      <c r="CX37" s="16">
        <v>43434</v>
      </c>
      <c r="CY37" s="15">
        <f t="shared" si="12"/>
        <v>630</v>
      </c>
      <c r="CZ37" s="15">
        <f t="shared" si="13"/>
        <v>406</v>
      </c>
      <c r="DA37" s="15">
        <f t="shared" si="14"/>
        <v>241</v>
      </c>
      <c r="DB37" s="72"/>
      <c r="DC37" s="70"/>
      <c r="DD37" s="16">
        <v>43434</v>
      </c>
      <c r="DE37" s="16">
        <v>43434</v>
      </c>
      <c r="DF37" s="70"/>
      <c r="DG37" s="16">
        <v>43434</v>
      </c>
      <c r="DH37" s="70"/>
      <c r="DI37" s="16">
        <v>43434</v>
      </c>
      <c r="DJ37" s="1" t="s">
        <v>2099</v>
      </c>
      <c r="DK37" s="114">
        <f t="shared" si="15"/>
        <v>3997.5</v>
      </c>
      <c r="DL37" s="126">
        <f t="shared" si="16"/>
        <v>4155.5</v>
      </c>
    </row>
    <row r="38" spans="1:116" s="15" customFormat="1" ht="28" customHeight="1" x14ac:dyDescent="0.15">
      <c r="A38" s="15">
        <v>367</v>
      </c>
      <c r="B38" s="35" t="s">
        <v>2038</v>
      </c>
      <c r="C38" s="15" t="s">
        <v>1598</v>
      </c>
      <c r="D38" s="21">
        <v>0.44166666666666665</v>
      </c>
      <c r="E38" s="15" t="s">
        <v>291</v>
      </c>
      <c r="F38" s="15" t="s">
        <v>74</v>
      </c>
      <c r="G38" s="29" t="s">
        <v>1357</v>
      </c>
      <c r="H38" s="15" t="s">
        <v>95</v>
      </c>
      <c r="I38" s="53">
        <v>43110</v>
      </c>
      <c r="J38" s="53">
        <v>43431</v>
      </c>
      <c r="K38" s="53">
        <v>43447</v>
      </c>
      <c r="L38" s="53">
        <v>43448</v>
      </c>
      <c r="M38" s="16">
        <v>41333</v>
      </c>
      <c r="N38" s="16">
        <v>42846</v>
      </c>
      <c r="O38" s="16">
        <v>43104</v>
      </c>
      <c r="P38" s="15" t="s">
        <v>74</v>
      </c>
      <c r="Q38" s="15" t="s">
        <v>74</v>
      </c>
      <c r="R38" s="1" t="s">
        <v>907</v>
      </c>
      <c r="S38" s="1" t="s">
        <v>2039</v>
      </c>
      <c r="T38" s="133" t="s">
        <v>209</v>
      </c>
      <c r="U38" s="1" t="s">
        <v>2040</v>
      </c>
      <c r="V38" s="15">
        <v>210</v>
      </c>
      <c r="W38" s="19">
        <v>69100</v>
      </c>
      <c r="X38" s="19">
        <v>52738</v>
      </c>
      <c r="Y38" s="19">
        <v>4070</v>
      </c>
      <c r="Z38" s="15">
        <v>176</v>
      </c>
      <c r="AA38" s="15">
        <v>190</v>
      </c>
      <c r="AB38" s="15">
        <v>110</v>
      </c>
      <c r="AC38" s="15">
        <v>32</v>
      </c>
      <c r="AD38" s="15">
        <v>24</v>
      </c>
      <c r="AE38" s="15">
        <v>9</v>
      </c>
      <c r="AF38" s="15">
        <v>33</v>
      </c>
      <c r="AG38" s="15">
        <v>0</v>
      </c>
      <c r="AH38" s="15">
        <v>0</v>
      </c>
      <c r="AI38" s="15">
        <v>0</v>
      </c>
      <c r="AJ38" s="15">
        <v>1</v>
      </c>
      <c r="AK38" s="15">
        <v>0</v>
      </c>
      <c r="AL38" s="15">
        <v>1</v>
      </c>
      <c r="AM38" s="128">
        <f t="shared" ref="AM38:AM43" si="30">15.5*(AL38)</f>
        <v>15.5</v>
      </c>
      <c r="AN38" s="15">
        <v>0</v>
      </c>
      <c r="AO38" s="15">
        <v>0</v>
      </c>
      <c r="AP38" s="15">
        <v>0</v>
      </c>
      <c r="AQ38" s="128">
        <f t="shared" ref="AQ38:AQ43" si="31">17.5*(AP38)</f>
        <v>0</v>
      </c>
      <c r="AR38" s="15">
        <v>6</v>
      </c>
      <c r="AS38" s="15">
        <v>0</v>
      </c>
      <c r="AT38" s="15">
        <v>6</v>
      </c>
      <c r="AU38" s="128">
        <f t="shared" ref="AU38:AU43" si="32">24*(AT38)</f>
        <v>144</v>
      </c>
      <c r="AV38" s="15">
        <v>50</v>
      </c>
      <c r="AW38" s="15" t="s">
        <v>74</v>
      </c>
      <c r="AX38" s="15">
        <v>13</v>
      </c>
      <c r="AY38" s="15" t="s">
        <v>74</v>
      </c>
      <c r="AZ38" s="15" t="s">
        <v>74</v>
      </c>
      <c r="BA38" s="15">
        <v>0</v>
      </c>
      <c r="BB38" s="16">
        <v>43113</v>
      </c>
      <c r="BC38" s="44">
        <f t="shared" ref="BC38:BC43" si="33">IF(BB38="","",DAYS360(I38,BB38))</f>
        <v>3</v>
      </c>
      <c r="BD38" s="16">
        <v>43160</v>
      </c>
      <c r="BE38" s="16">
        <v>43175</v>
      </c>
      <c r="BF38" s="127">
        <f t="shared" ref="BF38:BF43" si="34">IF(BE38="","",DAYS360(BD38,BE38))</f>
        <v>15</v>
      </c>
      <c r="BG38" s="15" t="s">
        <v>1002</v>
      </c>
      <c r="BH38" s="15">
        <v>100</v>
      </c>
      <c r="BI38" s="128">
        <f t="shared" ref="BI38:BJ40" si="35">6.5*(Z38)</f>
        <v>1144</v>
      </c>
      <c r="BJ38" s="128">
        <f t="shared" si="35"/>
        <v>1235</v>
      </c>
      <c r="BK38" s="16">
        <v>43151</v>
      </c>
      <c r="BL38" s="16">
        <v>43160</v>
      </c>
      <c r="BM38" s="15" t="s">
        <v>80</v>
      </c>
      <c r="BN38" s="53">
        <v>43146</v>
      </c>
      <c r="BO38" s="53">
        <v>43151</v>
      </c>
      <c r="BP38" s="15" t="s">
        <v>80</v>
      </c>
      <c r="BQ38" s="16">
        <v>43176</v>
      </c>
      <c r="BR38" s="16">
        <v>43189</v>
      </c>
      <c r="BS38" s="127">
        <f t="shared" si="29"/>
        <v>13</v>
      </c>
      <c r="BT38" s="15" t="s">
        <v>80</v>
      </c>
      <c r="BU38" s="128">
        <f t="shared" ref="BU38:BV40" si="36">10.25*(Z38)</f>
        <v>1804</v>
      </c>
      <c r="BV38" s="128">
        <f t="shared" si="36"/>
        <v>1947.5</v>
      </c>
      <c r="BW38" s="16">
        <v>43190</v>
      </c>
      <c r="BX38" s="16">
        <v>43223</v>
      </c>
      <c r="BY38" s="127">
        <f t="shared" ref="BY38:BY43" si="37">IF(BX38="","",DAYS360(BW38,BX38))</f>
        <v>33</v>
      </c>
      <c r="BZ38" s="16">
        <v>43190</v>
      </c>
      <c r="CA38" s="16">
        <v>43208</v>
      </c>
      <c r="CB38" s="134">
        <f>IF(CA38="","",DAYS360(BZ38,CA38))</f>
        <v>18</v>
      </c>
      <c r="CC38" s="15" t="s">
        <v>1910</v>
      </c>
      <c r="CD38" s="128">
        <f t="shared" ref="CD38:CE40" si="38">3*(Z38)</f>
        <v>528</v>
      </c>
      <c r="CE38" s="128">
        <f t="shared" si="38"/>
        <v>570</v>
      </c>
      <c r="CF38" s="16">
        <v>43224</v>
      </c>
      <c r="CG38" s="16">
        <v>43224</v>
      </c>
      <c r="CH38" s="16">
        <v>43224</v>
      </c>
      <c r="CI38" s="16">
        <v>43229</v>
      </c>
      <c r="CJ38" s="16">
        <v>43229</v>
      </c>
      <c r="CK38" s="16">
        <v>43406</v>
      </c>
      <c r="CL38" s="16">
        <v>43258</v>
      </c>
      <c r="CM38" s="134">
        <f t="shared" ref="CM38:CM43" si="39">IF(CK38="","",DAYS360(CJ38,CK38))</f>
        <v>173</v>
      </c>
      <c r="CN38" s="134">
        <f t="shared" ref="CN38:CN43" si="40">IF(CL38="","",DAYS360(CJ38,CL38))</f>
        <v>28</v>
      </c>
      <c r="CO38" s="15">
        <v>7</v>
      </c>
      <c r="CP38" s="16">
        <v>43440</v>
      </c>
      <c r="CQ38" s="15" t="s">
        <v>78</v>
      </c>
      <c r="CR38" s="61">
        <v>325.5</v>
      </c>
      <c r="CS38" s="16">
        <v>43447</v>
      </c>
      <c r="CT38" s="127">
        <f t="shared" ref="CT38:CT43" si="41">IF(CS38="","",DAYS360(I38,CS38))</f>
        <v>333</v>
      </c>
      <c r="CU38" s="15" t="s">
        <v>74</v>
      </c>
      <c r="CV38" s="16">
        <v>43447</v>
      </c>
      <c r="CW38" s="15" t="s">
        <v>2167</v>
      </c>
      <c r="CX38" s="53">
        <v>43448</v>
      </c>
      <c r="CY38" s="15">
        <f t="shared" ref="CY38:CY43" si="42">IF(CX38="","",DAYS360(M38,CX38))</f>
        <v>2084</v>
      </c>
      <c r="CZ38" s="15">
        <f t="shared" ref="CZ38:CZ43" si="43">IF(CX38="","",DAYS360(N38,CX38))</f>
        <v>593</v>
      </c>
      <c r="DA38" s="15">
        <f t="shared" ref="DA38:DA43" si="44">IF(CX38="","",DAYS360(O38,CX38))</f>
        <v>340</v>
      </c>
      <c r="DB38" s="72"/>
      <c r="DC38" s="70"/>
      <c r="DD38" s="53">
        <v>43448</v>
      </c>
      <c r="DE38" s="53">
        <v>43448</v>
      </c>
      <c r="DF38" s="70"/>
      <c r="DG38" s="53">
        <v>43448</v>
      </c>
      <c r="DH38" s="70"/>
      <c r="DI38" s="53">
        <v>43448</v>
      </c>
      <c r="DJ38" s="1" t="s">
        <v>2041</v>
      </c>
      <c r="DK38" s="113">
        <f t="shared" ref="DK38:DK43" si="45">SUM(AM38+AQ38+AU38+BI38+BU38+CD38+CR38+1600)</f>
        <v>5561</v>
      </c>
      <c r="DL38" s="126">
        <f t="shared" ref="DL38:DL43" si="46">SUM(AM38+AQ38+AU38+BJ38+BV38+CE38+CR38+1600)</f>
        <v>5837.5</v>
      </c>
    </row>
    <row r="39" spans="1:116" s="29" customFormat="1" ht="28" customHeight="1" x14ac:dyDescent="0.15">
      <c r="A39" s="29">
        <v>355</v>
      </c>
      <c r="B39" s="52" t="s">
        <v>1984</v>
      </c>
      <c r="C39" s="29" t="s">
        <v>1902</v>
      </c>
      <c r="D39" s="28">
        <v>0.44236111111111115</v>
      </c>
      <c r="E39" s="29" t="s">
        <v>291</v>
      </c>
      <c r="F39" s="29" t="s">
        <v>74</v>
      </c>
      <c r="G39" s="29" t="s">
        <v>1357</v>
      </c>
      <c r="H39" s="29" t="s">
        <v>95</v>
      </c>
      <c r="I39" s="94">
        <v>43026</v>
      </c>
      <c r="J39" s="53">
        <v>43245</v>
      </c>
      <c r="K39" s="53">
        <v>43447</v>
      </c>
      <c r="L39" s="53">
        <v>43448</v>
      </c>
      <c r="M39" s="53">
        <v>41943</v>
      </c>
      <c r="N39" s="53">
        <v>42788</v>
      </c>
      <c r="O39" s="53">
        <v>43021</v>
      </c>
      <c r="P39" s="29" t="s">
        <v>74</v>
      </c>
      <c r="Q39" s="29" t="s">
        <v>78</v>
      </c>
      <c r="R39" s="54" t="s">
        <v>622</v>
      </c>
      <c r="S39" s="54" t="s">
        <v>1985</v>
      </c>
      <c r="T39" s="54" t="s">
        <v>1986</v>
      </c>
      <c r="U39" s="54" t="s">
        <v>1987</v>
      </c>
      <c r="V39" s="29">
        <v>185</v>
      </c>
      <c r="W39" s="55">
        <v>54671</v>
      </c>
      <c r="X39" s="55">
        <v>48719</v>
      </c>
      <c r="Y39" s="29">
        <v>0</v>
      </c>
      <c r="Z39" s="29">
        <v>150</v>
      </c>
      <c r="AA39" s="29">
        <v>144</v>
      </c>
      <c r="AB39" s="29">
        <v>104</v>
      </c>
      <c r="AC39" s="29">
        <v>0</v>
      </c>
      <c r="AD39" s="29">
        <v>21</v>
      </c>
      <c r="AE39" s="29">
        <v>0</v>
      </c>
      <c r="AF39" s="29">
        <v>21</v>
      </c>
      <c r="AG39" s="29">
        <v>3</v>
      </c>
      <c r="AH39" s="29">
        <v>0</v>
      </c>
      <c r="AI39" s="29">
        <v>3</v>
      </c>
      <c r="AJ39" s="29">
        <v>0</v>
      </c>
      <c r="AK39" s="29">
        <v>0</v>
      </c>
      <c r="AL39" s="29">
        <v>0</v>
      </c>
      <c r="AM39" s="128">
        <f t="shared" si="30"/>
        <v>0</v>
      </c>
      <c r="AN39" s="29">
        <v>6</v>
      </c>
      <c r="AO39" s="29">
        <v>0</v>
      </c>
      <c r="AP39" s="29">
        <v>6</v>
      </c>
      <c r="AQ39" s="128">
        <f t="shared" si="31"/>
        <v>105</v>
      </c>
      <c r="AR39" s="29">
        <v>2</v>
      </c>
      <c r="AS39" s="29">
        <v>0</v>
      </c>
      <c r="AT39" s="29">
        <v>2</v>
      </c>
      <c r="AU39" s="128">
        <f t="shared" si="32"/>
        <v>48</v>
      </c>
      <c r="AV39" s="29">
        <v>0</v>
      </c>
      <c r="AW39" s="29" t="s">
        <v>74</v>
      </c>
      <c r="AX39" s="29">
        <v>0</v>
      </c>
      <c r="AY39" s="29" t="s">
        <v>78</v>
      </c>
      <c r="AZ39" s="29" t="s">
        <v>74</v>
      </c>
      <c r="BA39" s="29">
        <v>0</v>
      </c>
      <c r="BB39" s="53">
        <v>43026</v>
      </c>
      <c r="BC39" s="29">
        <f t="shared" si="33"/>
        <v>0</v>
      </c>
      <c r="BD39" s="53">
        <v>43040</v>
      </c>
      <c r="BE39" s="53">
        <v>43168</v>
      </c>
      <c r="BF39" s="127">
        <f t="shared" si="34"/>
        <v>128</v>
      </c>
      <c r="BG39" s="29" t="s">
        <v>1910</v>
      </c>
      <c r="BH39" s="29">
        <v>129</v>
      </c>
      <c r="BI39" s="128">
        <f t="shared" si="35"/>
        <v>975</v>
      </c>
      <c r="BJ39" s="128">
        <f t="shared" si="35"/>
        <v>936</v>
      </c>
      <c r="BK39" s="53">
        <v>43040</v>
      </c>
      <c r="BL39" s="53">
        <v>43047</v>
      </c>
      <c r="BM39" s="29" t="s">
        <v>80</v>
      </c>
      <c r="BN39" s="53">
        <v>43028</v>
      </c>
      <c r="BO39" s="53">
        <v>43034</v>
      </c>
      <c r="BP39" s="29" t="s">
        <v>80</v>
      </c>
      <c r="BQ39" s="53">
        <v>43173</v>
      </c>
      <c r="BR39" s="53">
        <v>43188</v>
      </c>
      <c r="BS39" s="127">
        <f>IF(BR39="","",DAYS360(BQ39,BR39))</f>
        <v>15</v>
      </c>
      <c r="BT39" s="29" t="s">
        <v>80</v>
      </c>
      <c r="BU39" s="128">
        <f t="shared" si="36"/>
        <v>1537.5</v>
      </c>
      <c r="BV39" s="128">
        <f t="shared" si="36"/>
        <v>1476</v>
      </c>
      <c r="BW39" s="53">
        <v>43188</v>
      </c>
      <c r="BX39" s="53">
        <v>43195</v>
      </c>
      <c r="BY39" s="127">
        <f t="shared" si="37"/>
        <v>6</v>
      </c>
      <c r="BZ39" s="53">
        <v>43196</v>
      </c>
      <c r="CA39" s="53">
        <v>43211</v>
      </c>
      <c r="CB39" s="134">
        <f>IF(CA39="","",DAYS360(BZ39,CA39))</f>
        <v>15</v>
      </c>
      <c r="CC39" s="29" t="s">
        <v>1999</v>
      </c>
      <c r="CD39" s="128">
        <f t="shared" si="38"/>
        <v>450</v>
      </c>
      <c r="CE39" s="128">
        <f t="shared" si="38"/>
        <v>432</v>
      </c>
      <c r="CF39" s="53">
        <v>43196</v>
      </c>
      <c r="CG39" s="53">
        <v>43214</v>
      </c>
      <c r="CH39" s="53">
        <v>43218</v>
      </c>
      <c r="CI39" s="53">
        <v>43221</v>
      </c>
      <c r="CJ39" s="53">
        <v>43223</v>
      </c>
      <c r="CK39" s="53">
        <v>43245</v>
      </c>
      <c r="CL39" s="53">
        <v>43223</v>
      </c>
      <c r="CM39" s="134">
        <f t="shared" si="39"/>
        <v>22</v>
      </c>
      <c r="CN39" s="134">
        <f t="shared" si="40"/>
        <v>0</v>
      </c>
      <c r="CO39" s="29">
        <v>1</v>
      </c>
      <c r="CP39" s="53">
        <v>43440</v>
      </c>
      <c r="CQ39" s="29" t="s">
        <v>74</v>
      </c>
      <c r="CR39" s="64">
        <v>0</v>
      </c>
      <c r="CS39" s="53">
        <v>43445</v>
      </c>
      <c r="CT39" s="127">
        <f t="shared" si="41"/>
        <v>413</v>
      </c>
      <c r="CU39" s="29" t="s">
        <v>78</v>
      </c>
      <c r="CV39" s="53">
        <v>43447</v>
      </c>
      <c r="CW39" s="29" t="s">
        <v>1240</v>
      </c>
      <c r="CX39" s="132"/>
      <c r="CY39" s="29" t="str">
        <f t="shared" si="42"/>
        <v/>
      </c>
      <c r="CZ39" s="29" t="str">
        <f t="shared" si="43"/>
        <v/>
      </c>
      <c r="DA39" s="29" t="str">
        <f t="shared" si="44"/>
        <v/>
      </c>
      <c r="DB39" s="127"/>
      <c r="DC39" s="94"/>
      <c r="DD39" s="132"/>
      <c r="DE39" s="132"/>
      <c r="DF39" s="94"/>
      <c r="DG39" s="132"/>
      <c r="DH39" s="94"/>
      <c r="DI39" s="132"/>
      <c r="DJ39" s="54" t="s">
        <v>2164</v>
      </c>
      <c r="DK39" s="128">
        <f t="shared" si="45"/>
        <v>4715.5</v>
      </c>
      <c r="DL39" s="128">
        <f t="shared" si="46"/>
        <v>4597</v>
      </c>
    </row>
    <row r="40" spans="1:116" s="15" customFormat="1" ht="28" customHeight="1" x14ac:dyDescent="0.15">
      <c r="A40" s="15">
        <v>383</v>
      </c>
      <c r="B40" s="35" t="s">
        <v>2114</v>
      </c>
      <c r="C40" s="15" t="s">
        <v>1598</v>
      </c>
      <c r="D40" s="21">
        <v>0.44305555555555554</v>
      </c>
      <c r="E40" s="15" t="s">
        <v>291</v>
      </c>
      <c r="F40" s="15" t="s">
        <v>74</v>
      </c>
      <c r="G40" s="15" t="s">
        <v>1357</v>
      </c>
      <c r="H40" s="15" t="s">
        <v>95</v>
      </c>
      <c r="I40" s="16">
        <v>43246</v>
      </c>
      <c r="J40" s="16">
        <v>43448</v>
      </c>
      <c r="K40" s="16">
        <v>43448</v>
      </c>
      <c r="L40" s="16">
        <v>43449</v>
      </c>
      <c r="M40" s="16">
        <v>42674</v>
      </c>
      <c r="N40" s="16">
        <v>43105</v>
      </c>
      <c r="O40" s="16">
        <v>43245</v>
      </c>
      <c r="P40" s="15" t="s">
        <v>78</v>
      </c>
      <c r="Q40" s="15" t="s">
        <v>78</v>
      </c>
      <c r="R40" s="15" t="s">
        <v>622</v>
      </c>
      <c r="S40" s="1" t="s">
        <v>2115</v>
      </c>
      <c r="T40" s="79" t="s">
        <v>523</v>
      </c>
      <c r="U40" s="1" t="s">
        <v>2116</v>
      </c>
      <c r="V40" s="15">
        <v>259</v>
      </c>
      <c r="W40" s="19">
        <v>78459</v>
      </c>
      <c r="X40" s="19">
        <v>40142</v>
      </c>
      <c r="Y40" s="19">
        <v>29643</v>
      </c>
      <c r="Z40" s="15">
        <v>216</v>
      </c>
      <c r="AA40" s="15">
        <v>256</v>
      </c>
      <c r="AB40" s="15">
        <v>102</v>
      </c>
      <c r="AC40" s="15">
        <v>108</v>
      </c>
      <c r="AD40" s="15">
        <v>18</v>
      </c>
      <c r="AE40" s="15">
        <v>8</v>
      </c>
      <c r="AF40" s="15">
        <v>26</v>
      </c>
      <c r="AG40" s="15">
        <v>0</v>
      </c>
      <c r="AH40" s="15">
        <v>0</v>
      </c>
      <c r="AI40" s="15">
        <v>0</v>
      </c>
      <c r="AJ40" s="15">
        <v>0</v>
      </c>
      <c r="AK40" s="15">
        <v>0</v>
      </c>
      <c r="AL40" s="15">
        <v>0</v>
      </c>
      <c r="AM40" s="114">
        <f t="shared" si="30"/>
        <v>0</v>
      </c>
      <c r="AN40" s="15">
        <v>3</v>
      </c>
      <c r="AO40" s="15">
        <v>0</v>
      </c>
      <c r="AP40" s="15">
        <v>3</v>
      </c>
      <c r="AQ40" s="114">
        <f t="shared" si="31"/>
        <v>52.5</v>
      </c>
      <c r="AR40" s="15">
        <v>1</v>
      </c>
      <c r="AS40" s="15">
        <v>0</v>
      </c>
      <c r="AT40" s="15">
        <v>1</v>
      </c>
      <c r="AU40" s="114">
        <f t="shared" si="32"/>
        <v>24</v>
      </c>
      <c r="AV40" s="15">
        <v>5</v>
      </c>
      <c r="AW40" s="15" t="s">
        <v>74</v>
      </c>
      <c r="AX40" s="15">
        <v>8</v>
      </c>
      <c r="AY40" s="15" t="s">
        <v>78</v>
      </c>
      <c r="AZ40" s="15" t="s">
        <v>78</v>
      </c>
      <c r="BA40" s="15">
        <v>2</v>
      </c>
      <c r="BB40" s="16">
        <v>43249</v>
      </c>
      <c r="BC40" s="15">
        <f t="shared" si="33"/>
        <v>3</v>
      </c>
      <c r="BD40" s="16">
        <v>2</v>
      </c>
      <c r="BE40" s="16"/>
      <c r="BF40" s="15" t="str">
        <f t="shared" si="34"/>
        <v/>
      </c>
      <c r="BG40" s="15" t="s">
        <v>1173</v>
      </c>
      <c r="BH40" s="15">
        <v>189</v>
      </c>
      <c r="BI40" s="114">
        <f t="shared" si="35"/>
        <v>1404</v>
      </c>
      <c r="BJ40" s="114">
        <f t="shared" si="35"/>
        <v>1664</v>
      </c>
      <c r="BK40" s="16">
        <v>43314</v>
      </c>
      <c r="BL40" s="16">
        <v>43329</v>
      </c>
      <c r="BM40" s="15" t="s">
        <v>80</v>
      </c>
      <c r="BN40" s="16">
        <v>43272</v>
      </c>
      <c r="BO40" s="137">
        <v>43280</v>
      </c>
      <c r="BP40" s="15" t="s">
        <v>80</v>
      </c>
      <c r="BQ40" s="16">
        <v>43379</v>
      </c>
      <c r="BR40" s="16">
        <v>43393</v>
      </c>
      <c r="BS40" s="15">
        <f>IF(BR40="","",DAYS360(BQ40,BR40))</f>
        <v>14</v>
      </c>
      <c r="BT40" s="15" t="s">
        <v>80</v>
      </c>
      <c r="BU40" s="114">
        <f t="shared" si="36"/>
        <v>2214</v>
      </c>
      <c r="BV40" s="114">
        <f t="shared" si="36"/>
        <v>2624</v>
      </c>
      <c r="BW40" s="16">
        <v>43407</v>
      </c>
      <c r="BX40" s="16">
        <v>43410</v>
      </c>
      <c r="BY40" s="72">
        <f t="shared" si="37"/>
        <v>3</v>
      </c>
      <c r="BZ40" s="16"/>
      <c r="CA40" s="16"/>
      <c r="CB40" s="116" t="str">
        <f>IF(CA40="","",DAYS360(BZ40,CA40))</f>
        <v/>
      </c>
      <c r="CD40" s="114">
        <f t="shared" si="38"/>
        <v>648</v>
      </c>
      <c r="CE40" s="114">
        <f t="shared" si="38"/>
        <v>768</v>
      </c>
      <c r="CF40" s="16">
        <v>43420</v>
      </c>
      <c r="CG40" s="16">
        <v>43420</v>
      </c>
      <c r="CH40" s="16">
        <v>43420</v>
      </c>
      <c r="CI40" s="16">
        <v>43425</v>
      </c>
      <c r="CJ40" s="16">
        <v>43427</v>
      </c>
      <c r="CK40" s="16">
        <v>43431</v>
      </c>
      <c r="CL40" s="16">
        <v>43439</v>
      </c>
      <c r="CM40" s="116">
        <f t="shared" si="39"/>
        <v>4</v>
      </c>
      <c r="CN40" s="15">
        <f t="shared" si="40"/>
        <v>12</v>
      </c>
      <c r="CO40" s="15">
        <v>1</v>
      </c>
      <c r="CP40" s="16">
        <v>43441</v>
      </c>
      <c r="CQ40" s="15" t="s">
        <v>74</v>
      </c>
      <c r="CR40" s="61">
        <v>0</v>
      </c>
      <c r="CS40" s="16">
        <v>43448</v>
      </c>
      <c r="CT40" s="15">
        <f t="shared" si="41"/>
        <v>198</v>
      </c>
      <c r="CU40" s="15" t="s">
        <v>78</v>
      </c>
      <c r="CV40" s="16">
        <v>43448</v>
      </c>
      <c r="CW40" s="15" t="s">
        <v>1910</v>
      </c>
      <c r="CX40" s="16">
        <v>43449</v>
      </c>
      <c r="CY40" s="15">
        <f t="shared" si="42"/>
        <v>765</v>
      </c>
      <c r="CZ40" s="15">
        <f t="shared" si="43"/>
        <v>340</v>
      </c>
      <c r="DA40" s="15">
        <f t="shared" si="44"/>
        <v>200</v>
      </c>
      <c r="DB40" s="72"/>
      <c r="DC40" s="70"/>
      <c r="DD40" s="16">
        <v>43449</v>
      </c>
      <c r="DE40" s="16">
        <v>43449</v>
      </c>
      <c r="DF40" s="70"/>
      <c r="DG40" s="16">
        <v>43449</v>
      </c>
      <c r="DH40" s="70"/>
      <c r="DI40" s="16">
        <v>43449</v>
      </c>
      <c r="DJ40" s="1" t="s">
        <v>2117</v>
      </c>
      <c r="DK40" s="113">
        <f t="shared" si="45"/>
        <v>5942.5</v>
      </c>
      <c r="DL40" s="126">
        <f t="shared" si="46"/>
        <v>6732.5</v>
      </c>
    </row>
    <row r="41" spans="1:116" s="15" customFormat="1" ht="28" customHeight="1" x14ac:dyDescent="0.15">
      <c r="A41" s="15">
        <v>384</v>
      </c>
      <c r="B41" s="35" t="s">
        <v>2118</v>
      </c>
      <c r="C41" s="15" t="s">
        <v>1472</v>
      </c>
      <c r="D41" s="139" t="s">
        <v>561</v>
      </c>
      <c r="E41" s="15" t="s">
        <v>291</v>
      </c>
      <c r="F41" s="15" t="s">
        <v>74</v>
      </c>
      <c r="G41" s="29" t="s">
        <v>1357</v>
      </c>
      <c r="H41" s="15" t="s">
        <v>2119</v>
      </c>
      <c r="I41" s="16">
        <v>43258</v>
      </c>
      <c r="J41" s="16">
        <v>43439</v>
      </c>
      <c r="K41" s="16">
        <v>43452</v>
      </c>
      <c r="L41" s="140">
        <v>43454</v>
      </c>
      <c r="M41" s="16">
        <v>42185</v>
      </c>
      <c r="N41" s="16">
        <v>43057</v>
      </c>
      <c r="O41" s="16">
        <v>43258</v>
      </c>
      <c r="P41" s="15" t="s">
        <v>74</v>
      </c>
      <c r="Q41" s="15" t="s">
        <v>74</v>
      </c>
      <c r="R41" s="15" t="s">
        <v>498</v>
      </c>
      <c r="S41" s="1" t="s">
        <v>2120</v>
      </c>
      <c r="T41" s="133" t="s">
        <v>2121</v>
      </c>
      <c r="U41" s="1" t="s">
        <v>2165</v>
      </c>
      <c r="V41" s="15">
        <v>66</v>
      </c>
      <c r="W41" s="19">
        <v>20657</v>
      </c>
      <c r="X41" s="19">
        <v>14074</v>
      </c>
      <c r="Y41" s="15">
        <v>3461</v>
      </c>
      <c r="Z41" s="15">
        <v>60</v>
      </c>
      <c r="AA41" s="15">
        <v>80</v>
      </c>
      <c r="AB41" s="15">
        <v>36</v>
      </c>
      <c r="AC41" s="15">
        <v>22</v>
      </c>
      <c r="AD41" s="15">
        <v>2</v>
      </c>
      <c r="AE41" s="15">
        <v>0</v>
      </c>
      <c r="AF41" s="15">
        <v>2</v>
      </c>
      <c r="AG41" s="15">
        <v>2</v>
      </c>
      <c r="AH41" s="15">
        <v>0</v>
      </c>
      <c r="AI41" s="15">
        <v>2</v>
      </c>
      <c r="AJ41" s="15">
        <v>0</v>
      </c>
      <c r="AK41" s="15">
        <v>0</v>
      </c>
      <c r="AL41" s="15">
        <v>0</v>
      </c>
      <c r="AM41" s="128">
        <f t="shared" si="30"/>
        <v>0</v>
      </c>
      <c r="AN41" s="15">
        <v>0</v>
      </c>
      <c r="AO41" s="15">
        <v>0</v>
      </c>
      <c r="AP41" s="15">
        <v>0</v>
      </c>
      <c r="AQ41" s="128">
        <f t="shared" si="31"/>
        <v>0</v>
      </c>
      <c r="AR41" s="15">
        <v>1</v>
      </c>
      <c r="AS41" s="15">
        <v>0</v>
      </c>
      <c r="AT41" s="15">
        <v>1</v>
      </c>
      <c r="AU41" s="128">
        <f t="shared" si="32"/>
        <v>24</v>
      </c>
      <c r="AV41" s="15">
        <v>0</v>
      </c>
      <c r="AW41" s="15" t="s">
        <v>74</v>
      </c>
      <c r="AX41" s="15">
        <v>4</v>
      </c>
      <c r="AY41" s="15" t="s">
        <v>78</v>
      </c>
      <c r="AZ41" s="15" t="s">
        <v>74</v>
      </c>
      <c r="BA41" s="15">
        <v>0</v>
      </c>
      <c r="BB41" s="16">
        <v>43260</v>
      </c>
      <c r="BC41" s="15">
        <f t="shared" si="33"/>
        <v>2</v>
      </c>
      <c r="BD41" s="16">
        <v>43374</v>
      </c>
      <c r="BE41" s="16">
        <v>43403</v>
      </c>
      <c r="BF41" s="29">
        <f t="shared" si="34"/>
        <v>29</v>
      </c>
      <c r="BG41" s="15" t="s">
        <v>1910</v>
      </c>
      <c r="BH41" s="15">
        <v>62</v>
      </c>
      <c r="BI41" s="128">
        <f t="shared" ref="BI41:BJ43" si="47">6.5*(Z41)</f>
        <v>390</v>
      </c>
      <c r="BJ41" s="128">
        <f t="shared" si="47"/>
        <v>520</v>
      </c>
      <c r="BK41" s="16">
        <v>43302</v>
      </c>
      <c r="BL41" s="16">
        <v>43309</v>
      </c>
      <c r="BM41" s="29" t="s">
        <v>80</v>
      </c>
      <c r="BN41" s="16">
        <v>43302</v>
      </c>
      <c r="BO41" s="16">
        <v>43306</v>
      </c>
      <c r="BP41" s="29" t="s">
        <v>80</v>
      </c>
      <c r="BQ41" s="16">
        <v>43404</v>
      </c>
      <c r="BR41" s="16">
        <v>43412</v>
      </c>
      <c r="BS41" s="29">
        <f>IF(BR41="","",DAYS360(BQ41,BR41))</f>
        <v>8</v>
      </c>
      <c r="BT41" s="29" t="s">
        <v>80</v>
      </c>
      <c r="BU41" s="128">
        <f t="shared" ref="BU41:BV43" si="48">10.25*(Z41)</f>
        <v>615</v>
      </c>
      <c r="BV41" s="128">
        <f t="shared" si="48"/>
        <v>820</v>
      </c>
      <c r="BW41" s="16">
        <v>43412</v>
      </c>
      <c r="BX41" s="16">
        <v>43420</v>
      </c>
      <c r="BY41" s="127">
        <f t="shared" si="37"/>
        <v>8</v>
      </c>
      <c r="BZ41" s="16">
        <v>43412</v>
      </c>
      <c r="CA41" s="16">
        <v>43418</v>
      </c>
      <c r="CB41" s="134">
        <f>IF(CA41="","",DAYS360(BZ41,CA41))</f>
        <v>6</v>
      </c>
      <c r="CC41" s="15" t="s">
        <v>2160</v>
      </c>
      <c r="CD41" s="128">
        <f t="shared" ref="CD41:CE43" si="49">3*(Z41)</f>
        <v>180</v>
      </c>
      <c r="CE41" s="128">
        <f t="shared" si="49"/>
        <v>240</v>
      </c>
      <c r="CF41" s="16">
        <v>43426</v>
      </c>
      <c r="CG41" s="16">
        <v>43426</v>
      </c>
      <c r="CH41" s="16">
        <v>43426</v>
      </c>
      <c r="CI41" s="16">
        <v>43426</v>
      </c>
      <c r="CJ41" s="16">
        <v>43426</v>
      </c>
      <c r="CK41" s="16">
        <v>43433</v>
      </c>
      <c r="CL41" s="16">
        <v>43433</v>
      </c>
      <c r="CM41" s="134">
        <f t="shared" si="39"/>
        <v>7</v>
      </c>
      <c r="CN41" s="29">
        <f t="shared" si="40"/>
        <v>7</v>
      </c>
      <c r="CO41" s="15">
        <v>1</v>
      </c>
      <c r="CP41" s="17">
        <v>43445</v>
      </c>
      <c r="CQ41" s="15" t="s">
        <v>74</v>
      </c>
      <c r="CR41" s="61">
        <v>0</v>
      </c>
      <c r="CS41" s="95">
        <v>43452</v>
      </c>
      <c r="CT41" s="15">
        <f t="shared" si="41"/>
        <v>191</v>
      </c>
      <c r="CU41" s="15" t="s">
        <v>74</v>
      </c>
      <c r="CV41" s="95">
        <v>43452</v>
      </c>
      <c r="CW41" s="15" t="s">
        <v>1115</v>
      </c>
      <c r="CX41" s="140">
        <v>43454</v>
      </c>
      <c r="CY41" s="15">
        <f t="shared" si="42"/>
        <v>1250</v>
      </c>
      <c r="CZ41" s="15">
        <f t="shared" si="43"/>
        <v>392</v>
      </c>
      <c r="DA41" s="15">
        <f t="shared" si="44"/>
        <v>193</v>
      </c>
      <c r="DB41" s="72"/>
      <c r="DC41" s="70"/>
      <c r="DD41" s="140">
        <v>43454</v>
      </c>
      <c r="DE41" s="140">
        <v>43454</v>
      </c>
      <c r="DF41" s="70"/>
      <c r="DG41" s="140">
        <v>43454</v>
      </c>
      <c r="DH41" s="70"/>
      <c r="DI41" s="140">
        <v>43454</v>
      </c>
      <c r="DJ41" s="1" t="s">
        <v>2122</v>
      </c>
      <c r="DK41" s="113">
        <f t="shared" si="45"/>
        <v>2809</v>
      </c>
      <c r="DL41" s="126">
        <f t="shared" si="46"/>
        <v>3204</v>
      </c>
    </row>
    <row r="42" spans="1:116" s="15" customFormat="1" ht="28" customHeight="1" x14ac:dyDescent="0.15">
      <c r="A42" s="15">
        <v>378</v>
      </c>
      <c r="B42" s="35" t="s">
        <v>2088</v>
      </c>
      <c r="C42" s="15" t="s">
        <v>1598</v>
      </c>
      <c r="D42" s="21">
        <v>0.44375000000000003</v>
      </c>
      <c r="E42" s="15" t="s">
        <v>291</v>
      </c>
      <c r="F42" s="15" t="s">
        <v>74</v>
      </c>
      <c r="G42" s="15" t="s">
        <v>1357</v>
      </c>
      <c r="H42" s="15" t="s">
        <v>84</v>
      </c>
      <c r="I42" s="16">
        <v>43172</v>
      </c>
      <c r="J42" s="16">
        <v>43429</v>
      </c>
      <c r="K42" s="16">
        <v>43452</v>
      </c>
      <c r="L42" s="16">
        <v>43453</v>
      </c>
      <c r="M42" s="16">
        <v>40755</v>
      </c>
      <c r="N42" s="16">
        <v>42740</v>
      </c>
      <c r="O42" s="16">
        <v>43159</v>
      </c>
      <c r="P42" s="15" t="s">
        <v>74</v>
      </c>
      <c r="Q42" s="15" t="s">
        <v>74</v>
      </c>
      <c r="R42" s="15" t="s">
        <v>216</v>
      </c>
      <c r="S42" s="15" t="s">
        <v>2089</v>
      </c>
      <c r="T42" s="133" t="s">
        <v>728</v>
      </c>
      <c r="U42" s="1" t="s">
        <v>2090</v>
      </c>
      <c r="V42" s="15">
        <v>288</v>
      </c>
      <c r="W42" s="19">
        <v>59630</v>
      </c>
      <c r="X42" s="19">
        <v>38107</v>
      </c>
      <c r="Y42" s="19">
        <v>13826</v>
      </c>
      <c r="Z42" s="15">
        <v>238</v>
      </c>
      <c r="AA42" s="15">
        <v>228</v>
      </c>
      <c r="AB42" s="15">
        <v>126</v>
      </c>
      <c r="AC42" s="15">
        <v>58</v>
      </c>
      <c r="AD42" s="15">
        <v>36</v>
      </c>
      <c r="AE42" s="15">
        <v>18</v>
      </c>
      <c r="AF42" s="15">
        <v>54</v>
      </c>
      <c r="AG42" s="15">
        <v>0</v>
      </c>
      <c r="AH42" s="15">
        <v>0</v>
      </c>
      <c r="AI42" s="15">
        <v>0</v>
      </c>
      <c r="AJ42" s="15">
        <v>0</v>
      </c>
      <c r="AK42" s="15">
        <v>0</v>
      </c>
      <c r="AL42" s="15">
        <v>0</v>
      </c>
      <c r="AM42" s="128">
        <f t="shared" si="30"/>
        <v>0</v>
      </c>
      <c r="AN42" s="15">
        <v>36</v>
      </c>
      <c r="AO42" s="15">
        <v>0</v>
      </c>
      <c r="AP42" s="15">
        <v>36</v>
      </c>
      <c r="AQ42" s="128">
        <f t="shared" si="31"/>
        <v>630</v>
      </c>
      <c r="AR42" s="15">
        <v>49</v>
      </c>
      <c r="AS42" s="15">
        <v>0</v>
      </c>
      <c r="AT42" s="15">
        <v>49</v>
      </c>
      <c r="AU42" s="128">
        <f t="shared" si="32"/>
        <v>1176</v>
      </c>
      <c r="AV42" s="15">
        <v>0</v>
      </c>
      <c r="AW42" s="15" t="s">
        <v>78</v>
      </c>
      <c r="AX42" s="15">
        <v>3</v>
      </c>
      <c r="AY42" s="15" t="s">
        <v>74</v>
      </c>
      <c r="AZ42" s="15" t="s">
        <v>78</v>
      </c>
      <c r="BA42" s="15">
        <v>1</v>
      </c>
      <c r="BB42" s="16">
        <v>43173</v>
      </c>
      <c r="BC42" s="29">
        <f t="shared" si="33"/>
        <v>1</v>
      </c>
      <c r="BD42" s="16">
        <v>43287</v>
      </c>
      <c r="BE42" s="16">
        <v>43379</v>
      </c>
      <c r="BF42" s="29">
        <f t="shared" si="34"/>
        <v>90</v>
      </c>
      <c r="BG42" s="15" t="s">
        <v>1910</v>
      </c>
      <c r="BH42" s="15">
        <v>117</v>
      </c>
      <c r="BI42" s="128">
        <f t="shared" si="47"/>
        <v>1547</v>
      </c>
      <c r="BJ42" s="128">
        <f t="shared" si="47"/>
        <v>1482</v>
      </c>
      <c r="BK42" s="16">
        <v>43222</v>
      </c>
      <c r="BL42" s="16">
        <v>43236</v>
      </c>
      <c r="BM42" s="15" t="s">
        <v>80</v>
      </c>
      <c r="BN42" s="16">
        <v>43204</v>
      </c>
      <c r="BO42" s="16">
        <v>43210</v>
      </c>
      <c r="BP42" s="15" t="s">
        <v>80</v>
      </c>
      <c r="BQ42" s="16">
        <v>43385</v>
      </c>
      <c r="BR42" s="16">
        <v>43399</v>
      </c>
      <c r="BS42" s="29">
        <f>IF(BR42="","",DAYS360(BQ42,BR42))</f>
        <v>14</v>
      </c>
      <c r="BT42" s="15" t="s">
        <v>80</v>
      </c>
      <c r="BU42" s="128">
        <f t="shared" si="48"/>
        <v>2439.5</v>
      </c>
      <c r="BV42" s="128">
        <f t="shared" si="48"/>
        <v>2337</v>
      </c>
      <c r="BW42" s="16">
        <v>43399</v>
      </c>
      <c r="BX42" s="16">
        <v>43425</v>
      </c>
      <c r="BY42" s="127">
        <f t="shared" si="37"/>
        <v>25</v>
      </c>
      <c r="BZ42" s="17"/>
      <c r="CA42" s="17"/>
      <c r="CB42" s="134"/>
      <c r="CD42" s="128">
        <f t="shared" si="49"/>
        <v>714</v>
      </c>
      <c r="CE42" s="128">
        <f t="shared" si="49"/>
        <v>684</v>
      </c>
      <c r="CF42" s="16">
        <v>43426</v>
      </c>
      <c r="CG42" s="16">
        <v>43426</v>
      </c>
      <c r="CH42" s="16">
        <v>43426</v>
      </c>
      <c r="CI42" s="16">
        <v>43432</v>
      </c>
      <c r="CJ42" s="16">
        <v>43433</v>
      </c>
      <c r="CK42" s="16">
        <v>43438</v>
      </c>
      <c r="CL42" s="16">
        <v>43440</v>
      </c>
      <c r="CM42" s="134">
        <f t="shared" si="39"/>
        <v>5</v>
      </c>
      <c r="CN42" s="15">
        <f t="shared" si="40"/>
        <v>7</v>
      </c>
      <c r="CO42" s="15">
        <v>1</v>
      </c>
      <c r="CP42" s="16">
        <v>43445</v>
      </c>
      <c r="CQ42" s="15" t="s">
        <v>74</v>
      </c>
      <c r="CR42" s="61">
        <v>0</v>
      </c>
      <c r="CS42" s="16">
        <v>43452</v>
      </c>
      <c r="CT42" s="15">
        <f t="shared" si="41"/>
        <v>275</v>
      </c>
      <c r="CU42" s="15" t="s">
        <v>74</v>
      </c>
      <c r="CV42" s="16">
        <v>43452</v>
      </c>
      <c r="CW42" s="15" t="s">
        <v>1466</v>
      </c>
      <c r="CX42" s="16">
        <v>43453</v>
      </c>
      <c r="CY42" s="15">
        <f t="shared" si="42"/>
        <v>2659</v>
      </c>
      <c r="CZ42" s="15">
        <f t="shared" si="43"/>
        <v>704</v>
      </c>
      <c r="DA42" s="15">
        <f t="shared" si="44"/>
        <v>289</v>
      </c>
      <c r="DB42" s="72"/>
      <c r="DC42" s="70"/>
      <c r="DD42" s="16">
        <v>43453</v>
      </c>
      <c r="DE42" s="16">
        <v>43453</v>
      </c>
      <c r="DF42" s="70"/>
      <c r="DG42" s="16">
        <v>43453</v>
      </c>
      <c r="DH42" s="70"/>
      <c r="DI42" s="16">
        <v>43453</v>
      </c>
      <c r="DJ42" s="1" t="s">
        <v>2091</v>
      </c>
      <c r="DK42" s="113">
        <f t="shared" si="45"/>
        <v>8106.5</v>
      </c>
      <c r="DL42" s="126">
        <f t="shared" si="46"/>
        <v>7909</v>
      </c>
    </row>
    <row r="43" spans="1:116" s="15" customFormat="1" ht="28" customHeight="1" x14ac:dyDescent="0.15">
      <c r="A43" s="15">
        <v>386</v>
      </c>
      <c r="B43" s="35" t="s">
        <v>2129</v>
      </c>
      <c r="C43" s="15" t="s">
        <v>1598</v>
      </c>
      <c r="D43" s="21">
        <v>0.44444444444444442</v>
      </c>
      <c r="E43" s="15" t="s">
        <v>291</v>
      </c>
      <c r="F43" s="15" t="s">
        <v>74</v>
      </c>
      <c r="G43" s="15" t="s">
        <v>1357</v>
      </c>
      <c r="H43" s="15" t="s">
        <v>95</v>
      </c>
      <c r="I43" s="16">
        <v>43267</v>
      </c>
      <c r="J43" s="16">
        <v>43434</v>
      </c>
      <c r="K43" s="16">
        <v>43453</v>
      </c>
      <c r="L43" s="17">
        <v>43454</v>
      </c>
      <c r="M43" s="16">
        <v>41213</v>
      </c>
      <c r="N43" s="16">
        <v>42990</v>
      </c>
      <c r="O43" s="16">
        <v>43265</v>
      </c>
      <c r="P43" s="15" t="s">
        <v>74</v>
      </c>
      <c r="Q43" s="15" t="s">
        <v>78</v>
      </c>
      <c r="R43" s="15" t="s">
        <v>907</v>
      </c>
      <c r="S43" s="1" t="s">
        <v>2130</v>
      </c>
      <c r="T43" s="133" t="s">
        <v>2131</v>
      </c>
      <c r="U43" s="1" t="s">
        <v>2132</v>
      </c>
      <c r="V43" s="15">
        <v>250</v>
      </c>
      <c r="W43" s="19">
        <v>60342</v>
      </c>
      <c r="X43" s="19">
        <v>49041</v>
      </c>
      <c r="Y43" s="15">
        <v>3415</v>
      </c>
      <c r="Z43" s="15">
        <v>208</v>
      </c>
      <c r="AA43" s="15">
        <v>174</v>
      </c>
      <c r="AB43" s="15">
        <v>114</v>
      </c>
      <c r="AC43" s="15">
        <v>18</v>
      </c>
      <c r="AD43" s="15">
        <v>15</v>
      </c>
      <c r="AE43" s="15">
        <v>6</v>
      </c>
      <c r="AF43" s="15">
        <v>21</v>
      </c>
      <c r="AG43" s="15">
        <v>0</v>
      </c>
      <c r="AH43" s="15">
        <v>0</v>
      </c>
      <c r="AI43" s="15">
        <v>0</v>
      </c>
      <c r="AJ43" s="15">
        <v>0</v>
      </c>
      <c r="AK43" s="15">
        <v>0</v>
      </c>
      <c r="AL43" s="15">
        <v>0</v>
      </c>
      <c r="AM43" s="128">
        <f t="shared" si="30"/>
        <v>0</v>
      </c>
      <c r="AN43" s="15">
        <v>4</v>
      </c>
      <c r="AO43" s="15">
        <v>0</v>
      </c>
      <c r="AP43" s="15">
        <v>4</v>
      </c>
      <c r="AQ43" s="113">
        <f t="shared" si="31"/>
        <v>70</v>
      </c>
      <c r="AR43" s="15">
        <v>8</v>
      </c>
      <c r="AS43" s="15">
        <v>0</v>
      </c>
      <c r="AT43" s="15">
        <v>8</v>
      </c>
      <c r="AU43" s="128">
        <f t="shared" si="32"/>
        <v>192</v>
      </c>
      <c r="AV43" s="15">
        <v>0</v>
      </c>
      <c r="AW43" s="15" t="s">
        <v>74</v>
      </c>
      <c r="AX43" s="15">
        <v>7</v>
      </c>
      <c r="AY43" s="15" t="s">
        <v>74</v>
      </c>
      <c r="AZ43" s="15" t="s">
        <v>78</v>
      </c>
      <c r="BA43" s="15">
        <v>6</v>
      </c>
      <c r="BB43" s="16">
        <v>43271</v>
      </c>
      <c r="BC43" s="29">
        <f t="shared" si="33"/>
        <v>4</v>
      </c>
      <c r="BD43" s="16">
        <v>43370</v>
      </c>
      <c r="BE43" s="16">
        <v>43383</v>
      </c>
      <c r="BF43" s="44">
        <f t="shared" si="34"/>
        <v>13</v>
      </c>
      <c r="BG43" s="15" t="s">
        <v>1002</v>
      </c>
      <c r="BI43" s="128">
        <f t="shared" si="47"/>
        <v>1352</v>
      </c>
      <c r="BJ43" s="128">
        <f t="shared" si="47"/>
        <v>1131</v>
      </c>
      <c r="BK43" s="16">
        <v>43314</v>
      </c>
      <c r="BL43" s="16">
        <v>43329</v>
      </c>
      <c r="BM43" s="29" t="s">
        <v>80</v>
      </c>
      <c r="BN43" s="16">
        <v>43309</v>
      </c>
      <c r="BO43" s="16">
        <v>43321</v>
      </c>
      <c r="BP43" s="15" t="s">
        <v>80</v>
      </c>
      <c r="BQ43" s="16">
        <v>43386</v>
      </c>
      <c r="BR43" s="16">
        <v>43403</v>
      </c>
      <c r="BS43" s="29">
        <f>IF(BR43="","",DAYS360(BQ43,BR43))</f>
        <v>17</v>
      </c>
      <c r="BT43" s="15" t="s">
        <v>80</v>
      </c>
      <c r="BU43" s="128">
        <f t="shared" si="48"/>
        <v>2132</v>
      </c>
      <c r="BV43" s="128">
        <f t="shared" si="48"/>
        <v>1783.5</v>
      </c>
      <c r="BW43" s="16">
        <v>43407</v>
      </c>
      <c r="BX43" s="16">
        <v>43423</v>
      </c>
      <c r="BY43" s="127">
        <f t="shared" si="37"/>
        <v>16</v>
      </c>
      <c r="BZ43" s="17"/>
      <c r="CA43" s="17"/>
      <c r="CB43" s="134"/>
      <c r="CD43" s="128">
        <f t="shared" si="49"/>
        <v>624</v>
      </c>
      <c r="CE43" s="128">
        <f t="shared" si="49"/>
        <v>522</v>
      </c>
      <c r="CF43" s="16">
        <v>43425</v>
      </c>
      <c r="CG43" s="16">
        <v>43425</v>
      </c>
      <c r="CH43" s="16">
        <v>43425</v>
      </c>
      <c r="CI43" s="16">
        <v>43431</v>
      </c>
      <c r="CJ43" s="16">
        <v>43432</v>
      </c>
      <c r="CK43" s="16">
        <v>43437</v>
      </c>
      <c r="CL43" s="16">
        <v>43435</v>
      </c>
      <c r="CM43" s="134">
        <f t="shared" si="39"/>
        <v>5</v>
      </c>
      <c r="CN43" s="29">
        <f t="shared" si="40"/>
        <v>3</v>
      </c>
      <c r="CO43" s="15">
        <v>1</v>
      </c>
      <c r="CP43" s="16">
        <v>43446</v>
      </c>
      <c r="CQ43" s="15" t="s">
        <v>74</v>
      </c>
      <c r="CR43" s="61">
        <v>0</v>
      </c>
      <c r="CS43" s="16">
        <v>43452</v>
      </c>
      <c r="CT43" s="15">
        <f t="shared" si="41"/>
        <v>182</v>
      </c>
      <c r="CU43" s="15" t="s">
        <v>74</v>
      </c>
      <c r="CV43" s="16">
        <v>43453</v>
      </c>
      <c r="CW43" s="15" t="s">
        <v>1240</v>
      </c>
      <c r="CX43" s="16">
        <v>43454</v>
      </c>
      <c r="CY43" s="15">
        <f t="shared" si="42"/>
        <v>2210</v>
      </c>
      <c r="CZ43" s="15">
        <f t="shared" si="43"/>
        <v>458</v>
      </c>
      <c r="DA43" s="15">
        <f t="shared" si="44"/>
        <v>186</v>
      </c>
      <c r="DB43" s="72"/>
      <c r="DC43" s="70"/>
      <c r="DD43" s="16">
        <v>43454</v>
      </c>
      <c r="DE43" s="16">
        <v>43454</v>
      </c>
      <c r="DF43" s="70"/>
      <c r="DG43" s="16">
        <v>43454</v>
      </c>
      <c r="DH43" s="70"/>
      <c r="DI43" s="16">
        <v>43454</v>
      </c>
      <c r="DJ43" s="1" t="s">
        <v>2133</v>
      </c>
      <c r="DK43" s="113">
        <f t="shared" si="45"/>
        <v>5970</v>
      </c>
      <c r="DL43" s="126">
        <f t="shared" si="46"/>
        <v>5298.5</v>
      </c>
    </row>
    <row r="44" spans="1:116" s="15" customFormat="1" ht="28" customHeight="1" x14ac:dyDescent="0.15">
      <c r="A44" s="15">
        <v>382</v>
      </c>
      <c r="B44" s="35" t="s">
        <v>2109</v>
      </c>
      <c r="C44" s="15" t="s">
        <v>1472</v>
      </c>
      <c r="D44" s="21">
        <v>0.45902777777777781</v>
      </c>
      <c r="E44" s="20" t="s">
        <v>246</v>
      </c>
      <c r="F44" s="15" t="s">
        <v>74</v>
      </c>
      <c r="G44" s="29" t="s">
        <v>1357</v>
      </c>
      <c r="H44" s="15" t="s">
        <v>95</v>
      </c>
      <c r="I44" s="16">
        <v>43238</v>
      </c>
      <c r="J44" s="16">
        <v>43435</v>
      </c>
      <c r="K44" s="17">
        <v>43439</v>
      </c>
      <c r="L44" s="17">
        <v>43471</v>
      </c>
      <c r="M44" s="16">
        <v>42277</v>
      </c>
      <c r="N44" s="16">
        <v>43039</v>
      </c>
      <c r="O44" s="16">
        <v>43237</v>
      </c>
      <c r="P44" s="15" t="s">
        <v>74</v>
      </c>
      <c r="Q44" s="15" t="s">
        <v>78</v>
      </c>
      <c r="R44" s="15" t="s">
        <v>400</v>
      </c>
      <c r="S44" s="1" t="s">
        <v>2110</v>
      </c>
      <c r="T44" t="s">
        <v>1226</v>
      </c>
      <c r="U44" s="1" t="s">
        <v>2111</v>
      </c>
      <c r="V44" s="15">
        <v>168</v>
      </c>
      <c r="W44" s="19">
        <v>48172</v>
      </c>
      <c r="X44" s="19">
        <v>28452</v>
      </c>
      <c r="Y44" s="15">
        <v>6015</v>
      </c>
      <c r="Z44" s="15">
        <v>136</v>
      </c>
      <c r="AA44" s="15">
        <v>166</v>
      </c>
      <c r="AB44" s="15">
        <v>78</v>
      </c>
      <c r="AC44" s="15">
        <v>32</v>
      </c>
      <c r="AD44" s="15">
        <v>20</v>
      </c>
      <c r="AE44" s="15">
        <v>7</v>
      </c>
      <c r="AF44" s="15">
        <v>27</v>
      </c>
      <c r="AG44" s="15">
        <v>0</v>
      </c>
      <c r="AH44" s="15">
        <v>0</v>
      </c>
      <c r="AI44" s="15">
        <v>0</v>
      </c>
      <c r="AJ44" s="15">
        <v>0</v>
      </c>
      <c r="AK44" s="15">
        <v>0</v>
      </c>
      <c r="AL44" s="15">
        <v>0</v>
      </c>
      <c r="AM44" s="128">
        <f>15.5*(AL44)</f>
        <v>0</v>
      </c>
      <c r="AN44" s="15">
        <v>5</v>
      </c>
      <c r="AO44" s="15">
        <v>7</v>
      </c>
      <c r="AP44" s="15">
        <v>12</v>
      </c>
      <c r="AQ44" s="128">
        <f>17.5*(AP44)</f>
        <v>210</v>
      </c>
      <c r="AR44" s="15">
        <v>30</v>
      </c>
      <c r="AS44" s="15">
        <v>20</v>
      </c>
      <c r="AT44" s="15">
        <v>50</v>
      </c>
      <c r="AU44" s="128">
        <f>24*(AT44)</f>
        <v>1200</v>
      </c>
      <c r="AV44" s="15">
        <v>0</v>
      </c>
      <c r="AW44" s="15" t="s">
        <v>74</v>
      </c>
      <c r="AX44" s="15">
        <v>6</v>
      </c>
      <c r="AY44" s="15" t="s">
        <v>74</v>
      </c>
      <c r="AZ44" s="15" t="s">
        <v>78</v>
      </c>
      <c r="BA44" s="15">
        <v>5</v>
      </c>
      <c r="BB44" s="16">
        <v>43242</v>
      </c>
      <c r="BC44" s="15">
        <f>IF(BB44="","",DAYS360(I44,BB44))</f>
        <v>4</v>
      </c>
      <c r="BD44" s="16">
        <v>43344</v>
      </c>
      <c r="BE44" s="16">
        <v>43357</v>
      </c>
      <c r="BF44" s="15">
        <f>IF(BE44="","",DAYS360(BD44,BE44))</f>
        <v>13</v>
      </c>
      <c r="BG44" s="15" t="s">
        <v>1002</v>
      </c>
      <c r="BH44" s="15">
        <v>82</v>
      </c>
      <c r="BI44" s="128">
        <f>6.5*(Z44)</f>
        <v>884</v>
      </c>
      <c r="BJ44" s="128">
        <f>6.5*(AA44)</f>
        <v>1079</v>
      </c>
      <c r="BK44" s="16">
        <v>43291</v>
      </c>
      <c r="BL44" s="16">
        <v>43309</v>
      </c>
      <c r="BM44" s="15" t="s">
        <v>80</v>
      </c>
      <c r="BN44" s="16">
        <v>43267</v>
      </c>
      <c r="BO44" s="16">
        <v>43273</v>
      </c>
      <c r="BP44" s="15" t="s">
        <v>80</v>
      </c>
      <c r="BQ44" s="16">
        <v>43357</v>
      </c>
      <c r="BR44" s="16">
        <v>43376</v>
      </c>
      <c r="BS44" s="15">
        <f>IF(BR44="","",DAYS360(BQ44,BR44))</f>
        <v>19</v>
      </c>
      <c r="BT44" s="15" t="s">
        <v>80</v>
      </c>
      <c r="BU44" s="128">
        <f>10.25*(Z44)</f>
        <v>1394</v>
      </c>
      <c r="BV44" s="128">
        <f>10.25*(AA44)</f>
        <v>1701.5</v>
      </c>
      <c r="BW44" s="16">
        <v>43376</v>
      </c>
      <c r="BX44" s="16">
        <v>43392</v>
      </c>
      <c r="BY44" s="127">
        <f>IF(BX44="","",DAYS360(BW44,BX44))</f>
        <v>16</v>
      </c>
      <c r="BZ44" s="16">
        <v>43392</v>
      </c>
      <c r="CA44" s="16">
        <v>43396</v>
      </c>
      <c r="CB44" s="134">
        <f>IF(CA44="","",DAYS360(BZ44,CA44))</f>
        <v>4</v>
      </c>
      <c r="CC44" s="15" t="s">
        <v>1115</v>
      </c>
      <c r="CD44" s="128">
        <f>3*(Z44)</f>
        <v>408</v>
      </c>
      <c r="CE44" s="128">
        <f>3*(AA44)</f>
        <v>498</v>
      </c>
      <c r="CF44" s="16">
        <v>43396</v>
      </c>
      <c r="CG44" s="16">
        <v>43396</v>
      </c>
      <c r="CH44" s="16">
        <v>43396</v>
      </c>
      <c r="CI44" s="16">
        <v>43405</v>
      </c>
      <c r="CJ44" s="16">
        <v>43405</v>
      </c>
      <c r="CK44" s="16">
        <v>43420</v>
      </c>
      <c r="CL44" s="16">
        <v>43411</v>
      </c>
      <c r="CM44" s="134">
        <f>IF(CK44="","",DAYS360(CJ44,CK44))</f>
        <v>15</v>
      </c>
      <c r="CN44" s="29">
        <f>IF(CL44="","",DAYS360(CJ44,CL44))</f>
        <v>6</v>
      </c>
      <c r="CO44" s="15">
        <v>1</v>
      </c>
      <c r="CP44" s="16">
        <v>43435</v>
      </c>
      <c r="CQ44" s="15" t="s">
        <v>74</v>
      </c>
      <c r="CR44" s="61">
        <v>0</v>
      </c>
      <c r="CS44" s="17">
        <v>43438</v>
      </c>
      <c r="CT44" s="15">
        <f>IF(CS44="","",DAYS360(I44,CS44))</f>
        <v>196</v>
      </c>
      <c r="CU44" s="15" t="s">
        <v>74</v>
      </c>
      <c r="CV44" s="17">
        <v>43439</v>
      </c>
      <c r="CW44" s="15" t="s">
        <v>1910</v>
      </c>
      <c r="CX44" s="17">
        <v>43471</v>
      </c>
      <c r="CY44" s="15">
        <f>IF(CX44="","",DAYS360(M44,CX44))</f>
        <v>1176</v>
      </c>
      <c r="CZ44" s="15">
        <f>IF(CX44="","",DAYS360(N44,CX44))</f>
        <v>426</v>
      </c>
      <c r="DA44" s="15">
        <f>IF(CX44="","",DAYS360(O44,CX44))</f>
        <v>229</v>
      </c>
      <c r="DB44" s="72"/>
      <c r="DC44" s="70"/>
      <c r="DD44" s="17">
        <v>43471</v>
      </c>
      <c r="DE44" s="17">
        <v>43471</v>
      </c>
      <c r="DF44" s="70"/>
      <c r="DG44" s="17">
        <v>43471</v>
      </c>
      <c r="DH44" s="70"/>
      <c r="DI44" s="17">
        <v>43471</v>
      </c>
      <c r="DJ44" s="1" t="s">
        <v>2112</v>
      </c>
      <c r="DK44" s="114">
        <f>SUM(AM44+AQ44+AU44+BI44+BU44+CD44+CR44+1600)</f>
        <v>5696</v>
      </c>
      <c r="DL44" s="126">
        <f>SUM(AM44+AQ44+AU44+BJ44+BV44+CE44+CR44+1600)</f>
        <v>6288.5</v>
      </c>
    </row>
    <row r="45" spans="1:116" s="15" customFormat="1" ht="28" customHeight="1" x14ac:dyDescent="0.15">
      <c r="A45" s="15">
        <v>365</v>
      </c>
      <c r="B45" s="35" t="s">
        <v>2031</v>
      </c>
      <c r="C45" s="15" t="s">
        <v>1902</v>
      </c>
      <c r="D45" s="21">
        <v>0.45902777777777781</v>
      </c>
      <c r="E45" s="15" t="s">
        <v>341</v>
      </c>
      <c r="F45" s="15" t="s">
        <v>74</v>
      </c>
      <c r="G45" s="15" t="s">
        <v>1357</v>
      </c>
      <c r="H45" s="15" t="s">
        <v>95</v>
      </c>
      <c r="I45" s="16">
        <v>43089</v>
      </c>
      <c r="J45" s="16">
        <v>43308</v>
      </c>
      <c r="K45" s="16">
        <v>43453</v>
      </c>
      <c r="L45" s="17">
        <v>43496</v>
      </c>
      <c r="M45" s="16">
        <v>40786</v>
      </c>
      <c r="N45" s="16">
        <v>42886</v>
      </c>
      <c r="O45" s="16">
        <v>43088</v>
      </c>
      <c r="P45" s="15" t="s">
        <v>74</v>
      </c>
      <c r="Q45" s="15" t="s">
        <v>78</v>
      </c>
      <c r="R45" s="1" t="s">
        <v>622</v>
      </c>
      <c r="S45" s="1" t="s">
        <v>1769</v>
      </c>
      <c r="T45" s="57" t="s">
        <v>1273</v>
      </c>
      <c r="U45" s="1" t="s">
        <v>2032</v>
      </c>
      <c r="V45" s="15">
        <v>293</v>
      </c>
      <c r="W45" s="19">
        <v>77629</v>
      </c>
      <c r="X45" s="19">
        <v>53128</v>
      </c>
      <c r="Y45" s="19">
        <v>13885</v>
      </c>
      <c r="Z45" s="15">
        <v>242</v>
      </c>
      <c r="AA45" s="15">
        <v>228</v>
      </c>
      <c r="AB45" s="15">
        <v>128</v>
      </c>
      <c r="AC45" s="15">
        <v>84</v>
      </c>
      <c r="AD45" s="15">
        <v>16</v>
      </c>
      <c r="AE45" s="15">
        <v>55</v>
      </c>
      <c r="AF45" s="15">
        <v>71</v>
      </c>
      <c r="AG45" s="15">
        <v>0</v>
      </c>
      <c r="AH45" s="15">
        <v>0</v>
      </c>
      <c r="AI45" s="15">
        <v>0</v>
      </c>
      <c r="AJ45" s="15">
        <v>0</v>
      </c>
      <c r="AK45" s="15">
        <v>0</v>
      </c>
      <c r="AL45" s="15">
        <v>0</v>
      </c>
      <c r="AM45" s="114">
        <f>15.5*(AL45)</f>
        <v>0</v>
      </c>
      <c r="AN45" s="15" t="s">
        <v>2100</v>
      </c>
      <c r="AO45" s="15" t="s">
        <v>2157</v>
      </c>
      <c r="AP45" s="15">
        <v>37</v>
      </c>
      <c r="AQ45" s="114">
        <f>17.5*(AP45)</f>
        <v>647.5</v>
      </c>
      <c r="AR45" s="15" t="s">
        <v>2101</v>
      </c>
      <c r="AS45" s="15" t="s">
        <v>2102</v>
      </c>
      <c r="AT45" s="15">
        <v>21</v>
      </c>
      <c r="AU45" s="114">
        <f>24*(AT45)</f>
        <v>504</v>
      </c>
      <c r="AV45" s="15">
        <v>0</v>
      </c>
      <c r="AW45" s="15" t="s">
        <v>78</v>
      </c>
      <c r="AX45" s="15">
        <v>9</v>
      </c>
      <c r="AY45" s="15" t="s">
        <v>74</v>
      </c>
      <c r="AZ45" s="15" t="s">
        <v>74</v>
      </c>
      <c r="BA45" s="15">
        <v>0</v>
      </c>
      <c r="BB45" s="16">
        <v>43089</v>
      </c>
      <c r="BC45" s="15">
        <f>IF(BB45="","",DAYS360(I45,BB45))</f>
        <v>0</v>
      </c>
      <c r="BD45" s="16">
        <v>43151</v>
      </c>
      <c r="BE45" s="16">
        <v>43195</v>
      </c>
      <c r="BF45" s="72">
        <f>IF(BE45="","",DAYS360(BD45,BE45))</f>
        <v>45</v>
      </c>
      <c r="BG45" s="15" t="s">
        <v>1002</v>
      </c>
      <c r="BH45" s="15">
        <v>152</v>
      </c>
      <c r="BI45" s="114">
        <f>6.5*(Z45)</f>
        <v>1573</v>
      </c>
      <c r="BJ45" s="114">
        <f>6.5*(AA45)</f>
        <v>1482</v>
      </c>
      <c r="BK45" s="16">
        <v>43111</v>
      </c>
      <c r="BL45" s="16">
        <v>43123</v>
      </c>
      <c r="BM45" s="15" t="s">
        <v>80</v>
      </c>
      <c r="BN45" s="16">
        <v>43090</v>
      </c>
      <c r="BO45" s="16">
        <v>43091</v>
      </c>
      <c r="BP45" s="15" t="s">
        <v>80</v>
      </c>
      <c r="BQ45" s="16">
        <v>43200</v>
      </c>
      <c r="BR45" s="16">
        <v>43214</v>
      </c>
      <c r="BS45" s="72">
        <f>IF(BR45="","",DAYS360(BQ45,BR45))</f>
        <v>14</v>
      </c>
      <c r="BT45" s="15" t="s">
        <v>80</v>
      </c>
      <c r="BU45" s="114">
        <f>10.25*(Z45)</f>
        <v>2480.5</v>
      </c>
      <c r="BV45" s="114">
        <f>10.25*(AA45)</f>
        <v>2337</v>
      </c>
      <c r="BW45" s="16">
        <v>43215</v>
      </c>
      <c r="BX45" s="16">
        <v>43235</v>
      </c>
      <c r="BY45" s="72">
        <f>IF(BX45="","",DAYS360(BW45,BX45))</f>
        <v>20</v>
      </c>
      <c r="BZ45" s="16">
        <v>43252</v>
      </c>
      <c r="CA45" s="16">
        <v>43259</v>
      </c>
      <c r="CB45" s="116">
        <f>IF(CA45="","",DAYS360(BZ45,CA45))</f>
        <v>7</v>
      </c>
      <c r="CC45" s="15" t="s">
        <v>1910</v>
      </c>
      <c r="CD45" s="114">
        <f>3*(Z45)</f>
        <v>726</v>
      </c>
      <c r="CE45" s="114">
        <f>3*(AA45)</f>
        <v>684</v>
      </c>
      <c r="CF45" s="16">
        <v>43259</v>
      </c>
      <c r="CG45" s="16">
        <v>43259</v>
      </c>
      <c r="CH45" s="16">
        <v>43259</v>
      </c>
      <c r="CI45" s="16">
        <v>43265</v>
      </c>
      <c r="CJ45" s="16">
        <v>43266</v>
      </c>
      <c r="CK45" s="16">
        <v>43308</v>
      </c>
      <c r="CL45" s="16">
        <v>43266</v>
      </c>
      <c r="CM45" s="116">
        <f>IF(CK45="","",DAYS360(CJ45,CK45))</f>
        <v>42</v>
      </c>
      <c r="CN45" s="116">
        <f>IF(CL45="","",DAYS360(CJ45,CL45))</f>
        <v>0</v>
      </c>
      <c r="CO45" s="15">
        <v>1</v>
      </c>
      <c r="CP45" s="16">
        <v>43442</v>
      </c>
      <c r="CQ45" s="15" t="s">
        <v>78</v>
      </c>
      <c r="CR45" s="61">
        <f>(1.75*226)</f>
        <v>395.5</v>
      </c>
      <c r="CS45" s="16">
        <v>43453</v>
      </c>
      <c r="CT45" s="72">
        <f>IF(CS45="","",DAYS360(I45,CS45))</f>
        <v>359</v>
      </c>
      <c r="CU45" s="15" t="s">
        <v>78</v>
      </c>
      <c r="CV45" s="16">
        <v>43818</v>
      </c>
      <c r="CW45" s="15" t="s">
        <v>1240</v>
      </c>
      <c r="CX45" s="17">
        <v>43496</v>
      </c>
      <c r="CY45" s="15">
        <f>IF(CX45="","",DAYS360(M45,CX45))</f>
        <v>2670</v>
      </c>
      <c r="CZ45" s="15">
        <f>IF(CX45="","",DAYS360(N45,CX45))</f>
        <v>600</v>
      </c>
      <c r="DA45" s="15">
        <f>IF(CX45="","",DAYS360(O45,CX45))</f>
        <v>401</v>
      </c>
      <c r="DB45" s="72"/>
      <c r="DC45" s="70"/>
      <c r="DD45" s="17">
        <v>43496</v>
      </c>
      <c r="DE45" s="17">
        <v>43496</v>
      </c>
      <c r="DF45" s="70"/>
      <c r="DG45" s="17">
        <v>43496</v>
      </c>
      <c r="DH45" s="70"/>
      <c r="DI45" s="17">
        <v>43496</v>
      </c>
      <c r="DJ45" s="1" t="s">
        <v>2033</v>
      </c>
      <c r="DK45" s="114">
        <f>SUM(AM45+AQ45+AU45+BI45+BU45+CD45+CR45+1600)</f>
        <v>7926.5</v>
      </c>
      <c r="DL45" s="114">
        <f>SUM(AM45+AQ45+AU45+BJ45+BV45+CE45+CR45+1600)</f>
        <v>7650</v>
      </c>
    </row>
  </sheetData>
  <mergeCells count="4">
    <mergeCell ref="A1:B1"/>
    <mergeCell ref="C1:D1"/>
    <mergeCell ref="W1:Y1"/>
    <mergeCell ref="Z1:AC1"/>
  </mergeCells>
  <phoneticPr fontId="1" type="noConversion"/>
  <conditionalFormatting sqref="A2:XFD2">
    <cfRule type="containsBlanks" priority="4189">
      <formula>LEN(TRIM(A2))=0</formula>
    </cfRule>
  </conditionalFormatting>
  <conditionalFormatting sqref="A3 M3:S3 C3:I3 U3:DD3 DF3:XFD3">
    <cfRule type="containsBlanks" priority="4150">
      <formula>LEN(TRIM(A3))=0</formula>
    </cfRule>
    <cfRule type="expression" dxfId="14204" priority="4155">
      <formula>AND(_xlfn.ISFORMULA(A3),MOD(ROW(),2))</formula>
    </cfRule>
    <cfRule type="expression" dxfId="14203" priority="4156">
      <formula>AND(_xlfn.ISFORMULA(A3),MOD(ROW()+1,2))</formula>
    </cfRule>
    <cfRule type="expression" dxfId="14202" priority="4158">
      <formula>MOD(ROW(),2)</formula>
    </cfRule>
  </conditionalFormatting>
  <conditionalFormatting sqref="I3 M3:O3 V3:AV3 BN3:BO3 BH3:BL3 AX3 BA3:BF3">
    <cfRule type="expression" dxfId="14201" priority="4157">
      <formula>AND(NOT(ISNUMBER(I3)),NOT(ISBLANK(I3)))</formula>
    </cfRule>
  </conditionalFormatting>
  <conditionalFormatting sqref="AD3:AL3 AN3:AP3 AR3:AT3">
    <cfRule type="expression" dxfId="14200" priority="4153">
      <formula>AND(OR(ISNUMBER(SEARCH("+",AD3)),ISNUMBER(SEARCH("–",AD3))),MOD(ROW()+1,2))</formula>
    </cfRule>
    <cfRule type="expression" dxfId="14199" priority="4154" stopIfTrue="1">
      <formula>AND(OR(ISNUMBER(SEARCH("+",AD3)),ISNUMBER(SEARCH("–",AD3))),MOD(ROW(),2))</formula>
    </cfRule>
  </conditionalFormatting>
  <conditionalFormatting sqref="BY3 BS3 CY3:DA3 CT3 CB3 BF3 CM3:CN3 CD3:CE3 BU3:BV3 AU3 AQ3 AM3 DK3:DL3 BI3:BJ3 BC3">
    <cfRule type="expression" dxfId="14198" priority="4152">
      <formula>OR(AND(NOT(_xlfn.ISFORMULA(AM3)),NOT(ISBLANK(AM3))),ISERROR(AM3))</formula>
    </cfRule>
  </conditionalFormatting>
  <conditionalFormatting sqref="DL3:DL37">
    <cfRule type="expression" dxfId="14197" priority="4151">
      <formula>AND(NOT(ISBLANK(A3)),ISBLANK(DL3))</formula>
    </cfRule>
  </conditionalFormatting>
  <conditionalFormatting sqref="DB3:DC3 DH3 DF3">
    <cfRule type="containsBlanks" dxfId="14196" priority="4149">
      <formula>LEN(TRIM(DB3))=0</formula>
    </cfRule>
  </conditionalFormatting>
  <conditionalFormatting sqref="B3">
    <cfRule type="containsBlanks" priority="4145">
      <formula>LEN(TRIM(B3))=0</formula>
    </cfRule>
    <cfRule type="expression" dxfId="14195" priority="4146">
      <formula>AND(_xlfn.ISFORMULA(B3),MOD(ROW(),2))</formula>
    </cfRule>
    <cfRule type="expression" dxfId="14194" priority="4147">
      <formula>AND(_xlfn.ISFORMULA(B3),MOD(ROW()+1,2))</formula>
    </cfRule>
    <cfRule type="expression" dxfId="14193" priority="4148">
      <formula>MOD(ROW(),2)</formula>
    </cfRule>
  </conditionalFormatting>
  <conditionalFormatting sqref="T3">
    <cfRule type="containsBlanks" priority="4141">
      <formula>LEN(TRIM(T3))=0</formula>
    </cfRule>
    <cfRule type="expression" dxfId="14192" priority="4142">
      <formula>AND(_xlfn.ISFORMULA(T3),MOD(ROW(),2))</formula>
    </cfRule>
    <cfRule type="expression" dxfId="14191" priority="4143">
      <formula>AND(_xlfn.ISFORMULA(T3),MOD(ROW()+1,2))</formula>
    </cfRule>
    <cfRule type="expression" dxfId="14190" priority="4144">
      <formula>MOD(ROW(),2)</formula>
    </cfRule>
  </conditionalFormatting>
  <conditionalFormatting sqref="BQ3">
    <cfRule type="expression" dxfId="14189" priority="4140">
      <formula>AND(NOT(ISNUMBER(BQ3)),NOT(ISBLANK(BQ3)))</formula>
    </cfRule>
  </conditionalFormatting>
  <conditionalFormatting sqref="J3:K3">
    <cfRule type="containsBlanks" priority="4136">
      <formula>LEN(TRIM(J3))=0</formula>
    </cfRule>
    <cfRule type="expression" dxfId="14188" priority="4137">
      <formula>AND(_xlfn.ISFORMULA(J3),MOD(ROW(),2))</formula>
    </cfRule>
    <cfRule type="expression" dxfId="14187" priority="4138">
      <formula>AND(_xlfn.ISFORMULA(J3),MOD(ROW()+1,2))</formula>
    </cfRule>
    <cfRule type="expression" dxfId="14186" priority="4139">
      <formula>MOD(ROW(),2)</formula>
    </cfRule>
  </conditionalFormatting>
  <conditionalFormatting sqref="L3">
    <cfRule type="containsBlanks" priority="4128">
      <formula>LEN(TRIM(L3))=0</formula>
    </cfRule>
    <cfRule type="expression" dxfId="14185" priority="4129">
      <formula>AND(_xlfn.ISFORMULA(L3),MOD(ROW(),2))</formula>
    </cfRule>
    <cfRule type="expression" dxfId="14184" priority="4130">
      <formula>AND(_xlfn.ISFORMULA(L3),MOD(ROW()+1,2))</formula>
    </cfRule>
    <cfRule type="expression" dxfId="14183" priority="4131">
      <formula>MOD(ROW(),2)</formula>
    </cfRule>
  </conditionalFormatting>
  <conditionalFormatting sqref="BH4 BW4:BX4 BZ4:CA4 CO4:CS4 BT4 DB4:DD4 BK4:BR4 CV4:CX4 CF4:CL4 CC4 A4:BE4 DF4:XFD4">
    <cfRule type="containsBlanks" priority="4119">
      <formula>LEN(TRIM(A4))=0</formula>
    </cfRule>
    <cfRule type="expression" dxfId="14182" priority="4124">
      <formula>AND(_xlfn.ISFORMULA(A4),MOD(ROW(),2))</formula>
    </cfRule>
    <cfRule type="expression" dxfId="14181" priority="4125">
      <formula>AND(_xlfn.ISFORMULA(A4),MOD(ROW()+1,2))</formula>
    </cfRule>
    <cfRule type="expression" dxfId="14180" priority="4127">
      <formula>MOD(ROW(),2)</formula>
    </cfRule>
  </conditionalFormatting>
  <conditionalFormatting sqref="I4:O4 BA4:BF4 AX4 BH4:BL4 BN4:BO4 V4:AV4">
    <cfRule type="expression" dxfId="14179" priority="4126">
      <formula>AND(NOT(ISNUMBER(I4)),NOT(ISBLANK(I4)))</formula>
    </cfRule>
  </conditionalFormatting>
  <conditionalFormatting sqref="AR4:AT4 AN4:AP4 AD4:AL4">
    <cfRule type="expression" dxfId="14178" priority="4122">
      <formula>AND(OR(ISNUMBER(SEARCH("+",AD4)),ISNUMBER(SEARCH("–",AD4))),MOD(ROW()+1,2))</formula>
    </cfRule>
    <cfRule type="expression" dxfId="14177" priority="4123" stopIfTrue="1">
      <formula>AND(OR(ISNUMBER(SEARCH("+",AD4)),ISNUMBER(SEARCH("–",AD4))),MOD(ROW(),2))</formula>
    </cfRule>
  </conditionalFormatting>
  <conditionalFormatting sqref="DK4:DL4 BC4 BI4:BJ4 AM4 AQ4 AU4 BU4:BV4 CD4:CE4 CM4:CN4 BF4 CB4">
    <cfRule type="expression" dxfId="14176" priority="4121">
      <formula>OR(AND(NOT(_xlfn.ISFORMULA(AM4)),NOT(ISBLANK(AM4))),ISERROR(AM4))</formula>
    </cfRule>
  </conditionalFormatting>
  <conditionalFormatting sqref="DF4 DH4 DB4:DC4">
    <cfRule type="containsBlanks" dxfId="14175" priority="4118">
      <formula>LEN(TRIM(DB4))=0</formula>
    </cfRule>
  </conditionalFormatting>
  <conditionalFormatting sqref="CB4 CM4:CN4 CD4:CE4 BU4:BV4 BF4 BI4:BJ4">
    <cfRule type="containsBlanks" priority="4117">
      <formula>LEN(TRIM(BF4))=0</formula>
    </cfRule>
  </conditionalFormatting>
  <conditionalFormatting sqref="CB4 CM4:CN4 CD4:CE4 BU4:BV4 BI4:BJ4 BF4">
    <cfRule type="expression" dxfId="14174" priority="4114">
      <formula>AND(_xlfn.ISFORMULA(BF4),MOD(ROW(),2))</formula>
    </cfRule>
    <cfRule type="expression" dxfId="14173" priority="4115">
      <formula>AND(_xlfn.ISFORMULA(BF4),MOD(ROW()+1,2))</formula>
    </cfRule>
    <cfRule type="expression" dxfId="14172" priority="4116">
      <formula>MOD(ROW(),2)</formula>
    </cfRule>
  </conditionalFormatting>
  <conditionalFormatting sqref="CT4 BY4">
    <cfRule type="containsBlanks" priority="4109">
      <formula>LEN(TRIM(BY4))=0</formula>
    </cfRule>
    <cfRule type="expression" dxfId="14171" priority="4111">
      <formula>AND(_xlfn.ISFORMULA(BY4),MOD(ROW(),2))</formula>
    </cfRule>
    <cfRule type="expression" dxfId="14170" priority="4112">
      <formula>AND(_xlfn.ISFORMULA(BY4),MOD(ROW()+1,2))</formula>
    </cfRule>
    <cfRule type="expression" dxfId="14169" priority="4113">
      <formula>MOD(ROW(),2)</formula>
    </cfRule>
  </conditionalFormatting>
  <conditionalFormatting sqref="CT4 BY4">
    <cfRule type="expression" dxfId="14168" priority="4110">
      <formula>OR(AND(NOT(_xlfn.ISFORMULA(BY4)),NOT(ISBLANK(BY4))),ISERROR(BY4))</formula>
    </cfRule>
  </conditionalFormatting>
  <conditionalFormatting sqref="BS4 CY4:DA4">
    <cfRule type="containsBlanks" priority="4103">
      <formula>LEN(TRIM(BS4))=0</formula>
    </cfRule>
  </conditionalFormatting>
  <conditionalFormatting sqref="BS4">
    <cfRule type="expression" dxfId="14167" priority="4104">
      <formula>OR(AND(NOT(_xlfn.ISFORMULA(BS4)),NOT(ISBLANK(BS4))),ISERROR(BS4))</formula>
    </cfRule>
  </conditionalFormatting>
  <conditionalFormatting sqref="CY4:DA4">
    <cfRule type="expression" dxfId="14166" priority="4105">
      <formula>OR(AND(NOT(_xlfn.ISFORMULA(CY4)),NOT(ISBLANK(CY4))),ISERROR(CY4))</formula>
    </cfRule>
  </conditionalFormatting>
  <conditionalFormatting sqref="BS4 CY4:DA4">
    <cfRule type="expression" dxfId="14165" priority="4106">
      <formula>AND(_xlfn.ISFORMULA(BS4),MOD(ROW(),2))</formula>
    </cfRule>
    <cfRule type="expression" dxfId="14164" priority="4107">
      <formula>AND(_xlfn.ISFORMULA(BS4),MOD(ROW()+1,2))</formula>
    </cfRule>
    <cfRule type="expression" dxfId="14163" priority="4108">
      <formula>MOD(ROW(),2)</formula>
    </cfRule>
  </conditionalFormatting>
  <conditionalFormatting sqref="BG4">
    <cfRule type="containsBlanks" priority="4099">
      <formula>LEN(TRIM(BG4))=0</formula>
    </cfRule>
    <cfRule type="expression" dxfId="14162" priority="4100">
      <formula>AND(_xlfn.ISFORMULA(BG4),MOD(ROW(),2))</formula>
    </cfRule>
    <cfRule type="expression" dxfId="14161" priority="4101">
      <formula>AND(_xlfn.ISFORMULA(BG4),MOD(ROW()+1,2))</formula>
    </cfRule>
    <cfRule type="expression" dxfId="14160" priority="4102">
      <formula>MOD(ROW(),2)</formula>
    </cfRule>
  </conditionalFormatting>
  <conditionalFormatting sqref="CU4">
    <cfRule type="containsBlanks" priority="4095">
      <formula>LEN(TRIM(CU4))=0</formula>
    </cfRule>
    <cfRule type="expression" dxfId="14159" priority="4096">
      <formula>AND(_xlfn.ISFORMULA(CU4),MOD(ROW(),2))</formula>
    </cfRule>
    <cfRule type="expression" dxfId="14158" priority="4097">
      <formula>AND(_xlfn.ISFORMULA(CU4),MOD(ROW()+1,2))</formula>
    </cfRule>
    <cfRule type="expression" dxfId="14157" priority="4098">
      <formula>MOD(ROW(),2)</formula>
    </cfRule>
  </conditionalFormatting>
  <conditionalFormatting sqref="A5:J5 BW5:CA5 BK5:BT5 CF5:CL5 CC5 V5:BH5 CO5:CW5 CY5:DC5 DF5 DH5 DJ5:XFD5 M5:T5">
    <cfRule type="containsBlanks" priority="4086">
      <formula>LEN(TRIM(A5))=0</formula>
    </cfRule>
    <cfRule type="expression" dxfId="14156" priority="4091">
      <formula>AND(_xlfn.ISFORMULA(A5),MOD(ROW(),2))</formula>
    </cfRule>
    <cfRule type="expression" dxfId="14155" priority="4092">
      <formula>AND(_xlfn.ISFORMULA(A5),MOD(ROW()+1,2))</formula>
    </cfRule>
    <cfRule type="expression" dxfId="14154" priority="4094">
      <formula>MOD(ROW(),2)</formula>
    </cfRule>
  </conditionalFormatting>
  <conditionalFormatting sqref="BA5:BF5 V5:AV5 BN5:BO5 BH5:BL5 AX5 I5:J5 M5:O5">
    <cfRule type="expression" dxfId="14153" priority="4093">
      <formula>AND(NOT(ISNUMBER(I5)),NOT(ISBLANK(I5)))</formula>
    </cfRule>
  </conditionalFormatting>
  <conditionalFormatting sqref="AD5:AL5 AN5:AP5 AR5:AT5">
    <cfRule type="expression" dxfId="14152" priority="4089">
      <formula>AND(OR(ISNUMBER(SEARCH("+",AD5)),ISNUMBER(SEARCH("–",AD5))),MOD(ROW()+1,2))</formula>
    </cfRule>
    <cfRule type="expression" dxfId="14151" priority="4090" stopIfTrue="1">
      <formula>AND(OR(ISNUMBER(SEARCH("+",AD5)),ISNUMBER(SEARCH("–",AD5))),MOD(ROW(),2))</formula>
    </cfRule>
  </conditionalFormatting>
  <conditionalFormatting sqref="BS5 BY5 CY5:DA5 CT5 DK5:DL5 CB5 BF5 CM5:CN5 CD5:CE5 BU5:BV5 AU5 AQ5 AM5 BI5:BJ5 BC5">
    <cfRule type="expression" dxfId="14150" priority="4088">
      <formula>OR(AND(NOT(_xlfn.ISFORMULA(AM5)),NOT(ISBLANK(AM5))),ISERROR(AM5))</formula>
    </cfRule>
  </conditionalFormatting>
  <conditionalFormatting sqref="DB5:DC5 DH5 DF5">
    <cfRule type="containsBlanks" dxfId="14149" priority="4085">
      <formula>LEN(TRIM(DB5))=0</formula>
    </cfRule>
  </conditionalFormatting>
  <conditionalFormatting sqref="CB5 CM5:CN5 CD5:CE5 BU5:BV5 BI5:BJ5">
    <cfRule type="containsBlanks" priority="4084">
      <formula>LEN(TRIM(BI5))=0</formula>
    </cfRule>
  </conditionalFormatting>
  <conditionalFormatting sqref="CB5 CM5:CN5 CD5:CE5 BU5:BV5 BI5:BJ5">
    <cfRule type="expression" dxfId="14148" priority="4081">
      <formula>AND(_xlfn.ISFORMULA(BI5),MOD(ROW(),2))</formula>
    </cfRule>
    <cfRule type="expression" dxfId="14147" priority="4082">
      <formula>AND(_xlfn.ISFORMULA(BI5),MOD(ROW()+1,2))</formula>
    </cfRule>
    <cfRule type="expression" dxfId="14146" priority="4083">
      <formula>MOD(ROW(),2)</formula>
    </cfRule>
  </conditionalFormatting>
  <conditionalFormatting sqref="U5">
    <cfRule type="containsBlanks" priority="4077">
      <formula>LEN(TRIM(U5))=0</formula>
    </cfRule>
    <cfRule type="expression" dxfId="14145" priority="4078">
      <formula>AND(_xlfn.ISFORMULA(U5),MOD(ROW(),2))</formula>
    </cfRule>
    <cfRule type="expression" dxfId="14144" priority="4079">
      <formula>AND(_xlfn.ISFORMULA(U5),MOD(ROW()+1,2))</formula>
    </cfRule>
    <cfRule type="expression" dxfId="14143" priority="4080">
      <formula>MOD(ROW(),2)</formula>
    </cfRule>
  </conditionalFormatting>
  <conditionalFormatting sqref="BW6:BX6 BZ6:CA6 CO6:CT6 BG6:BH6 BT6 BK6:BR6 CV6:CX6 CF6:CL6 CC6 DB6:DD6 A6:BE6 D9 DF6:XFD6">
    <cfRule type="containsBlanks" priority="4068">
      <formula>LEN(TRIM(A6))=0</formula>
    </cfRule>
    <cfRule type="expression" dxfId="14142" priority="4073">
      <formula>AND(_xlfn.ISFORMULA(A6),MOD(ROW(),2))</formula>
    </cfRule>
    <cfRule type="expression" dxfId="14141" priority="4074">
      <formula>AND(_xlfn.ISFORMULA(A6),MOD(ROW()+1,2))</formula>
    </cfRule>
    <cfRule type="expression" dxfId="14140" priority="4076">
      <formula>MOD(ROW(),2)</formula>
    </cfRule>
  </conditionalFormatting>
  <conditionalFormatting sqref="V6:AV6 BN6:BO6 BH6:BL6 I6:O6 BA6:BF6 AX6">
    <cfRule type="expression" dxfId="14139" priority="4075">
      <formula>AND(NOT(ISNUMBER(I6)),NOT(ISBLANK(I6)))</formula>
    </cfRule>
  </conditionalFormatting>
  <conditionalFormatting sqref="AD6:AL6 AN6:AP6 AR6:AT6">
    <cfRule type="expression" dxfId="14138" priority="4071">
      <formula>AND(OR(ISNUMBER(SEARCH("+",AD6)),ISNUMBER(SEARCH("–",AD6))),MOD(ROW()+1,2))</formula>
    </cfRule>
    <cfRule type="expression" dxfId="14137" priority="4072" stopIfTrue="1">
      <formula>AND(OR(ISNUMBER(SEARCH("+",AD6)),ISNUMBER(SEARCH("–",AD6))),MOD(ROW(),2))</formula>
    </cfRule>
  </conditionalFormatting>
  <conditionalFormatting sqref="CT6 CB6 BF6 CM6:CN6 CD6:CE6 BU6:BV6 AU6 AQ6 AM6 BI6:BJ6 DK6:DL6 BC6">
    <cfRule type="expression" dxfId="14136" priority="4070">
      <formula>OR(AND(NOT(_xlfn.ISFORMULA(AM6)),NOT(ISBLANK(AM6))),ISERROR(AM6))</formula>
    </cfRule>
  </conditionalFormatting>
  <conditionalFormatting sqref="DB6:DC6 DH6 DF6">
    <cfRule type="containsBlanks" dxfId="14135" priority="4067">
      <formula>LEN(TRIM(DB6))=0</formula>
    </cfRule>
  </conditionalFormatting>
  <conditionalFormatting sqref="CB6 CM6:CN6 CD6:CE6 BU6:BV6 BF6 BI6:BJ6">
    <cfRule type="containsBlanks" priority="4066">
      <formula>LEN(TRIM(BF6))=0</formula>
    </cfRule>
  </conditionalFormatting>
  <conditionalFormatting sqref="CB6 CM6:CN6 CD6:CE6 BU6:BV6 BI6:BJ6 BF6">
    <cfRule type="expression" dxfId="14134" priority="4063">
      <formula>AND(_xlfn.ISFORMULA(BF6),MOD(ROW(),2))</formula>
    </cfRule>
    <cfRule type="expression" dxfId="14133" priority="4064">
      <formula>AND(_xlfn.ISFORMULA(BF6),MOD(ROW()+1,2))</formula>
    </cfRule>
    <cfRule type="expression" dxfId="14132" priority="4065">
      <formula>MOD(ROW(),2)</formula>
    </cfRule>
  </conditionalFormatting>
  <conditionalFormatting sqref="BY6">
    <cfRule type="containsBlanks" priority="4058">
      <formula>LEN(TRIM(BY6))=0</formula>
    </cfRule>
    <cfRule type="expression" dxfId="14131" priority="4060">
      <formula>AND(_xlfn.ISFORMULA(BY6),MOD(ROW(),2))</formula>
    </cfRule>
    <cfRule type="expression" dxfId="14130" priority="4061">
      <formula>AND(_xlfn.ISFORMULA(BY6),MOD(ROW()+1,2))</formula>
    </cfRule>
    <cfRule type="expression" dxfId="14129" priority="4062">
      <formula>MOD(ROW(),2)</formula>
    </cfRule>
  </conditionalFormatting>
  <conditionalFormatting sqref="BY6">
    <cfRule type="expression" dxfId="14128" priority="4059">
      <formula>OR(AND(NOT(_xlfn.ISFORMULA(BY6)),NOT(ISBLANK(BY6))),ISERROR(BY6))</formula>
    </cfRule>
  </conditionalFormatting>
  <conditionalFormatting sqref="BS6 CY6:DA6">
    <cfRule type="containsBlanks" priority="4052">
      <formula>LEN(TRIM(BS6))=0</formula>
    </cfRule>
  </conditionalFormatting>
  <conditionalFormatting sqref="BS6">
    <cfRule type="expression" dxfId="14127" priority="4053">
      <formula>OR(AND(NOT(_xlfn.ISFORMULA(BS6)),NOT(ISBLANK(BS6))),ISERROR(BS6))</formula>
    </cfRule>
  </conditionalFormatting>
  <conditionalFormatting sqref="CY6:DA6">
    <cfRule type="expression" dxfId="14126" priority="4054">
      <formula>OR(AND(NOT(_xlfn.ISFORMULA(CY6)),NOT(ISBLANK(CY6))),ISERROR(CY6))</formula>
    </cfRule>
  </conditionalFormatting>
  <conditionalFormatting sqref="BS6 CY6:DA6">
    <cfRule type="expression" dxfId="14125" priority="4055">
      <formula>AND(_xlfn.ISFORMULA(BS6),MOD(ROW(),2))</formula>
    </cfRule>
    <cfRule type="expression" dxfId="14124" priority="4056">
      <formula>AND(_xlfn.ISFORMULA(BS6),MOD(ROW()+1,2))</formula>
    </cfRule>
    <cfRule type="expression" dxfId="14123" priority="4057">
      <formula>MOD(ROW(),2)</formula>
    </cfRule>
  </conditionalFormatting>
  <conditionalFormatting sqref="CU6">
    <cfRule type="containsBlanks" priority="4048">
      <formula>LEN(TRIM(CU6))=0</formula>
    </cfRule>
    <cfRule type="expression" dxfId="14122" priority="4049">
      <formula>AND(_xlfn.ISFORMULA(CU6),MOD(ROW(),2))</formula>
    </cfRule>
    <cfRule type="expression" dxfId="14121" priority="4050">
      <formula>AND(_xlfn.ISFORMULA(CU6),MOD(ROW()+1,2))</formula>
    </cfRule>
    <cfRule type="expression" dxfId="14120" priority="4051">
      <formula>MOD(ROW(),2)</formula>
    </cfRule>
  </conditionalFormatting>
  <conditionalFormatting sqref="A7:H7 AV7:BE7 BG7:BH7 AN7:AP7 AR7:AT7 BT7 BZ7:CA7 CC7 DM7:XFD7 M7:AL7 BK7:BR7 BW7:BX7 CO7:CS7 CU7:CW7 CF7:CL7 CY7:DD7 DF7:DJ7">
    <cfRule type="containsBlanks" priority="4040">
      <formula>LEN(TRIM(A7))=0</formula>
    </cfRule>
    <cfRule type="expression" dxfId="14119" priority="4044">
      <formula>AND(_xlfn.ISFORMULA(A7),MOD(ROW(),2))</formula>
    </cfRule>
    <cfRule type="expression" dxfId="14118" priority="4045">
      <formula>AND(_xlfn.ISFORMULA(A7),MOD(ROW()+1,2))</formula>
    </cfRule>
    <cfRule type="expression" dxfId="14117" priority="4047">
      <formula>MOD(ROW(),2)</formula>
    </cfRule>
  </conditionalFormatting>
  <conditionalFormatting sqref="AX7 BK7:BL7 BA7:BE7 BN7:BO7 M7:O7 V7:AL7 AN7:AP7 AR7:AT7 AV7 BH7">
    <cfRule type="expression" dxfId="14116" priority="4046">
      <formula>AND(NOT(ISNUMBER(M7)),NOT(ISBLANK(M7)))</formula>
    </cfRule>
  </conditionalFormatting>
  <conditionalFormatting sqref="AD7:AL7 AN7:AP7 AR7:AT7">
    <cfRule type="expression" dxfId="14115" priority="4042">
      <formula>AND(OR(ISNUMBER(SEARCH("+",AD7)),ISNUMBER(SEARCH("–",AD7))),MOD(ROW()+1,2))</formula>
    </cfRule>
    <cfRule type="expression" dxfId="14114" priority="4043" stopIfTrue="1">
      <formula>AND(OR(ISNUMBER(SEARCH("+",AD7)),ISNUMBER(SEARCH("–",AD7))),MOD(ROW(),2))</formula>
    </cfRule>
  </conditionalFormatting>
  <conditionalFormatting sqref="CY7:DA7 BC7">
    <cfRule type="expression" dxfId="14113" priority="4041">
      <formula>OR(AND(NOT(_xlfn.ISFORMULA(BC7)),NOT(ISBLANK(BC7))),ISERROR(BC7))</formula>
    </cfRule>
  </conditionalFormatting>
  <conditionalFormatting sqref="DB7:DC7 DH7 DF7">
    <cfRule type="containsBlanks" dxfId="14112" priority="4039">
      <formula>LEN(TRIM(DB7))=0</formula>
    </cfRule>
  </conditionalFormatting>
  <conditionalFormatting sqref="AM7">
    <cfRule type="containsBlanks" priority="4033">
      <formula>LEN(TRIM(AM7))=0</formula>
    </cfRule>
  </conditionalFormatting>
  <conditionalFormatting sqref="AM7">
    <cfRule type="expression" dxfId="14111" priority="4037">
      <formula>AND(NOT(ISNUMBER(AM7)),NOT(ISBLANK(AM7)))</formula>
    </cfRule>
  </conditionalFormatting>
  <conditionalFormatting sqref="AM7">
    <cfRule type="expression" dxfId="14110" priority="4035">
      <formula>AND(_xlfn.ISFORMULA(AM7),MOD(ROW(),2))</formula>
    </cfRule>
    <cfRule type="expression" dxfId="14109" priority="4036">
      <formula>AND(_xlfn.ISFORMULA(AM7),MOD(ROW()+1,2))</formula>
    </cfRule>
    <cfRule type="expression" dxfId="14108" priority="4038">
      <formula>MOD(ROW(),2)</formula>
    </cfRule>
  </conditionalFormatting>
  <conditionalFormatting sqref="AM7">
    <cfRule type="expression" dxfId="14107" priority="4034">
      <formula>OR(AND(NOT(_xlfn.ISFORMULA(AM7)),NOT(ISBLANK(AM7))),ISERROR(AM7))</formula>
    </cfRule>
  </conditionalFormatting>
  <conditionalFormatting sqref="AM7">
    <cfRule type="expression" dxfId="14106" priority="4032">
      <formula>OR(AND(NOT(_xlfn.ISFORMULA(AM7)),NOT(ISBLANK(AM7))),ISERROR(AM7))</formula>
    </cfRule>
  </conditionalFormatting>
  <conditionalFormatting sqref="AQ7">
    <cfRule type="expression" dxfId="14105" priority="4028">
      <formula>AND(_xlfn.ISFORMULA(AQ7),MOD(ROW(),2))</formula>
    </cfRule>
    <cfRule type="expression" dxfId="14104" priority="4029">
      <formula>AND(_xlfn.ISFORMULA(AQ7),MOD(ROW()+1,2))</formula>
    </cfRule>
    <cfRule type="expression" dxfId="14103" priority="4031">
      <formula>MOD(ROW(),2)</formula>
    </cfRule>
  </conditionalFormatting>
  <conditionalFormatting sqref="AQ7">
    <cfRule type="expression" dxfId="14102" priority="4030">
      <formula>AND(NOT(ISNUMBER(AQ7)),NOT(ISBLANK(AQ7)))</formula>
    </cfRule>
  </conditionalFormatting>
  <conditionalFormatting sqref="AQ7">
    <cfRule type="expression" dxfId="14101" priority="4027">
      <formula>OR(AND(NOT(_xlfn.ISFORMULA(AQ7)),NOT(ISBLANK(AQ7))),ISERROR(AQ7))</formula>
    </cfRule>
  </conditionalFormatting>
  <conditionalFormatting sqref="AU7">
    <cfRule type="expression" dxfId="14100" priority="4023">
      <formula>AND(_xlfn.ISFORMULA(AU7),MOD(ROW(),2))</formula>
    </cfRule>
    <cfRule type="expression" dxfId="14099" priority="4024">
      <formula>AND(_xlfn.ISFORMULA(AU7),MOD(ROW()+1,2))</formula>
    </cfRule>
    <cfRule type="expression" dxfId="14098" priority="4026">
      <formula>MOD(ROW(),2)</formula>
    </cfRule>
  </conditionalFormatting>
  <conditionalFormatting sqref="AU7">
    <cfRule type="expression" dxfId="14097" priority="4025">
      <formula>AND(NOT(ISNUMBER(AU7)),NOT(ISBLANK(AU7)))</formula>
    </cfRule>
  </conditionalFormatting>
  <conditionalFormatting sqref="AU7">
    <cfRule type="expression" dxfId="14096" priority="4022">
      <formula>OR(AND(NOT(_xlfn.ISFORMULA(AU7)),NOT(ISBLANK(AU7))),ISERROR(AU7))</formula>
    </cfRule>
  </conditionalFormatting>
  <conditionalFormatting sqref="BF7">
    <cfRule type="expression" dxfId="14095" priority="4018">
      <formula>AND(_xlfn.ISFORMULA(BF7),MOD(ROW(),2))</formula>
    </cfRule>
    <cfRule type="expression" dxfId="14094" priority="4019">
      <formula>AND(_xlfn.ISFORMULA(BF7),MOD(ROW()+1,2))</formula>
    </cfRule>
    <cfRule type="expression" dxfId="14093" priority="4021">
      <formula>MOD(ROW(),2)</formula>
    </cfRule>
  </conditionalFormatting>
  <conditionalFormatting sqref="BF7">
    <cfRule type="expression" dxfId="14092" priority="4020">
      <formula>AND(NOT(ISNUMBER(BF7)),NOT(ISBLANK(BF7)))</formula>
    </cfRule>
  </conditionalFormatting>
  <conditionalFormatting sqref="BF7">
    <cfRule type="expression" dxfId="14091" priority="4017">
      <formula>OR(AND(NOT(_xlfn.ISFORMULA(BF7)),NOT(ISBLANK(BF7))),ISERROR(BF7))</formula>
    </cfRule>
  </conditionalFormatting>
  <conditionalFormatting sqref="BI7:BJ7">
    <cfRule type="expression" dxfId="14090" priority="4013">
      <formula>AND(_xlfn.ISFORMULA(BI7),MOD(ROW(),2))</formula>
    </cfRule>
    <cfRule type="expression" dxfId="14089" priority="4014">
      <formula>AND(_xlfn.ISFORMULA(BI7),MOD(ROW()+1,2))</formula>
    </cfRule>
    <cfRule type="expression" dxfId="14088" priority="4016">
      <formula>MOD(ROW(),2)</formula>
    </cfRule>
  </conditionalFormatting>
  <conditionalFormatting sqref="BI7:BJ7">
    <cfRule type="expression" dxfId="14087" priority="4015">
      <formula>AND(NOT(ISNUMBER(BI7)),NOT(ISBLANK(BI7)))</formula>
    </cfRule>
  </conditionalFormatting>
  <conditionalFormatting sqref="BI7:BJ7">
    <cfRule type="expression" dxfId="14086" priority="4012">
      <formula>OR(AND(NOT(_xlfn.ISFORMULA(BI7)),NOT(ISBLANK(BI7))),ISERROR(BI7))</formula>
    </cfRule>
  </conditionalFormatting>
  <conditionalFormatting sqref="BI7:BJ7">
    <cfRule type="containsBlanks" priority="4008">
      <formula>LEN(TRIM(BI7))=0</formula>
    </cfRule>
    <cfRule type="expression" dxfId="14085" priority="4009">
      <formula>AND(_xlfn.ISFORMULA(BI7),MOD(ROW(),2))</formula>
    </cfRule>
    <cfRule type="expression" dxfId="14084" priority="4010">
      <formula>AND(_xlfn.ISFORMULA(BI7),MOD(ROW()+1,2))</formula>
    </cfRule>
    <cfRule type="expression" dxfId="14083" priority="4011">
      <formula>MOD(ROW(),2)</formula>
    </cfRule>
  </conditionalFormatting>
  <conditionalFormatting sqref="BS7">
    <cfRule type="expression" dxfId="14082" priority="4005">
      <formula>AND(_xlfn.ISFORMULA(BS7),MOD(ROW(),2))</formula>
    </cfRule>
    <cfRule type="expression" dxfId="14081" priority="4006">
      <formula>AND(_xlfn.ISFORMULA(BS7),MOD(ROW()+1,2))</formula>
    </cfRule>
    <cfRule type="expression" dxfId="14080" priority="4007">
      <formula>MOD(ROW(),2)</formula>
    </cfRule>
  </conditionalFormatting>
  <conditionalFormatting sqref="BS7">
    <cfRule type="expression" dxfId="14079" priority="4004">
      <formula>OR(AND(NOT(_xlfn.ISFORMULA(BS7)),NOT(ISBLANK(BS7))),ISERROR(BS7))</formula>
    </cfRule>
  </conditionalFormatting>
  <conditionalFormatting sqref="BU7:BV7">
    <cfRule type="expression" dxfId="14078" priority="4001">
      <formula>AND(_xlfn.ISFORMULA(BU7),MOD(ROW(),2))</formula>
    </cfRule>
    <cfRule type="expression" dxfId="14077" priority="4002">
      <formula>AND(_xlfn.ISFORMULA(BU7),MOD(ROW()+1,2))</formula>
    </cfRule>
    <cfRule type="expression" dxfId="14076" priority="4003">
      <formula>MOD(ROW(),2)</formula>
    </cfRule>
  </conditionalFormatting>
  <conditionalFormatting sqref="BU7:BV7">
    <cfRule type="expression" dxfId="14075" priority="4000">
      <formula>OR(AND(NOT(_xlfn.ISFORMULA(BU7)),NOT(ISBLANK(BU7))),ISERROR(BU7))</formula>
    </cfRule>
  </conditionalFormatting>
  <conditionalFormatting sqref="BV7">
    <cfRule type="containsBlanks" priority="3996">
      <formula>LEN(TRIM(BV7))=0</formula>
    </cfRule>
    <cfRule type="expression" dxfId="14074" priority="3997">
      <formula>AND(_xlfn.ISFORMULA(BV7),MOD(ROW(),2))</formula>
    </cfRule>
    <cfRule type="expression" dxfId="14073" priority="3998">
      <formula>AND(_xlfn.ISFORMULA(BV7),MOD(ROW()+1,2))</formula>
    </cfRule>
    <cfRule type="expression" dxfId="14072" priority="3999">
      <formula>MOD(ROW(),2)</formula>
    </cfRule>
  </conditionalFormatting>
  <conditionalFormatting sqref="BY7">
    <cfRule type="expression" dxfId="14071" priority="3993">
      <formula>AND(_xlfn.ISFORMULA(BY7),MOD(ROW(),2))</formula>
    </cfRule>
    <cfRule type="expression" dxfId="14070" priority="3994">
      <formula>AND(_xlfn.ISFORMULA(BY7),MOD(ROW()+1,2))</formula>
    </cfRule>
    <cfRule type="expression" dxfId="14069" priority="3995">
      <formula>MOD(ROW(),2)</formula>
    </cfRule>
  </conditionalFormatting>
  <conditionalFormatting sqref="BY7">
    <cfRule type="expression" dxfId="14068" priority="3992">
      <formula>OR(AND(NOT(_xlfn.ISFORMULA(BY7)),NOT(ISBLANK(BY7))),ISERROR(BY7))</formula>
    </cfRule>
  </conditionalFormatting>
  <conditionalFormatting sqref="CB7">
    <cfRule type="expression" dxfId="14067" priority="3989">
      <formula>AND(_xlfn.ISFORMULA(CB7),MOD(ROW(),2))</formula>
    </cfRule>
    <cfRule type="expression" dxfId="14066" priority="3990">
      <formula>AND(_xlfn.ISFORMULA(CB7),MOD(ROW()+1,2))</formula>
    </cfRule>
    <cfRule type="expression" dxfId="14065" priority="3991">
      <formula>MOD(ROW(),2)</formula>
    </cfRule>
  </conditionalFormatting>
  <conditionalFormatting sqref="CB7">
    <cfRule type="expression" dxfId="14064" priority="3988">
      <formula>OR(AND(NOT(_xlfn.ISFORMULA(CB7)),NOT(ISBLANK(CB7))),ISERROR(CB7))</formula>
    </cfRule>
  </conditionalFormatting>
  <conditionalFormatting sqref="CB7">
    <cfRule type="containsBlanks" priority="3984">
      <formula>LEN(TRIM(CB7))=0</formula>
    </cfRule>
    <cfRule type="expression" dxfId="14063" priority="3985">
      <formula>AND(_xlfn.ISFORMULA(CB7),MOD(ROW(),2))</formula>
    </cfRule>
    <cfRule type="expression" dxfId="14062" priority="3986">
      <formula>AND(_xlfn.ISFORMULA(CB7),MOD(ROW()+1,2))</formula>
    </cfRule>
    <cfRule type="expression" dxfId="14061" priority="3987">
      <formula>MOD(ROW(),2)</formula>
    </cfRule>
  </conditionalFormatting>
  <conditionalFormatting sqref="CD7:CE7">
    <cfRule type="expression" dxfId="14060" priority="3981">
      <formula>AND(_xlfn.ISFORMULA(CD7),MOD(ROW(),2))</formula>
    </cfRule>
    <cfRule type="expression" dxfId="14059" priority="3982">
      <formula>AND(_xlfn.ISFORMULA(CD7),MOD(ROW()+1,2))</formula>
    </cfRule>
    <cfRule type="expression" dxfId="14058" priority="3983">
      <formula>MOD(ROW(),2)</formula>
    </cfRule>
  </conditionalFormatting>
  <conditionalFormatting sqref="CD7:CE7">
    <cfRule type="expression" dxfId="14057" priority="3980">
      <formula>OR(AND(NOT(_xlfn.ISFORMULA(CD7)),NOT(ISBLANK(CD7))),ISERROR(CD7))</formula>
    </cfRule>
  </conditionalFormatting>
  <conditionalFormatting sqref="CE7">
    <cfRule type="containsBlanks" priority="3976">
      <formula>LEN(TRIM(CE7))=0</formula>
    </cfRule>
    <cfRule type="expression" dxfId="14056" priority="3977">
      <formula>AND(_xlfn.ISFORMULA(CE7),MOD(ROW(),2))</formula>
    </cfRule>
    <cfRule type="expression" dxfId="14055" priority="3978">
      <formula>AND(_xlfn.ISFORMULA(CE7),MOD(ROW()+1,2))</formula>
    </cfRule>
    <cfRule type="expression" dxfId="14054" priority="3979">
      <formula>MOD(ROW(),2)</formula>
    </cfRule>
  </conditionalFormatting>
  <conditionalFormatting sqref="CT7">
    <cfRule type="expression" dxfId="14053" priority="3973">
      <formula>AND(_xlfn.ISFORMULA(CT7),MOD(ROW(),2))</formula>
    </cfRule>
    <cfRule type="expression" dxfId="14052" priority="3974">
      <formula>AND(_xlfn.ISFORMULA(CT7),MOD(ROW()+1,2))</formula>
    </cfRule>
    <cfRule type="expression" dxfId="14051" priority="3975">
      <formula>MOD(ROW(),2)</formula>
    </cfRule>
  </conditionalFormatting>
  <conditionalFormatting sqref="CT7">
    <cfRule type="expression" dxfId="14050" priority="3972">
      <formula>OR(AND(NOT(_xlfn.ISFORMULA(CT7)),NOT(ISBLANK(CT7))),ISERROR(CT7))</formula>
    </cfRule>
  </conditionalFormatting>
  <conditionalFormatting sqref="CT7">
    <cfRule type="containsBlanks" priority="3968">
      <formula>LEN(TRIM(CT7))=0</formula>
    </cfRule>
    <cfRule type="expression" dxfId="14049" priority="3969">
      <formula>AND(_xlfn.ISFORMULA(CT7),MOD(ROW(),2))</formula>
    </cfRule>
    <cfRule type="expression" dxfId="14048" priority="3970">
      <formula>AND(_xlfn.ISFORMULA(CT7),MOD(ROW()+1,2))</formula>
    </cfRule>
    <cfRule type="expression" dxfId="14047" priority="3971">
      <formula>MOD(ROW(),2)</formula>
    </cfRule>
  </conditionalFormatting>
  <conditionalFormatting sqref="CM7:CN7">
    <cfRule type="expression" dxfId="14046" priority="3965">
      <formula>AND(_xlfn.ISFORMULA(CM7),MOD(ROW(),2))</formula>
    </cfRule>
    <cfRule type="expression" dxfId="14045" priority="3966">
      <formula>AND(_xlfn.ISFORMULA(CM7),MOD(ROW()+1,2))</formula>
    </cfRule>
    <cfRule type="expression" dxfId="14044" priority="3967">
      <formula>MOD(ROW(),2)</formula>
    </cfRule>
  </conditionalFormatting>
  <conditionalFormatting sqref="CM7:CN7">
    <cfRule type="expression" dxfId="14043" priority="3964">
      <formula>OR(AND(NOT(_xlfn.ISFORMULA(CM7)),NOT(ISBLANK(CM7))),ISERROR(CM7))</formula>
    </cfRule>
  </conditionalFormatting>
  <conditionalFormatting sqref="DK7">
    <cfRule type="containsBlanks" priority="3959">
      <formula>LEN(TRIM(DK7))=0</formula>
    </cfRule>
  </conditionalFormatting>
  <conditionalFormatting sqref="DK7">
    <cfRule type="expression" dxfId="14042" priority="3960">
      <formula>OR(AND(NOT(_xlfn.ISFORMULA(DK7)),NOT(ISBLANK(DK7))),ISERROR(DK7))</formula>
    </cfRule>
  </conditionalFormatting>
  <conditionalFormatting sqref="DK7">
    <cfRule type="expression" dxfId="14041" priority="3961">
      <formula>AND(_xlfn.ISFORMULA(DK7),MOD(ROW(),2))</formula>
    </cfRule>
    <cfRule type="expression" dxfId="14040" priority="3962">
      <formula>AND(_xlfn.ISFORMULA(DK7),MOD(ROW()+1,2))</formula>
    </cfRule>
    <cfRule type="expression" dxfId="14039" priority="3963">
      <formula>MOD(ROW(),2)</formula>
    </cfRule>
  </conditionalFormatting>
  <conditionalFormatting sqref="DL7">
    <cfRule type="containsBlanks" priority="3953">
      <formula>LEN(TRIM(DL7))=0</formula>
    </cfRule>
  </conditionalFormatting>
  <conditionalFormatting sqref="DL7">
    <cfRule type="expression" dxfId="14038" priority="3955">
      <formula>OR(AND(NOT(_xlfn.ISFORMULA(DL7)),NOT(ISBLANK(DL7))),ISERROR(DL7))</formula>
    </cfRule>
  </conditionalFormatting>
  <conditionalFormatting sqref="DL7">
    <cfRule type="expression" dxfId="14037" priority="3956">
      <formula>AND(_xlfn.ISFORMULA(DL7),MOD(ROW(),2))</formula>
    </cfRule>
    <cfRule type="expression" dxfId="14036" priority="3957">
      <formula>AND(_xlfn.ISFORMULA(DL7),MOD(ROW()+1,2))</formula>
    </cfRule>
    <cfRule type="expression" dxfId="14035" priority="3958">
      <formula>MOD(ROW(),2)</formula>
    </cfRule>
  </conditionalFormatting>
  <conditionalFormatting sqref="J7">
    <cfRule type="expression" dxfId="14034" priority="3949">
      <formula>AND(_xlfn.ISFORMULA(J7),MOD(ROW(),2))</formula>
    </cfRule>
    <cfRule type="expression" dxfId="14033" priority="3950">
      <formula>AND(_xlfn.ISFORMULA(J7),MOD(ROW()+1,2))</formula>
    </cfRule>
    <cfRule type="expression" dxfId="14032" priority="3952">
      <formula>MOD(ROW(),2)</formula>
    </cfRule>
  </conditionalFormatting>
  <conditionalFormatting sqref="J7">
    <cfRule type="expression" dxfId="14031" priority="3951">
      <formula>AND(NOT(ISNUMBER(J7)),NOT(ISBLANK(J7)))</formula>
    </cfRule>
  </conditionalFormatting>
  <conditionalFormatting sqref="I7">
    <cfRule type="expression" dxfId="14030" priority="3941">
      <formula>AND(_xlfn.ISFORMULA(I7),MOD(ROW(),2))</formula>
    </cfRule>
    <cfRule type="expression" dxfId="14029" priority="3942">
      <formula>AND(_xlfn.ISFORMULA(I7),MOD(ROW()+1,2))</formula>
    </cfRule>
    <cfRule type="expression" dxfId="14028" priority="3944">
      <formula>MOD(ROW(),2)</formula>
    </cfRule>
  </conditionalFormatting>
  <conditionalFormatting sqref="I7">
    <cfRule type="expression" dxfId="14027" priority="3943">
      <formula>AND(NOT(ISNUMBER(I7)),NOT(ISBLANK(I7)))</formula>
    </cfRule>
  </conditionalFormatting>
  <conditionalFormatting sqref="K7">
    <cfRule type="expression" dxfId="14026" priority="3937">
      <formula>AND(_xlfn.ISFORMULA(K7),MOD(ROW(),2))</formula>
    </cfRule>
    <cfRule type="expression" dxfId="14025" priority="3938">
      <formula>AND(_xlfn.ISFORMULA(K7),MOD(ROW()+1,2))</formula>
    </cfRule>
    <cfRule type="expression" dxfId="14024" priority="3940">
      <formula>MOD(ROW(),2)</formula>
    </cfRule>
  </conditionalFormatting>
  <conditionalFormatting sqref="K7">
    <cfRule type="expression" dxfId="14023" priority="3939">
      <formula>AND(NOT(ISNUMBER(K7)),NOT(ISBLANK(K7)))</formula>
    </cfRule>
  </conditionalFormatting>
  <conditionalFormatting sqref="L7">
    <cfRule type="expression" dxfId="14022" priority="3933">
      <formula>AND(_xlfn.ISFORMULA(L7),MOD(ROW(),2))</formula>
    </cfRule>
    <cfRule type="expression" dxfId="14021" priority="3934">
      <formula>AND(_xlfn.ISFORMULA(L7),MOD(ROW()+1,2))</formula>
    </cfRule>
    <cfRule type="expression" dxfId="14020" priority="3936">
      <formula>MOD(ROW(),2)</formula>
    </cfRule>
  </conditionalFormatting>
  <conditionalFormatting sqref="L7">
    <cfRule type="expression" dxfId="14019" priority="3935">
      <formula>AND(NOT(ISNUMBER(L7)),NOT(ISBLANK(L7)))</formula>
    </cfRule>
  </conditionalFormatting>
  <conditionalFormatting sqref="CX7">
    <cfRule type="expression" dxfId="14018" priority="3929">
      <formula>AND(_xlfn.ISFORMULA(CX7),MOD(ROW(),2))</formula>
    </cfRule>
    <cfRule type="expression" dxfId="14017" priority="3930">
      <formula>AND(_xlfn.ISFORMULA(CX7),MOD(ROW()+1,2))</formula>
    </cfRule>
    <cfRule type="expression" dxfId="14016" priority="3932">
      <formula>MOD(ROW(),2)</formula>
    </cfRule>
  </conditionalFormatting>
  <conditionalFormatting sqref="CX7">
    <cfRule type="expression" dxfId="14015" priority="3931">
      <formula>AND(NOT(ISNUMBER(CX7)),NOT(ISBLANK(CX7)))</formula>
    </cfRule>
  </conditionalFormatting>
  <conditionalFormatting sqref="BW8:CA8 BK8:BT8 CF8:CL8 CO8:DD8 CC8 A8:BH8 DF8:XFD8">
    <cfRule type="containsBlanks" priority="3920">
      <formula>LEN(TRIM(A8))=0</formula>
    </cfRule>
    <cfRule type="expression" dxfId="14014" priority="3925">
      <formula>AND(_xlfn.ISFORMULA(A8),MOD(ROW(),2))</formula>
    </cfRule>
    <cfRule type="expression" dxfId="14013" priority="3926">
      <formula>AND(_xlfn.ISFORMULA(A8),MOD(ROW()+1,2))</formula>
    </cfRule>
    <cfRule type="expression" dxfId="14012" priority="3928">
      <formula>MOD(ROW(),2)</formula>
    </cfRule>
  </conditionalFormatting>
  <conditionalFormatting sqref="BA8:BF8 AX8 I8:O8 BH8:BL8 BN8:BO8 V8:AV8">
    <cfRule type="expression" dxfId="14011" priority="3927">
      <formula>AND(NOT(ISNUMBER(I8)),NOT(ISBLANK(I8)))</formula>
    </cfRule>
  </conditionalFormatting>
  <conditionalFormatting sqref="AR8:AT8 AN8:AP8 AD8:AL8">
    <cfRule type="expression" dxfId="14010" priority="3923">
      <formula>AND(OR(ISNUMBER(SEARCH("+",AD8)),ISNUMBER(SEARCH("–",AD8))),MOD(ROW()+1,2))</formula>
    </cfRule>
    <cfRule type="expression" dxfId="14009" priority="3924" stopIfTrue="1">
      <formula>AND(OR(ISNUMBER(SEARCH("+",AD8)),ISNUMBER(SEARCH("–",AD8))),MOD(ROW(),2))</formula>
    </cfRule>
  </conditionalFormatting>
  <conditionalFormatting sqref="BS8 BY8 CY8:DA8 DK8:DL8 BI8:BJ8 AM8 AQ8 AU8 BU8:BV8 CD8:CE8 CM8:CN8 BF8 CB8 CT8 BC8">
    <cfRule type="expression" dxfId="14008" priority="3922">
      <formula>OR(AND(NOT(_xlfn.ISFORMULA(AM8)),NOT(ISBLANK(AM8))),ISERROR(AM8))</formula>
    </cfRule>
  </conditionalFormatting>
  <conditionalFormatting sqref="DF8 DH8 DB8:DC8">
    <cfRule type="containsBlanks" dxfId="14007" priority="3919">
      <formula>LEN(TRIM(DB8))=0</formula>
    </cfRule>
  </conditionalFormatting>
  <conditionalFormatting sqref="CB8 CM8:CN8 CD8:CE8 BU8:BV8 BI8:BJ8">
    <cfRule type="containsBlanks" priority="3918">
      <formula>LEN(TRIM(BI8))=0</formula>
    </cfRule>
  </conditionalFormatting>
  <conditionalFormatting sqref="CB8 CM8:CN8 CD8:CE8 BU8:BV8 BI8:BJ8">
    <cfRule type="expression" dxfId="14006" priority="3915">
      <formula>AND(_xlfn.ISFORMULA(BI8),MOD(ROW(),2))</formula>
    </cfRule>
    <cfRule type="expression" dxfId="14005" priority="3916">
      <formula>AND(_xlfn.ISFORMULA(BI8),MOD(ROW()+1,2))</formula>
    </cfRule>
    <cfRule type="expression" dxfId="14004" priority="3917">
      <formula>MOD(ROW(),2)</formula>
    </cfRule>
  </conditionalFormatting>
  <conditionalFormatting sqref="M9:AL9 BK9:BP9 BR9 CO9:CS9 BW9:BX9 DM9:XFD9 CC9 BZ9:CA9 BT9 AR9:AT9 AN9:AP9 BG9:BH9 AV9:BE9 A9:C9 CF9:CL9 F9 H9 DB9:DJ9 CU9:CX9">
    <cfRule type="containsBlanks" priority="3906">
      <formula>LEN(TRIM(A9))=0</formula>
    </cfRule>
    <cfRule type="expression" dxfId="14003" priority="3911">
      <formula>AND(_xlfn.ISFORMULA(A9),MOD(ROW(),2))</formula>
    </cfRule>
    <cfRule type="expression" dxfId="14002" priority="3912">
      <formula>AND(_xlfn.ISFORMULA(A9),MOD(ROW()+1,2))</formula>
    </cfRule>
    <cfRule type="expression" dxfId="14001" priority="3914">
      <formula>MOD(ROW(),2)</formula>
    </cfRule>
  </conditionalFormatting>
  <conditionalFormatting sqref="M9:O9 BH9 AV9 AR9:AT9 AN9:AP9 V9:AL9 BN9:BO9 BA9:BE9 BK9:BL9 AX9">
    <cfRule type="expression" dxfId="14000" priority="3913">
      <formula>AND(NOT(ISNUMBER(M9)),NOT(ISBLANK(M9)))</formula>
    </cfRule>
  </conditionalFormatting>
  <conditionalFormatting sqref="AR9:AT9 AN9:AP9 AD9:AL9">
    <cfRule type="expression" dxfId="13999" priority="3909">
      <formula>AND(OR(ISNUMBER(SEARCH("+",AD9)),ISNUMBER(SEARCH("–",AD9))),MOD(ROW()+1,2))</formula>
    </cfRule>
    <cfRule type="expression" dxfId="13998" priority="3910" stopIfTrue="1">
      <formula>AND(OR(ISNUMBER(SEARCH("+",AD9)),ISNUMBER(SEARCH("–",AD9))),MOD(ROW(),2))</formula>
    </cfRule>
  </conditionalFormatting>
  <conditionalFormatting sqref="BC9">
    <cfRule type="expression" dxfId="13997" priority="3908">
      <formula>OR(AND(NOT(_xlfn.ISFORMULA(BC9)),NOT(ISBLANK(BC9))),ISERROR(BC9))</formula>
    </cfRule>
  </conditionalFormatting>
  <conditionalFormatting sqref="DF9 DH9 DB9:DC9">
    <cfRule type="containsBlanks" dxfId="13996" priority="3905">
      <formula>LEN(TRIM(DB9))=0</formula>
    </cfRule>
  </conditionalFormatting>
  <conditionalFormatting sqref="AM9">
    <cfRule type="containsBlanks" priority="3899">
      <formula>LEN(TRIM(AM9))=0</formula>
    </cfRule>
  </conditionalFormatting>
  <conditionalFormatting sqref="AM9">
    <cfRule type="expression" dxfId="13995" priority="3903">
      <formula>AND(NOT(ISNUMBER(AM9)),NOT(ISBLANK(AM9)))</formula>
    </cfRule>
  </conditionalFormatting>
  <conditionalFormatting sqref="AM9">
    <cfRule type="expression" dxfId="13994" priority="3901">
      <formula>AND(_xlfn.ISFORMULA(AM9),MOD(ROW(),2))</formula>
    </cfRule>
    <cfRule type="expression" dxfId="13993" priority="3902">
      <formula>AND(_xlfn.ISFORMULA(AM9),MOD(ROW()+1,2))</formula>
    </cfRule>
    <cfRule type="expression" dxfId="13992" priority="3904">
      <formula>MOD(ROW(),2)</formula>
    </cfRule>
  </conditionalFormatting>
  <conditionalFormatting sqref="AM9">
    <cfRule type="expression" dxfId="13991" priority="3900">
      <formula>OR(AND(NOT(_xlfn.ISFORMULA(AM9)),NOT(ISBLANK(AM9))),ISERROR(AM9))</formula>
    </cfRule>
  </conditionalFormatting>
  <conditionalFormatting sqref="AM9">
    <cfRule type="expression" dxfId="13990" priority="3898">
      <formula>OR(AND(NOT(_xlfn.ISFORMULA(AM9)),NOT(ISBLANK(AM9))),ISERROR(AM9))</formula>
    </cfRule>
  </conditionalFormatting>
  <conditionalFormatting sqref="AQ9">
    <cfRule type="expression" dxfId="13989" priority="3894">
      <formula>AND(_xlfn.ISFORMULA(AQ9),MOD(ROW(),2))</formula>
    </cfRule>
    <cfRule type="expression" dxfId="13988" priority="3895">
      <formula>AND(_xlfn.ISFORMULA(AQ9),MOD(ROW()+1,2))</formula>
    </cfRule>
    <cfRule type="expression" dxfId="13987" priority="3897">
      <formula>MOD(ROW(),2)</formula>
    </cfRule>
  </conditionalFormatting>
  <conditionalFormatting sqref="AQ9">
    <cfRule type="expression" dxfId="13986" priority="3896">
      <formula>AND(NOT(ISNUMBER(AQ9)),NOT(ISBLANK(AQ9)))</formula>
    </cfRule>
  </conditionalFormatting>
  <conditionalFormatting sqref="AQ9">
    <cfRule type="expression" dxfId="13985" priority="3893">
      <formula>OR(AND(NOT(_xlfn.ISFORMULA(AQ9)),NOT(ISBLANK(AQ9))),ISERROR(AQ9))</formula>
    </cfRule>
  </conditionalFormatting>
  <conditionalFormatting sqref="AU9">
    <cfRule type="expression" dxfId="13984" priority="3889">
      <formula>AND(_xlfn.ISFORMULA(AU9),MOD(ROW(),2))</formula>
    </cfRule>
    <cfRule type="expression" dxfId="13983" priority="3890">
      <formula>AND(_xlfn.ISFORMULA(AU9),MOD(ROW()+1,2))</formula>
    </cfRule>
    <cfRule type="expression" dxfId="13982" priority="3892">
      <formula>MOD(ROW(),2)</formula>
    </cfRule>
  </conditionalFormatting>
  <conditionalFormatting sqref="AU9">
    <cfRule type="expression" dxfId="13981" priority="3891">
      <formula>AND(NOT(ISNUMBER(AU9)),NOT(ISBLANK(AU9)))</formula>
    </cfRule>
  </conditionalFormatting>
  <conditionalFormatting sqref="AU9">
    <cfRule type="expression" dxfId="13980" priority="3888">
      <formula>OR(AND(NOT(_xlfn.ISFORMULA(AU9)),NOT(ISBLANK(AU9))),ISERROR(AU9))</formula>
    </cfRule>
  </conditionalFormatting>
  <conditionalFormatting sqref="BF9">
    <cfRule type="expression" dxfId="13979" priority="3884">
      <formula>AND(_xlfn.ISFORMULA(BF9),MOD(ROW(),2))</formula>
    </cfRule>
    <cfRule type="expression" dxfId="13978" priority="3885">
      <formula>AND(_xlfn.ISFORMULA(BF9),MOD(ROW()+1,2))</formula>
    </cfRule>
    <cfRule type="expression" dxfId="13977" priority="3887">
      <formula>MOD(ROW(),2)</formula>
    </cfRule>
  </conditionalFormatting>
  <conditionalFormatting sqref="BF9">
    <cfRule type="expression" dxfId="13976" priority="3886">
      <formula>AND(NOT(ISNUMBER(BF9)),NOT(ISBLANK(BF9)))</formula>
    </cfRule>
  </conditionalFormatting>
  <conditionalFormatting sqref="BF9">
    <cfRule type="expression" dxfId="13975" priority="3883">
      <formula>OR(AND(NOT(_xlfn.ISFORMULA(BF9)),NOT(ISBLANK(BF9))),ISERROR(BF9))</formula>
    </cfRule>
  </conditionalFormatting>
  <conditionalFormatting sqref="BI9:BJ9">
    <cfRule type="expression" dxfId="13974" priority="3879">
      <formula>AND(_xlfn.ISFORMULA(BI9),MOD(ROW(),2))</formula>
    </cfRule>
    <cfRule type="expression" dxfId="13973" priority="3880">
      <formula>AND(_xlfn.ISFORMULA(BI9),MOD(ROW()+1,2))</formula>
    </cfRule>
    <cfRule type="expression" dxfId="13972" priority="3882">
      <formula>MOD(ROW(),2)</formula>
    </cfRule>
  </conditionalFormatting>
  <conditionalFormatting sqref="BI9:BJ9">
    <cfRule type="expression" dxfId="13971" priority="3881">
      <formula>AND(NOT(ISNUMBER(BI9)),NOT(ISBLANK(BI9)))</formula>
    </cfRule>
  </conditionalFormatting>
  <conditionalFormatting sqref="BI9:BJ9">
    <cfRule type="expression" dxfId="13970" priority="3878">
      <formula>OR(AND(NOT(_xlfn.ISFORMULA(BI9)),NOT(ISBLANK(BI9))),ISERROR(BI9))</formula>
    </cfRule>
  </conditionalFormatting>
  <conditionalFormatting sqref="BI9:BJ9">
    <cfRule type="containsBlanks" priority="3874">
      <formula>LEN(TRIM(BI9))=0</formula>
    </cfRule>
    <cfRule type="expression" dxfId="13969" priority="3875">
      <formula>AND(_xlfn.ISFORMULA(BI9),MOD(ROW(),2))</formula>
    </cfRule>
    <cfRule type="expression" dxfId="13968" priority="3876">
      <formula>AND(_xlfn.ISFORMULA(BI9),MOD(ROW()+1,2))</formula>
    </cfRule>
    <cfRule type="expression" dxfId="13967" priority="3877">
      <formula>MOD(ROW(),2)</formula>
    </cfRule>
  </conditionalFormatting>
  <conditionalFormatting sqref="BS9">
    <cfRule type="expression" dxfId="13966" priority="3871">
      <formula>AND(_xlfn.ISFORMULA(BS9),MOD(ROW(),2))</formula>
    </cfRule>
    <cfRule type="expression" dxfId="13965" priority="3872">
      <formula>AND(_xlfn.ISFORMULA(BS9),MOD(ROW()+1,2))</formula>
    </cfRule>
    <cfRule type="expression" dxfId="13964" priority="3873">
      <formula>MOD(ROW(),2)</formula>
    </cfRule>
  </conditionalFormatting>
  <conditionalFormatting sqref="BS9">
    <cfRule type="expression" dxfId="13963" priority="3870">
      <formula>OR(AND(NOT(_xlfn.ISFORMULA(BS9)),NOT(ISBLANK(BS9))),ISERROR(BS9))</formula>
    </cfRule>
  </conditionalFormatting>
  <conditionalFormatting sqref="BU9:BV9">
    <cfRule type="expression" dxfId="13962" priority="3867">
      <formula>AND(_xlfn.ISFORMULA(BU9),MOD(ROW(),2))</formula>
    </cfRule>
    <cfRule type="expression" dxfId="13961" priority="3868">
      <formula>AND(_xlfn.ISFORMULA(BU9),MOD(ROW()+1,2))</formula>
    </cfRule>
    <cfRule type="expression" dxfId="13960" priority="3869">
      <formula>MOD(ROW(),2)</formula>
    </cfRule>
  </conditionalFormatting>
  <conditionalFormatting sqref="BU9:BV9">
    <cfRule type="expression" dxfId="13959" priority="3866">
      <formula>OR(AND(NOT(_xlfn.ISFORMULA(BU9)),NOT(ISBLANK(BU9))),ISERROR(BU9))</formula>
    </cfRule>
  </conditionalFormatting>
  <conditionalFormatting sqref="BV9">
    <cfRule type="containsBlanks" priority="3862">
      <formula>LEN(TRIM(BV9))=0</formula>
    </cfRule>
    <cfRule type="expression" dxfId="13958" priority="3863">
      <formula>AND(_xlfn.ISFORMULA(BV9),MOD(ROW(),2))</formula>
    </cfRule>
    <cfRule type="expression" dxfId="13957" priority="3864">
      <formula>AND(_xlfn.ISFORMULA(BV9),MOD(ROW()+1,2))</formula>
    </cfRule>
    <cfRule type="expression" dxfId="13956" priority="3865">
      <formula>MOD(ROW(),2)</formula>
    </cfRule>
  </conditionalFormatting>
  <conditionalFormatting sqref="BY9">
    <cfRule type="expression" dxfId="13955" priority="3859">
      <formula>AND(_xlfn.ISFORMULA(BY9),MOD(ROW(),2))</formula>
    </cfRule>
    <cfRule type="expression" dxfId="13954" priority="3860">
      <formula>AND(_xlfn.ISFORMULA(BY9),MOD(ROW()+1,2))</formula>
    </cfRule>
    <cfRule type="expression" dxfId="13953" priority="3861">
      <formula>MOD(ROW(),2)</formula>
    </cfRule>
  </conditionalFormatting>
  <conditionalFormatting sqref="BY9">
    <cfRule type="expression" dxfId="13952" priority="3858">
      <formula>OR(AND(NOT(_xlfn.ISFORMULA(BY9)),NOT(ISBLANK(BY9))),ISERROR(BY9))</formula>
    </cfRule>
  </conditionalFormatting>
  <conditionalFormatting sqref="CB9">
    <cfRule type="expression" dxfId="13951" priority="3855">
      <formula>AND(_xlfn.ISFORMULA(CB9),MOD(ROW(),2))</formula>
    </cfRule>
    <cfRule type="expression" dxfId="13950" priority="3856">
      <formula>AND(_xlfn.ISFORMULA(CB9),MOD(ROW()+1,2))</formula>
    </cfRule>
    <cfRule type="expression" dxfId="13949" priority="3857">
      <formula>MOD(ROW(),2)</formula>
    </cfRule>
  </conditionalFormatting>
  <conditionalFormatting sqref="CB9">
    <cfRule type="expression" dxfId="13948" priority="3854">
      <formula>OR(AND(NOT(_xlfn.ISFORMULA(CB9)),NOT(ISBLANK(CB9))),ISERROR(CB9))</formula>
    </cfRule>
  </conditionalFormatting>
  <conditionalFormatting sqref="CB9">
    <cfRule type="containsBlanks" priority="3850">
      <formula>LEN(TRIM(CB9))=0</formula>
    </cfRule>
    <cfRule type="expression" dxfId="13947" priority="3851">
      <formula>AND(_xlfn.ISFORMULA(CB9),MOD(ROW(),2))</formula>
    </cfRule>
    <cfRule type="expression" dxfId="13946" priority="3852">
      <formula>AND(_xlfn.ISFORMULA(CB9),MOD(ROW()+1,2))</formula>
    </cfRule>
    <cfRule type="expression" dxfId="13945" priority="3853">
      <formula>MOD(ROW(),2)</formula>
    </cfRule>
  </conditionalFormatting>
  <conditionalFormatting sqref="CD9:CE9">
    <cfRule type="expression" dxfId="13944" priority="3847">
      <formula>AND(_xlfn.ISFORMULA(CD9),MOD(ROW(),2))</formula>
    </cfRule>
    <cfRule type="expression" dxfId="13943" priority="3848">
      <formula>AND(_xlfn.ISFORMULA(CD9),MOD(ROW()+1,2))</formula>
    </cfRule>
    <cfRule type="expression" dxfId="13942" priority="3849">
      <formula>MOD(ROW(),2)</formula>
    </cfRule>
  </conditionalFormatting>
  <conditionalFormatting sqref="CD9:CE9">
    <cfRule type="expression" dxfId="13941" priority="3846">
      <formula>OR(AND(NOT(_xlfn.ISFORMULA(CD9)),NOT(ISBLANK(CD9))),ISERROR(CD9))</formula>
    </cfRule>
  </conditionalFormatting>
  <conditionalFormatting sqref="CE9">
    <cfRule type="containsBlanks" priority="3842">
      <formula>LEN(TRIM(CE9))=0</formula>
    </cfRule>
    <cfRule type="expression" dxfId="13940" priority="3843">
      <formula>AND(_xlfn.ISFORMULA(CE9),MOD(ROW(),2))</formula>
    </cfRule>
    <cfRule type="expression" dxfId="13939" priority="3844">
      <formula>AND(_xlfn.ISFORMULA(CE9),MOD(ROW()+1,2))</formula>
    </cfRule>
    <cfRule type="expression" dxfId="13938" priority="3845">
      <formula>MOD(ROW(),2)</formula>
    </cfRule>
  </conditionalFormatting>
  <conditionalFormatting sqref="CY9:DA9">
    <cfRule type="expression" dxfId="13937" priority="3839">
      <formula>AND(_xlfn.ISFORMULA(CY9),MOD(ROW(),2))</formula>
    </cfRule>
    <cfRule type="expression" dxfId="13936" priority="3840">
      <formula>AND(_xlfn.ISFORMULA(CY9),MOD(ROW()+1,2))</formula>
    </cfRule>
    <cfRule type="expression" dxfId="13935" priority="3841">
      <formula>MOD(ROW(),2)</formula>
    </cfRule>
  </conditionalFormatting>
  <conditionalFormatting sqref="CY9:DA9">
    <cfRule type="expression" dxfId="13934" priority="3838">
      <formula>OR(AND(NOT(_xlfn.ISFORMULA(CY9)),NOT(ISBLANK(CY9))),ISERROR(CY9))</formula>
    </cfRule>
  </conditionalFormatting>
  <conditionalFormatting sqref="CT9">
    <cfRule type="expression" dxfId="13933" priority="3835">
      <formula>AND(_xlfn.ISFORMULA(CT9),MOD(ROW(),2))</formula>
    </cfRule>
    <cfRule type="expression" dxfId="13932" priority="3836">
      <formula>AND(_xlfn.ISFORMULA(CT9),MOD(ROW()+1,2))</formula>
    </cfRule>
    <cfRule type="expression" dxfId="13931" priority="3837">
      <formula>MOD(ROW(),2)</formula>
    </cfRule>
  </conditionalFormatting>
  <conditionalFormatting sqref="CT9">
    <cfRule type="expression" dxfId="13930" priority="3834">
      <formula>OR(AND(NOT(_xlfn.ISFORMULA(CT9)),NOT(ISBLANK(CT9))),ISERROR(CT9))</formula>
    </cfRule>
  </conditionalFormatting>
  <conditionalFormatting sqref="CT9">
    <cfRule type="containsBlanks" priority="3830">
      <formula>LEN(TRIM(CT9))=0</formula>
    </cfRule>
    <cfRule type="expression" dxfId="13929" priority="3831">
      <formula>AND(_xlfn.ISFORMULA(CT9),MOD(ROW(),2))</formula>
    </cfRule>
    <cfRule type="expression" dxfId="13928" priority="3832">
      <formula>AND(_xlfn.ISFORMULA(CT9),MOD(ROW()+1,2))</formula>
    </cfRule>
    <cfRule type="expression" dxfId="13927" priority="3833">
      <formula>MOD(ROW(),2)</formula>
    </cfRule>
  </conditionalFormatting>
  <conditionalFormatting sqref="CM9:CN9">
    <cfRule type="expression" dxfId="13926" priority="3827">
      <formula>AND(_xlfn.ISFORMULA(CM9),MOD(ROW(),2))</formula>
    </cfRule>
    <cfRule type="expression" dxfId="13925" priority="3828">
      <formula>AND(_xlfn.ISFORMULA(CM9),MOD(ROW()+1,2))</formula>
    </cfRule>
    <cfRule type="expression" dxfId="13924" priority="3829">
      <formula>MOD(ROW(),2)</formula>
    </cfRule>
  </conditionalFormatting>
  <conditionalFormatting sqref="CM9:CN9">
    <cfRule type="expression" dxfId="13923" priority="3826">
      <formula>OR(AND(NOT(_xlfn.ISFORMULA(CM9)),NOT(ISBLANK(CM9))),ISERROR(CM9))</formula>
    </cfRule>
  </conditionalFormatting>
  <conditionalFormatting sqref="DK9">
    <cfRule type="containsBlanks" priority="3821">
      <formula>LEN(TRIM(DK9))=0</formula>
    </cfRule>
  </conditionalFormatting>
  <conditionalFormatting sqref="DK9">
    <cfRule type="expression" dxfId="13922" priority="3822">
      <formula>OR(AND(NOT(_xlfn.ISFORMULA(DK9)),NOT(ISBLANK(DK9))),ISERROR(DK9))</formula>
    </cfRule>
  </conditionalFormatting>
  <conditionalFormatting sqref="DK9">
    <cfRule type="expression" dxfId="13921" priority="3823">
      <formula>AND(_xlfn.ISFORMULA(DK9),MOD(ROW(),2))</formula>
    </cfRule>
    <cfRule type="expression" dxfId="13920" priority="3824">
      <formula>AND(_xlfn.ISFORMULA(DK9),MOD(ROW()+1,2))</formula>
    </cfRule>
    <cfRule type="expression" dxfId="13919" priority="3825">
      <formula>MOD(ROW(),2)</formula>
    </cfRule>
  </conditionalFormatting>
  <conditionalFormatting sqref="I9:J9">
    <cfRule type="expression" dxfId="13918" priority="3817">
      <formula>AND(_xlfn.ISFORMULA(I9),MOD(ROW(),2))</formula>
    </cfRule>
    <cfRule type="expression" dxfId="13917" priority="3818">
      <formula>AND(_xlfn.ISFORMULA(I9),MOD(ROW()+1,2))</formula>
    </cfRule>
    <cfRule type="expression" dxfId="13916" priority="3820">
      <formula>MOD(ROW(),2)</formula>
    </cfRule>
  </conditionalFormatting>
  <conditionalFormatting sqref="I9:J9">
    <cfRule type="expression" dxfId="13915" priority="3819">
      <formula>AND(NOT(ISNUMBER(I9)),NOT(ISBLANK(I9)))</formula>
    </cfRule>
  </conditionalFormatting>
  <conditionalFormatting sqref="DL9">
    <cfRule type="containsBlanks" priority="3812">
      <formula>LEN(TRIM(DL9))=0</formula>
    </cfRule>
  </conditionalFormatting>
  <conditionalFormatting sqref="DL9">
    <cfRule type="expression" dxfId="13914" priority="3813">
      <formula>OR(AND(NOT(_xlfn.ISFORMULA(DL9)),NOT(ISBLANK(DL9))),ISERROR(DL9))</formula>
    </cfRule>
  </conditionalFormatting>
  <conditionalFormatting sqref="DL9">
    <cfRule type="expression" dxfId="13913" priority="3814">
      <formula>AND(_xlfn.ISFORMULA(DL9),MOD(ROW(),2))</formula>
    </cfRule>
    <cfRule type="expression" dxfId="13912" priority="3815">
      <formula>AND(_xlfn.ISFORMULA(DL9),MOD(ROW()+1,2))</formula>
    </cfRule>
    <cfRule type="expression" dxfId="13911" priority="3816">
      <formula>MOD(ROW(),2)</formula>
    </cfRule>
  </conditionalFormatting>
  <conditionalFormatting sqref="BQ9">
    <cfRule type="containsBlanks" priority="3808">
      <formula>LEN(TRIM(BQ9))=0</formula>
    </cfRule>
    <cfRule type="expression" dxfId="13910" priority="3809">
      <formula>AND(_xlfn.ISFORMULA(BQ9),MOD(ROW(),2))</formula>
    </cfRule>
    <cfRule type="expression" dxfId="13909" priority="3810">
      <formula>AND(_xlfn.ISFORMULA(BQ9),MOD(ROW()+1,2))</formula>
    </cfRule>
    <cfRule type="expression" dxfId="13908" priority="3811">
      <formula>MOD(ROW(),2)</formula>
    </cfRule>
  </conditionalFormatting>
  <conditionalFormatting sqref="E9">
    <cfRule type="containsBlanks" priority="3804">
      <formula>LEN(TRIM(E9))=0</formula>
    </cfRule>
    <cfRule type="expression" dxfId="13907" priority="3805">
      <formula>AND(_xlfn.ISFORMULA(E9),MOD(ROW(),2))</formula>
    </cfRule>
    <cfRule type="expression" dxfId="13906" priority="3806">
      <formula>AND(_xlfn.ISFORMULA(E9),MOD(ROW()+1,2))</formula>
    </cfRule>
    <cfRule type="expression" dxfId="13905" priority="3807">
      <formula>MOD(ROW(),2)</formula>
    </cfRule>
  </conditionalFormatting>
  <conditionalFormatting sqref="G9">
    <cfRule type="containsBlanks" priority="3800">
      <formula>LEN(TRIM(G9))=0</formula>
    </cfRule>
    <cfRule type="expression" dxfId="13904" priority="3801">
      <formula>AND(_xlfn.ISFORMULA(G9),MOD(ROW(),2))</formula>
    </cfRule>
    <cfRule type="expression" dxfId="13903" priority="3802">
      <formula>AND(_xlfn.ISFORMULA(G9),MOD(ROW()+1,2))</formula>
    </cfRule>
    <cfRule type="expression" dxfId="13902" priority="3803">
      <formula>MOD(ROW(),2)</formula>
    </cfRule>
  </conditionalFormatting>
  <conditionalFormatting sqref="K9">
    <cfRule type="containsBlanks" priority="3795">
      <formula>LEN(TRIM(K9))=0</formula>
    </cfRule>
    <cfRule type="expression" dxfId="13901" priority="3796">
      <formula>AND(_xlfn.ISFORMULA(K9),MOD(ROW(),2))</formula>
    </cfRule>
    <cfRule type="expression" dxfId="13900" priority="3797">
      <formula>AND(_xlfn.ISFORMULA(K9),MOD(ROW()+1,2))</formula>
    </cfRule>
    <cfRule type="expression" dxfId="13899" priority="3799">
      <formula>MOD(ROW(),2)</formula>
    </cfRule>
  </conditionalFormatting>
  <conditionalFormatting sqref="K9">
    <cfRule type="expression" dxfId="13898" priority="3798">
      <formula>AND(NOT(ISNUMBER(K9)),NOT(ISBLANK(K9)))</formula>
    </cfRule>
  </conditionalFormatting>
  <conditionalFormatting sqref="DE3">
    <cfRule type="containsBlanks" priority="3786">
      <formula>LEN(TRIM(DE3))=0</formula>
    </cfRule>
    <cfRule type="expression" dxfId="13897" priority="3787">
      <formula>AND(_xlfn.ISFORMULA(DE3),MOD(ROW(),2))</formula>
    </cfRule>
    <cfRule type="expression" dxfId="13896" priority="3788">
      <formula>AND(_xlfn.ISFORMULA(DE3),MOD(ROW()+1,2))</formula>
    </cfRule>
    <cfRule type="expression" dxfId="13895" priority="3789">
      <formula>MOD(ROW(),2)</formula>
    </cfRule>
  </conditionalFormatting>
  <conditionalFormatting sqref="DE4">
    <cfRule type="containsBlanks" priority="3782">
      <formula>LEN(TRIM(DE4))=0</formula>
    </cfRule>
    <cfRule type="expression" dxfId="13894" priority="3783">
      <formula>AND(_xlfn.ISFORMULA(DE4),MOD(ROW(),2))</formula>
    </cfRule>
    <cfRule type="expression" dxfId="13893" priority="3784">
      <formula>AND(_xlfn.ISFORMULA(DE4),MOD(ROW()+1,2))</formula>
    </cfRule>
    <cfRule type="expression" dxfId="13892" priority="3785">
      <formula>MOD(ROW(),2)</formula>
    </cfRule>
  </conditionalFormatting>
  <conditionalFormatting sqref="DE5">
    <cfRule type="containsBlanks" priority="3778">
      <formula>LEN(TRIM(DE5))=0</formula>
    </cfRule>
    <cfRule type="expression" dxfId="13891" priority="3779">
      <formula>AND(_xlfn.ISFORMULA(DE5),MOD(ROW(),2))</formula>
    </cfRule>
    <cfRule type="expression" dxfId="13890" priority="3780">
      <formula>AND(_xlfn.ISFORMULA(DE5),MOD(ROW()+1,2))</formula>
    </cfRule>
    <cfRule type="expression" dxfId="13889" priority="3781">
      <formula>MOD(ROW(),2)</formula>
    </cfRule>
  </conditionalFormatting>
  <conditionalFormatting sqref="DE6">
    <cfRule type="containsBlanks" priority="3774">
      <formula>LEN(TRIM(DE6))=0</formula>
    </cfRule>
    <cfRule type="expression" dxfId="13888" priority="3775">
      <formula>AND(_xlfn.ISFORMULA(DE6),MOD(ROW(),2))</formula>
    </cfRule>
    <cfRule type="expression" dxfId="13887" priority="3776">
      <formula>AND(_xlfn.ISFORMULA(DE6),MOD(ROW()+1,2))</formula>
    </cfRule>
    <cfRule type="expression" dxfId="13886" priority="3777">
      <formula>MOD(ROW(),2)</formula>
    </cfRule>
  </conditionalFormatting>
  <conditionalFormatting sqref="DE7">
    <cfRule type="containsBlanks" priority="3770">
      <formula>LEN(TRIM(DE7))=0</formula>
    </cfRule>
    <cfRule type="expression" dxfId="13885" priority="3771">
      <formula>AND(_xlfn.ISFORMULA(DE7),MOD(ROW(),2))</formula>
    </cfRule>
    <cfRule type="expression" dxfId="13884" priority="3772">
      <formula>AND(_xlfn.ISFORMULA(DE7),MOD(ROW()+1,2))</formula>
    </cfRule>
    <cfRule type="expression" dxfId="13883" priority="3773">
      <formula>MOD(ROW(),2)</formula>
    </cfRule>
  </conditionalFormatting>
  <conditionalFormatting sqref="DE8">
    <cfRule type="containsBlanks" priority="3766">
      <formula>LEN(TRIM(DE8))=0</formula>
    </cfRule>
    <cfRule type="expression" dxfId="13882" priority="3767">
      <formula>AND(_xlfn.ISFORMULA(DE8),MOD(ROW(),2))</formula>
    </cfRule>
    <cfRule type="expression" dxfId="13881" priority="3768">
      <formula>AND(_xlfn.ISFORMULA(DE8),MOD(ROW()+1,2))</formula>
    </cfRule>
    <cfRule type="expression" dxfId="13880" priority="3769">
      <formula>MOD(ROW(),2)</formula>
    </cfRule>
  </conditionalFormatting>
  <conditionalFormatting sqref="L9">
    <cfRule type="containsBlanks" priority="3762">
      <formula>LEN(TRIM(L9))=0</formula>
    </cfRule>
    <cfRule type="expression" dxfId="13879" priority="3763">
      <formula>AND(_xlfn.ISFORMULA(L9),MOD(ROW(),2))</formula>
    </cfRule>
    <cfRule type="expression" dxfId="13878" priority="3764">
      <formula>AND(_xlfn.ISFORMULA(L9),MOD(ROW()+1,2))</formula>
    </cfRule>
    <cfRule type="expression" dxfId="13877" priority="3765">
      <formula>MOD(ROW(),2)</formula>
    </cfRule>
  </conditionalFormatting>
  <conditionalFormatting sqref="BC10">
    <cfRule type="containsBlanks" priority="3755">
      <formula>LEN(TRIM(BC10))=0</formula>
    </cfRule>
    <cfRule type="expression" dxfId="13876" priority="3758">
      <formula>AND(_xlfn.ISFORMULA(BC10),MOD(ROW(),2))</formula>
    </cfRule>
    <cfRule type="expression" dxfId="13875" priority="3759">
      <formula>AND(_xlfn.ISFORMULA(BC10),MOD(ROW()+1,2))</formula>
    </cfRule>
    <cfRule type="expression" dxfId="13874" priority="3761">
      <formula>MOD(ROW(),2)</formula>
    </cfRule>
  </conditionalFormatting>
  <conditionalFormatting sqref="BC10">
    <cfRule type="expression" dxfId="13873" priority="3760">
      <formula>AND(NOT(ISNUMBER(BC10)),NOT(ISBLANK(BC10)))</formula>
    </cfRule>
  </conditionalFormatting>
  <conditionalFormatting sqref="BC10">
    <cfRule type="expression" dxfId="13872" priority="3757">
      <formula>OR(AND(NOT(_xlfn.ISFORMULA(BC10)),NOT(ISBLANK(BC10))),ISERROR(BC10))</formula>
    </cfRule>
  </conditionalFormatting>
  <conditionalFormatting sqref="BH10">
    <cfRule type="containsBlanks" priority="3751">
      <formula>LEN(TRIM(BH10))=0</formula>
    </cfRule>
    <cfRule type="expression" dxfId="13871" priority="3752">
      <formula>AND(_xlfn.ISFORMULA(BH10),MOD(ROW()+1,2))</formula>
    </cfRule>
    <cfRule type="expression" dxfId="13870" priority="3753">
      <formula>AND(_xlfn.ISFORMULA(BH12),MOD(ROW(),2))</formula>
    </cfRule>
    <cfRule type="expression" dxfId="13869" priority="3754">
      <formula>MOD(ROW(),2)</formula>
    </cfRule>
  </conditionalFormatting>
  <conditionalFormatting sqref="BH10">
    <cfRule type="expression" dxfId="13868" priority="3750">
      <formula>AND(NOT(ISNUMBER(BH10)),NOT(ISBLANK(BH10)))</formula>
    </cfRule>
  </conditionalFormatting>
  <conditionalFormatting sqref="A10:F10 H10 M10:AP10 AR10:AT10 AV10:BB10 BG10 CC10 CO10 CQ10:CR10 CU10 CW10 DF10 DH10 DB10:DC10 DJ10:XFD10 BD10:BE10 BM10 BP10 BT10 D14 D17 DK11:DL35">
    <cfRule type="containsBlanks" priority="3741">
      <formula>LEN(TRIM(A10))=0</formula>
    </cfRule>
  </conditionalFormatting>
  <conditionalFormatting sqref="DK10:DL35">
    <cfRule type="expression" dxfId="13867" priority="3742">
      <formula>OR(AND(NOT(_xlfn.ISFORMULA(DK10)),NOT(ISBLANK(DK10))),ISERROR(DK10))</formula>
    </cfRule>
  </conditionalFormatting>
  <conditionalFormatting sqref="AD10:AL10 AN10:AP10 AR10:AT10">
    <cfRule type="expression" dxfId="13866" priority="3744" stopIfTrue="1">
      <formula>AND(OR(ISNUMBER(SEARCH("+",AD10)),ISNUMBER(SEARCH("–",AD10))),MOD(ROW(),2))</formula>
    </cfRule>
    <cfRule type="expression" dxfId="13865" priority="3745" stopIfTrue="1">
      <formula>AND(OR(ISNUMBER(SEARCH("+",AD10)),ISNUMBER(SEARCH("–",AD10))),MOD(ROW()+1,2))</formula>
    </cfRule>
  </conditionalFormatting>
  <conditionalFormatting sqref="AX10 M10:O10 V10:AP10 AR10:AT10 AV10 BA10:BB10 BD10:BE10">
    <cfRule type="expression" dxfId="13864" priority="3748">
      <formula>AND(NOT(ISNUMBER(M10)),NOT(ISBLANK(M10)))</formula>
    </cfRule>
  </conditionalFormatting>
  <conditionalFormatting sqref="A10:F10 H10 M10:AP10 AR10:AT10 AV10:BB10 BG10 CC10 CO10 CQ10:CR10 CU10 CW10 DF10 DH10 DB10:DC10 DJ10:XFD10 BD10:BE10 BM10 BP10 BT10 D14 D17 DK11:DL35">
    <cfRule type="expression" dxfId="13863" priority="3746">
      <formula>AND(_xlfn.ISFORMULA(A10),MOD(ROW(),2))</formula>
    </cfRule>
    <cfRule type="expression" dxfId="13862" priority="3747">
      <formula>AND(_xlfn.ISFORMULA(A10),MOD(ROW()+1,2))</formula>
    </cfRule>
    <cfRule type="expression" dxfId="13861" priority="3749">
      <formula>MOD(ROW(),2)</formula>
    </cfRule>
  </conditionalFormatting>
  <conditionalFormatting sqref="AM10">
    <cfRule type="expression" dxfId="13860" priority="3743">
      <formula>OR(AND(NOT(_xlfn.ISFORMULA(AM10)),NOT(ISBLANK(AM10))),ISERROR(AM10))</formula>
    </cfRule>
  </conditionalFormatting>
  <conditionalFormatting sqref="DB10:DC10 DF10 DH10">
    <cfRule type="containsBlanks" dxfId="13859" priority="3740">
      <formula>LEN(TRIM(DB10))=0</formula>
    </cfRule>
  </conditionalFormatting>
  <conditionalFormatting sqref="G10">
    <cfRule type="containsBlanks" priority="3736">
      <formula>LEN(TRIM(G10))=0</formula>
    </cfRule>
  </conditionalFormatting>
  <conditionalFormatting sqref="G10">
    <cfRule type="expression" dxfId="13858" priority="3737">
      <formula>AND(_xlfn.ISFORMULA(G10),MOD(ROW(),2))</formula>
    </cfRule>
    <cfRule type="expression" dxfId="13857" priority="3738">
      <formula>AND(_xlfn.ISFORMULA(G10),MOD(ROW()+1,2))</formula>
    </cfRule>
    <cfRule type="expression" dxfId="13856" priority="3739">
      <formula>MOD(ROW(),2)</formula>
    </cfRule>
  </conditionalFormatting>
  <conditionalFormatting sqref="I10">
    <cfRule type="expression" dxfId="13855" priority="3732">
      <formula>AND(_xlfn.ISFORMULA(I10),MOD(ROW(),2))</formula>
    </cfRule>
    <cfRule type="expression" dxfId="13854" priority="3733">
      <formula>AND(_xlfn.ISFORMULA(I10),MOD(ROW()+1,2))</formula>
    </cfRule>
    <cfRule type="expression" dxfId="13853" priority="3735">
      <formula>MOD(ROW(),2)</formula>
    </cfRule>
  </conditionalFormatting>
  <conditionalFormatting sqref="I10">
    <cfRule type="expression" dxfId="13852" priority="3734">
      <formula>AND(NOT(ISNUMBER(I10)),NOT(ISBLANK(I10)))</formula>
    </cfRule>
  </conditionalFormatting>
  <conditionalFormatting sqref="AM10">
    <cfRule type="expression" dxfId="13851" priority="3731">
      <formula>OR(AND(NOT(_xlfn.ISFORMULA(AM10)),NOT(ISBLANK(AM10))),ISERROR(AM10))</formula>
    </cfRule>
  </conditionalFormatting>
  <conditionalFormatting sqref="AQ10">
    <cfRule type="expression" dxfId="13850" priority="3727">
      <formula>AND(_xlfn.ISFORMULA(AQ10),MOD(ROW(),2))</formula>
    </cfRule>
    <cfRule type="expression" dxfId="13849" priority="3728">
      <formula>AND(_xlfn.ISFORMULA(AQ10),MOD(ROW()+1,2))</formula>
    </cfRule>
    <cfRule type="expression" dxfId="13848" priority="3730">
      <formula>MOD(ROW(),2)</formula>
    </cfRule>
  </conditionalFormatting>
  <conditionalFormatting sqref="AQ10">
    <cfRule type="expression" dxfId="13847" priority="3729">
      <formula>AND(NOT(ISNUMBER(AQ10)),NOT(ISBLANK(AQ10)))</formula>
    </cfRule>
  </conditionalFormatting>
  <conditionalFormatting sqref="AQ10">
    <cfRule type="expression" dxfId="13846" priority="3726">
      <formula>OR(AND(NOT(_xlfn.ISFORMULA(AQ10)),NOT(ISBLANK(AQ10))),ISERROR(AQ10))</formula>
    </cfRule>
  </conditionalFormatting>
  <conditionalFormatting sqref="AU10">
    <cfRule type="expression" dxfId="13845" priority="3722">
      <formula>AND(_xlfn.ISFORMULA(AU10),MOD(ROW(),2))</formula>
    </cfRule>
    <cfRule type="expression" dxfId="13844" priority="3723">
      <formula>AND(_xlfn.ISFORMULA(AU10),MOD(ROW()+1,2))</formula>
    </cfRule>
    <cfRule type="expression" dxfId="13843" priority="3725">
      <formula>MOD(ROW(),2)</formula>
    </cfRule>
  </conditionalFormatting>
  <conditionalFormatting sqref="AU10">
    <cfRule type="expression" dxfId="13842" priority="3724">
      <formula>AND(NOT(ISNUMBER(AU10)),NOT(ISBLANK(AU10)))</formula>
    </cfRule>
  </conditionalFormatting>
  <conditionalFormatting sqref="AU10">
    <cfRule type="expression" dxfId="13841" priority="3721">
      <formula>OR(AND(NOT(_xlfn.ISFORMULA(AU10)),NOT(ISBLANK(AU10))),ISERROR(AU10))</formula>
    </cfRule>
  </conditionalFormatting>
  <conditionalFormatting sqref="BF10">
    <cfRule type="expression" dxfId="13840" priority="3717">
      <formula>AND(_xlfn.ISFORMULA(BF10),MOD(ROW(),2))</formula>
    </cfRule>
    <cfRule type="expression" dxfId="13839" priority="3718">
      <formula>AND(_xlfn.ISFORMULA(BF10),MOD(ROW()+1,2))</formula>
    </cfRule>
    <cfRule type="expression" dxfId="13838" priority="3720">
      <formula>MOD(ROW(),2)</formula>
    </cfRule>
  </conditionalFormatting>
  <conditionalFormatting sqref="BF10">
    <cfRule type="expression" dxfId="13837" priority="3719">
      <formula>AND(NOT(ISNUMBER(BF10)),NOT(ISBLANK(BF10)))</formula>
    </cfRule>
  </conditionalFormatting>
  <conditionalFormatting sqref="BF10">
    <cfRule type="expression" dxfId="13836" priority="3716">
      <formula>OR(AND(NOT(_xlfn.ISFORMULA(BF10)),NOT(ISBLANK(BF10))),ISERROR(BF10))</formula>
    </cfRule>
  </conditionalFormatting>
  <conditionalFormatting sqref="BI10:BJ10">
    <cfRule type="expression" dxfId="13835" priority="3712">
      <formula>AND(_xlfn.ISFORMULA(BI10),MOD(ROW(),2))</formula>
    </cfRule>
    <cfRule type="expression" dxfId="13834" priority="3713">
      <formula>AND(_xlfn.ISFORMULA(BI10),MOD(ROW()+1,2))</formula>
    </cfRule>
    <cfRule type="expression" dxfId="13833" priority="3715">
      <formula>MOD(ROW(),2)</formula>
    </cfRule>
  </conditionalFormatting>
  <conditionalFormatting sqref="BI10:BJ10">
    <cfRule type="expression" dxfId="13832" priority="3714">
      <formula>AND(NOT(ISNUMBER(BI10)),NOT(ISBLANK(BI10)))</formula>
    </cfRule>
  </conditionalFormatting>
  <conditionalFormatting sqref="BI10:BJ10">
    <cfRule type="expression" dxfId="13831" priority="3711">
      <formula>OR(AND(NOT(_xlfn.ISFORMULA(BI10)),NOT(ISBLANK(BI10))),ISERROR(BI10))</formula>
    </cfRule>
  </conditionalFormatting>
  <conditionalFormatting sqref="BI10:BJ10">
    <cfRule type="containsBlanks" priority="3707">
      <formula>LEN(TRIM(BI10))=0</formula>
    </cfRule>
    <cfRule type="expression" dxfId="13830" priority="3708">
      <formula>AND(_xlfn.ISFORMULA(BI10),MOD(ROW(),2))</formula>
    </cfRule>
    <cfRule type="expression" dxfId="13829" priority="3709">
      <formula>AND(_xlfn.ISFORMULA(BI10),MOD(ROW()+1,2))</formula>
    </cfRule>
    <cfRule type="expression" dxfId="13828" priority="3710">
      <formula>MOD(ROW(),2)</formula>
    </cfRule>
  </conditionalFormatting>
  <conditionalFormatting sqref="BK10:BL10">
    <cfRule type="expression" dxfId="13827" priority="3703">
      <formula>AND(_xlfn.ISFORMULA(BK10),MOD(ROW(),2))</formula>
    </cfRule>
    <cfRule type="expression" dxfId="13826" priority="3704">
      <formula>AND(_xlfn.ISFORMULA(BK10),MOD(ROW()+1,2))</formula>
    </cfRule>
    <cfRule type="expression" dxfId="13825" priority="3706">
      <formula>MOD(ROW(),2)</formula>
    </cfRule>
  </conditionalFormatting>
  <conditionalFormatting sqref="BK10:BL10">
    <cfRule type="expression" dxfId="13824" priority="3705">
      <formula>AND(NOT(ISNUMBER(BK10)),NOT(ISBLANK(BK10)))</formula>
    </cfRule>
  </conditionalFormatting>
  <conditionalFormatting sqref="BN10:BO10">
    <cfRule type="expression" dxfId="13823" priority="3699">
      <formula>AND(_xlfn.ISFORMULA(BN10),MOD(ROW(),2))</formula>
    </cfRule>
    <cfRule type="expression" dxfId="13822" priority="3700">
      <formula>AND(_xlfn.ISFORMULA(BN10),MOD(ROW()+1,2))</formula>
    </cfRule>
    <cfRule type="expression" dxfId="13821" priority="3702">
      <formula>MOD(ROW(),2)</formula>
    </cfRule>
  </conditionalFormatting>
  <conditionalFormatting sqref="BN10:BO10">
    <cfRule type="expression" dxfId="13820" priority="3701">
      <formula>AND(NOT(ISNUMBER(BN10)),NOT(ISBLANK(BN10)))</formula>
    </cfRule>
  </conditionalFormatting>
  <conditionalFormatting sqref="BQ10:BR10">
    <cfRule type="expression" dxfId="13819" priority="3695">
      <formula>AND(_xlfn.ISFORMULA(BQ10),MOD(ROW(),2))</formula>
    </cfRule>
    <cfRule type="expression" dxfId="13818" priority="3696">
      <formula>AND(_xlfn.ISFORMULA(BQ10),MOD(ROW()+1,2))</formula>
    </cfRule>
    <cfRule type="expression" dxfId="13817" priority="3698">
      <formula>MOD(ROW(),2)</formula>
    </cfRule>
  </conditionalFormatting>
  <conditionalFormatting sqref="BQ10:BR10">
    <cfRule type="expression" dxfId="13816" priority="3697">
      <formula>AND(NOT(ISNUMBER(BQ10)),NOT(ISBLANK(BQ10)))</formula>
    </cfRule>
  </conditionalFormatting>
  <conditionalFormatting sqref="BS10">
    <cfRule type="expression" dxfId="13815" priority="3692">
      <formula>AND(_xlfn.ISFORMULA(BS10),MOD(ROW(),2))</formula>
    </cfRule>
    <cfRule type="expression" dxfId="13814" priority="3693">
      <formula>AND(_xlfn.ISFORMULA(BS10),MOD(ROW()+1,2))</formula>
    </cfRule>
    <cfRule type="expression" dxfId="13813" priority="3694">
      <formula>MOD(ROW(),2)</formula>
    </cfRule>
  </conditionalFormatting>
  <conditionalFormatting sqref="BS10">
    <cfRule type="expression" dxfId="13812" priority="3691">
      <formula>OR(AND(NOT(_xlfn.ISFORMULA(BS10)),NOT(ISBLANK(BS10))),ISERROR(BS10))</formula>
    </cfRule>
  </conditionalFormatting>
  <conditionalFormatting sqref="BU10:BV10">
    <cfRule type="expression" dxfId="13811" priority="3688">
      <formula>AND(_xlfn.ISFORMULA(BU10),MOD(ROW(),2))</formula>
    </cfRule>
    <cfRule type="expression" dxfId="13810" priority="3689">
      <formula>AND(_xlfn.ISFORMULA(BU10),MOD(ROW()+1,2))</formula>
    </cfRule>
    <cfRule type="expression" dxfId="13809" priority="3690">
      <formula>MOD(ROW(),2)</formula>
    </cfRule>
  </conditionalFormatting>
  <conditionalFormatting sqref="BU10:BV10">
    <cfRule type="expression" dxfId="13808" priority="3687">
      <formula>OR(AND(NOT(_xlfn.ISFORMULA(BU10)),NOT(ISBLANK(BU10))),ISERROR(BU10))</formula>
    </cfRule>
  </conditionalFormatting>
  <conditionalFormatting sqref="BV10">
    <cfRule type="containsBlanks" priority="3683">
      <formula>LEN(TRIM(BV10))=0</formula>
    </cfRule>
    <cfRule type="expression" dxfId="13807" priority="3684">
      <formula>AND(_xlfn.ISFORMULA(BV10),MOD(ROW(),2))</formula>
    </cfRule>
    <cfRule type="expression" dxfId="13806" priority="3685">
      <formula>AND(_xlfn.ISFORMULA(BV10),MOD(ROW()+1,2))</formula>
    </cfRule>
    <cfRule type="expression" dxfId="13805" priority="3686">
      <formula>MOD(ROW(),2)</formula>
    </cfRule>
  </conditionalFormatting>
  <conditionalFormatting sqref="BX10">
    <cfRule type="expression" dxfId="13804" priority="3679">
      <formula>AND(_xlfn.ISFORMULA(BX10),MOD(ROW(),2))</formula>
    </cfRule>
    <cfRule type="expression" dxfId="13803" priority="3680">
      <formula>AND(_xlfn.ISFORMULA(BX10),MOD(ROW()+1,2))</formula>
    </cfRule>
    <cfRule type="expression" dxfId="13802" priority="3682">
      <formula>MOD(ROW(),2)</formula>
    </cfRule>
  </conditionalFormatting>
  <conditionalFormatting sqref="BX10">
    <cfRule type="expression" dxfId="13801" priority="3681">
      <formula>AND(NOT(ISNUMBER(BX10)),NOT(ISBLANK(BX10)))</formula>
    </cfRule>
  </conditionalFormatting>
  <conditionalFormatting sqref="CA10">
    <cfRule type="expression" dxfId="13800" priority="3675">
      <formula>AND(_xlfn.ISFORMULA(CA10),MOD(ROW(),2))</formula>
    </cfRule>
    <cfRule type="expression" dxfId="13799" priority="3676">
      <formula>AND(_xlfn.ISFORMULA(CA10),MOD(ROW()+1,2))</formula>
    </cfRule>
    <cfRule type="expression" dxfId="13798" priority="3678">
      <formula>MOD(ROW(),2)</formula>
    </cfRule>
  </conditionalFormatting>
  <conditionalFormatting sqref="CA10">
    <cfRule type="expression" dxfId="13797" priority="3677">
      <formula>AND(NOT(ISNUMBER(CA10)),NOT(ISBLANK(CA10)))</formula>
    </cfRule>
  </conditionalFormatting>
  <conditionalFormatting sqref="BY10">
    <cfRule type="expression" dxfId="13796" priority="3672">
      <formula>AND(_xlfn.ISFORMULA(BY10),MOD(ROW(),2))</formula>
    </cfRule>
    <cfRule type="expression" dxfId="13795" priority="3673">
      <formula>AND(_xlfn.ISFORMULA(BY10),MOD(ROW()+1,2))</formula>
    </cfRule>
    <cfRule type="expression" dxfId="13794" priority="3674">
      <formula>MOD(ROW(),2)</formula>
    </cfRule>
  </conditionalFormatting>
  <conditionalFormatting sqref="BY10">
    <cfRule type="expression" dxfId="13793" priority="3671">
      <formula>OR(AND(NOT(_xlfn.ISFORMULA(BY10)),NOT(ISBLANK(BY10))),ISERROR(BY10))</formula>
    </cfRule>
  </conditionalFormatting>
  <conditionalFormatting sqref="CB10">
    <cfRule type="expression" dxfId="13792" priority="3668">
      <formula>AND(_xlfn.ISFORMULA(CB10),MOD(ROW(),2))</formula>
    </cfRule>
    <cfRule type="expression" dxfId="13791" priority="3669">
      <formula>AND(_xlfn.ISFORMULA(CB10),MOD(ROW()+1,2))</formula>
    </cfRule>
    <cfRule type="expression" dxfId="13790" priority="3670">
      <formula>MOD(ROW(),2)</formula>
    </cfRule>
  </conditionalFormatting>
  <conditionalFormatting sqref="CB10">
    <cfRule type="expression" dxfId="13789" priority="3667">
      <formula>OR(AND(NOT(_xlfn.ISFORMULA(CB10)),NOT(ISBLANK(CB10))),ISERROR(CB10))</formula>
    </cfRule>
  </conditionalFormatting>
  <conditionalFormatting sqref="CB10">
    <cfRule type="containsBlanks" priority="3663">
      <formula>LEN(TRIM(CB10))=0</formula>
    </cfRule>
    <cfRule type="expression" dxfId="13788" priority="3664">
      <formula>AND(_xlfn.ISFORMULA(CB10),MOD(ROW(),2))</formula>
    </cfRule>
    <cfRule type="expression" dxfId="13787" priority="3665">
      <formula>AND(_xlfn.ISFORMULA(CB10),MOD(ROW()+1,2))</formula>
    </cfRule>
    <cfRule type="expression" dxfId="13786" priority="3666">
      <formula>MOD(ROW(),2)</formula>
    </cfRule>
  </conditionalFormatting>
  <conditionalFormatting sqref="CD10:CE10">
    <cfRule type="expression" dxfId="13785" priority="3660">
      <formula>AND(_xlfn.ISFORMULA(CD10),MOD(ROW(),2))</formula>
    </cfRule>
    <cfRule type="expression" dxfId="13784" priority="3661">
      <formula>AND(_xlfn.ISFORMULA(CD10),MOD(ROW()+1,2))</formula>
    </cfRule>
    <cfRule type="expression" dxfId="13783" priority="3662">
      <formula>MOD(ROW(),2)</formula>
    </cfRule>
  </conditionalFormatting>
  <conditionalFormatting sqref="CD10:CE10">
    <cfRule type="expression" dxfId="13782" priority="3659">
      <formula>OR(AND(NOT(_xlfn.ISFORMULA(CD10)),NOT(ISBLANK(CD10))),ISERROR(CD10))</formula>
    </cfRule>
  </conditionalFormatting>
  <conditionalFormatting sqref="CE10">
    <cfRule type="containsBlanks" priority="3655">
      <formula>LEN(TRIM(CE10))=0</formula>
    </cfRule>
    <cfRule type="expression" dxfId="13781" priority="3656">
      <formula>AND(_xlfn.ISFORMULA(CE10),MOD(ROW(),2))</formula>
    </cfRule>
    <cfRule type="expression" dxfId="13780" priority="3657">
      <formula>AND(_xlfn.ISFORMULA(CE10),MOD(ROW()+1,2))</formula>
    </cfRule>
    <cfRule type="expression" dxfId="13779" priority="3658">
      <formula>MOD(ROW(),2)</formula>
    </cfRule>
  </conditionalFormatting>
  <conditionalFormatting sqref="CF10:CH10">
    <cfRule type="expression" dxfId="13778" priority="3651">
      <formula>AND(_xlfn.ISFORMULA(CF10),MOD(ROW(),2))</formula>
    </cfRule>
    <cfRule type="expression" dxfId="13777" priority="3652">
      <formula>AND(_xlfn.ISFORMULA(CF10),MOD(ROW()+1,2))</formula>
    </cfRule>
    <cfRule type="expression" dxfId="13776" priority="3654">
      <formula>MOD(ROW(),2)</formula>
    </cfRule>
  </conditionalFormatting>
  <conditionalFormatting sqref="CF10:CH10">
    <cfRule type="expression" dxfId="13775" priority="3653">
      <formula>AND(NOT(ISNUMBER(CF10)),NOT(ISBLANK(CF10)))</formula>
    </cfRule>
  </conditionalFormatting>
  <conditionalFormatting sqref="CI10">
    <cfRule type="expression" dxfId="13774" priority="3647">
      <formula>AND(_xlfn.ISFORMULA(CI10),MOD(ROW(),2))</formula>
    </cfRule>
    <cfRule type="expression" dxfId="13773" priority="3648">
      <formula>AND(_xlfn.ISFORMULA(CI10),MOD(ROW()+1,2))</formula>
    </cfRule>
    <cfRule type="expression" dxfId="13772" priority="3650">
      <formula>MOD(ROW(),2)</formula>
    </cfRule>
  </conditionalFormatting>
  <conditionalFormatting sqref="CI10">
    <cfRule type="expression" dxfId="13771" priority="3649">
      <formula>AND(NOT(ISNUMBER(CI10)),NOT(ISBLANK(CI10)))</formula>
    </cfRule>
  </conditionalFormatting>
  <conditionalFormatting sqref="CK10">
    <cfRule type="expression" dxfId="13770" priority="3643">
      <formula>AND(_xlfn.ISFORMULA(CK10),MOD(ROW(),2))</formula>
    </cfRule>
    <cfRule type="expression" dxfId="13769" priority="3644">
      <formula>AND(_xlfn.ISFORMULA(CK10),MOD(ROW()+1,2))</formula>
    </cfRule>
    <cfRule type="expression" dxfId="13768" priority="3646">
      <formula>MOD(ROW(),2)</formula>
    </cfRule>
  </conditionalFormatting>
  <conditionalFormatting sqref="CK10">
    <cfRule type="expression" dxfId="13767" priority="3645">
      <formula>AND(NOT(ISNUMBER(CK10)),NOT(ISBLANK(CK10)))</formula>
    </cfRule>
  </conditionalFormatting>
  <conditionalFormatting sqref="CY10:DA10">
    <cfRule type="expression" dxfId="13766" priority="3640">
      <formula>AND(_xlfn.ISFORMULA(CY10),MOD(ROW(),2))</formula>
    </cfRule>
    <cfRule type="expression" dxfId="13765" priority="3641">
      <formula>AND(_xlfn.ISFORMULA(CY10),MOD(ROW()+1,2))</formula>
    </cfRule>
    <cfRule type="expression" dxfId="13764" priority="3642">
      <formula>MOD(ROW(),2)</formula>
    </cfRule>
  </conditionalFormatting>
  <conditionalFormatting sqref="CY10:DA10">
    <cfRule type="expression" dxfId="13763" priority="3639">
      <formula>OR(AND(NOT(_xlfn.ISFORMULA(CY10)),NOT(ISBLANK(CY10))),ISERROR(CY10))</formula>
    </cfRule>
  </conditionalFormatting>
  <conditionalFormatting sqref="CT10">
    <cfRule type="expression" dxfId="13762" priority="3636">
      <formula>AND(_xlfn.ISFORMULA(CT10),MOD(ROW(),2))</formula>
    </cfRule>
    <cfRule type="expression" dxfId="13761" priority="3637">
      <formula>AND(_xlfn.ISFORMULA(CT10),MOD(ROW()+1,2))</formula>
    </cfRule>
    <cfRule type="expression" dxfId="13760" priority="3638">
      <formula>MOD(ROW(),2)</formula>
    </cfRule>
  </conditionalFormatting>
  <conditionalFormatting sqref="CT10">
    <cfRule type="expression" dxfId="13759" priority="3635">
      <formula>OR(AND(NOT(_xlfn.ISFORMULA(CT10)),NOT(ISBLANK(CT10))),ISERROR(CT10))</formula>
    </cfRule>
  </conditionalFormatting>
  <conditionalFormatting sqref="CT10">
    <cfRule type="containsBlanks" priority="3631">
      <formula>LEN(TRIM(CT10))=0</formula>
    </cfRule>
    <cfRule type="expression" dxfId="13758" priority="3632">
      <formula>AND(_xlfn.ISFORMULA(CT10),MOD(ROW(),2))</formula>
    </cfRule>
    <cfRule type="expression" dxfId="13757" priority="3633">
      <formula>AND(_xlfn.ISFORMULA(CT10),MOD(ROW()+1,2))</formula>
    </cfRule>
    <cfRule type="expression" dxfId="13756" priority="3634">
      <formula>MOD(ROW(),2)</formula>
    </cfRule>
  </conditionalFormatting>
  <conditionalFormatting sqref="CM10:CN10">
    <cfRule type="expression" dxfId="13755" priority="3628">
      <formula>AND(_xlfn.ISFORMULA(CM10),MOD(ROW(),2))</formula>
    </cfRule>
    <cfRule type="expression" dxfId="13754" priority="3629">
      <formula>AND(_xlfn.ISFORMULA(CM10),MOD(ROW()+1,2))</formula>
    </cfRule>
    <cfRule type="expression" dxfId="13753" priority="3630">
      <formula>MOD(ROW(),2)</formula>
    </cfRule>
  </conditionalFormatting>
  <conditionalFormatting sqref="CM10:CN10">
    <cfRule type="expression" dxfId="13752" priority="3627">
      <formula>OR(AND(NOT(_xlfn.ISFORMULA(CM10)),NOT(ISBLANK(CM10))),ISERROR(CM10))</formula>
    </cfRule>
  </conditionalFormatting>
  <conditionalFormatting sqref="BW10">
    <cfRule type="expression" dxfId="13751" priority="3623">
      <formula>AND(_xlfn.ISFORMULA(BW10),MOD(ROW(),2))</formula>
    </cfRule>
    <cfRule type="expression" dxfId="13750" priority="3624">
      <formula>AND(_xlfn.ISFORMULA(BW10),MOD(ROW()+1,2))</formula>
    </cfRule>
    <cfRule type="expression" dxfId="13749" priority="3626">
      <formula>MOD(ROW(),2)</formula>
    </cfRule>
  </conditionalFormatting>
  <conditionalFormatting sqref="BW10">
    <cfRule type="expression" dxfId="13748" priority="3625">
      <formula>AND(NOT(ISNUMBER(BW10)),NOT(ISBLANK(BW10)))</formula>
    </cfRule>
  </conditionalFormatting>
  <conditionalFormatting sqref="BZ10">
    <cfRule type="expression" dxfId="13747" priority="3619">
      <formula>AND(_xlfn.ISFORMULA(BZ10),MOD(ROW(),2))</formula>
    </cfRule>
    <cfRule type="expression" dxfId="13746" priority="3620">
      <formula>AND(_xlfn.ISFORMULA(BZ10),MOD(ROW()+1,2))</formula>
    </cfRule>
    <cfRule type="expression" dxfId="13745" priority="3622">
      <formula>MOD(ROW(),2)</formula>
    </cfRule>
  </conditionalFormatting>
  <conditionalFormatting sqref="BZ10">
    <cfRule type="expression" dxfId="13744" priority="3621">
      <formula>AND(NOT(ISNUMBER(BZ10)),NOT(ISBLANK(BZ10)))</formula>
    </cfRule>
  </conditionalFormatting>
  <conditionalFormatting sqref="CP10">
    <cfRule type="expression" dxfId="13743" priority="3615">
      <formula>AND(_xlfn.ISFORMULA(CP10),MOD(ROW(),2))</formula>
    </cfRule>
    <cfRule type="expression" dxfId="13742" priority="3616">
      <formula>AND(_xlfn.ISFORMULA(CP10),MOD(ROW()+1,2))</formula>
    </cfRule>
    <cfRule type="expression" dxfId="13741" priority="3618">
      <formula>MOD(ROW(),2)</formula>
    </cfRule>
  </conditionalFormatting>
  <conditionalFormatting sqref="CP10">
    <cfRule type="expression" dxfId="13740" priority="3617">
      <formula>AND(NOT(ISNUMBER(CP10)),NOT(ISBLANK(CP10)))</formula>
    </cfRule>
  </conditionalFormatting>
  <conditionalFormatting sqref="CS10">
    <cfRule type="expression" dxfId="13739" priority="3611">
      <formula>AND(_xlfn.ISFORMULA(CS10),MOD(ROW(),2))</formula>
    </cfRule>
    <cfRule type="expression" dxfId="13738" priority="3612">
      <formula>AND(_xlfn.ISFORMULA(CS10),MOD(ROW()+1,2))</formula>
    </cfRule>
    <cfRule type="expression" dxfId="13737" priority="3614">
      <formula>MOD(ROW(),2)</formula>
    </cfRule>
  </conditionalFormatting>
  <conditionalFormatting sqref="CS10">
    <cfRule type="expression" dxfId="13736" priority="3613">
      <formula>AND(NOT(ISNUMBER(CS10)),NOT(ISBLANK(CS10)))</formula>
    </cfRule>
  </conditionalFormatting>
  <conditionalFormatting sqref="CL10">
    <cfRule type="expression" dxfId="13735" priority="3607">
      <formula>AND(_xlfn.ISFORMULA(CL10),MOD(ROW(),2))</formula>
    </cfRule>
    <cfRule type="expression" dxfId="13734" priority="3608">
      <formula>AND(_xlfn.ISFORMULA(CL10),MOD(ROW()+1,2))</formula>
    </cfRule>
    <cfRule type="expression" dxfId="13733" priority="3610">
      <formula>MOD(ROW(),2)</formula>
    </cfRule>
  </conditionalFormatting>
  <conditionalFormatting sqref="CL10">
    <cfRule type="expression" dxfId="13732" priority="3609">
      <formula>AND(NOT(ISNUMBER(CL10)),NOT(ISBLANK(CL10)))</formula>
    </cfRule>
  </conditionalFormatting>
  <conditionalFormatting sqref="CV10">
    <cfRule type="expression" dxfId="13731" priority="3603">
      <formula>AND(_xlfn.ISFORMULA(CV10),MOD(ROW(),2))</formula>
    </cfRule>
    <cfRule type="expression" dxfId="13730" priority="3604">
      <formula>AND(_xlfn.ISFORMULA(CV10),MOD(ROW()+1,2))</formula>
    </cfRule>
    <cfRule type="expression" dxfId="13729" priority="3606">
      <formula>MOD(ROW(),2)</formula>
    </cfRule>
  </conditionalFormatting>
  <conditionalFormatting sqref="CV10">
    <cfRule type="expression" dxfId="13728" priority="3605">
      <formula>AND(NOT(ISNUMBER(CV10)),NOT(ISBLANK(CV10)))</formula>
    </cfRule>
  </conditionalFormatting>
  <conditionalFormatting sqref="J10">
    <cfRule type="expression" dxfId="13727" priority="3579">
      <formula>AND(_xlfn.ISFORMULA(J10),MOD(ROW(),2))</formula>
    </cfRule>
    <cfRule type="expression" dxfId="13726" priority="3580">
      <formula>AND(_xlfn.ISFORMULA(J10),MOD(ROW()+1,2))</formula>
    </cfRule>
    <cfRule type="expression" dxfId="13725" priority="3582">
      <formula>MOD(ROW(),2)</formula>
    </cfRule>
  </conditionalFormatting>
  <conditionalFormatting sqref="J10">
    <cfRule type="expression" dxfId="13724" priority="3581">
      <formula>AND(NOT(ISNUMBER(J10)),NOT(ISBLANK(J10)))</formula>
    </cfRule>
  </conditionalFormatting>
  <conditionalFormatting sqref="K10">
    <cfRule type="expression" dxfId="13723" priority="3575">
      <formula>AND(_xlfn.ISFORMULA(K10),MOD(ROW(),2))</formula>
    </cfRule>
    <cfRule type="expression" dxfId="13722" priority="3576">
      <formula>AND(_xlfn.ISFORMULA(K10),MOD(ROW()+1,2))</formula>
    </cfRule>
    <cfRule type="expression" dxfId="13721" priority="3578">
      <formula>MOD(ROW(),2)</formula>
    </cfRule>
  </conditionalFormatting>
  <conditionalFormatting sqref="K10">
    <cfRule type="expression" dxfId="13720" priority="3577">
      <formula>AND(NOT(ISNUMBER(K10)),NOT(ISBLANK(K10)))</formula>
    </cfRule>
  </conditionalFormatting>
  <conditionalFormatting sqref="L10:L11">
    <cfRule type="expression" dxfId="13719" priority="3571">
      <formula>AND(_xlfn.ISFORMULA(L10),MOD(ROW(),2))</formula>
    </cfRule>
    <cfRule type="expression" dxfId="13718" priority="3572">
      <formula>AND(_xlfn.ISFORMULA(L10),MOD(ROW()+1,2))</formula>
    </cfRule>
    <cfRule type="expression" dxfId="13717" priority="3574">
      <formula>MOD(ROW(),2)</formula>
    </cfRule>
  </conditionalFormatting>
  <conditionalFormatting sqref="L10:L11">
    <cfRule type="expression" dxfId="13716" priority="3573">
      <formula>AND(NOT(ISNUMBER(L10)),NOT(ISBLANK(L10)))</formula>
    </cfRule>
  </conditionalFormatting>
  <conditionalFormatting sqref="CJ10">
    <cfRule type="expression" dxfId="13715" priority="3567">
      <formula>AND(_xlfn.ISFORMULA(CJ10),MOD(ROW(),2))</formula>
    </cfRule>
    <cfRule type="expression" dxfId="13714" priority="3568">
      <formula>AND(_xlfn.ISFORMULA(CJ10),MOD(ROW()+1,2))</formula>
    </cfRule>
    <cfRule type="expression" dxfId="13713" priority="3570">
      <formula>MOD(ROW(),2)</formula>
    </cfRule>
  </conditionalFormatting>
  <conditionalFormatting sqref="CJ10">
    <cfRule type="expression" dxfId="13712" priority="3569">
      <formula>AND(NOT(ISNUMBER(CJ10)),NOT(ISBLANK(CJ10)))</formula>
    </cfRule>
  </conditionalFormatting>
  <conditionalFormatting sqref="AV11:AY11 K11 A11:H11 BC11 DM11:XFD11 M11:AL11">
    <cfRule type="containsBlanks" priority="3543">
      <formula>LEN(TRIM(A11))=0</formula>
    </cfRule>
    <cfRule type="expression" dxfId="13711" priority="3547">
      <formula>AND(_xlfn.ISFORMULA(A11),MOD(ROW(),2))</formula>
    </cfRule>
    <cfRule type="expression" dxfId="13710" priority="3548">
      <formula>AND(_xlfn.ISFORMULA(A11),MOD(ROW()+1,2))</formula>
    </cfRule>
    <cfRule type="expression" dxfId="13709" priority="3550">
      <formula>MOD(ROW(),2)</formula>
    </cfRule>
  </conditionalFormatting>
  <conditionalFormatting sqref="K11 BC11 V11:AL11 M11:O11">
    <cfRule type="expression" dxfId="13708" priority="3549">
      <formula>AND(NOT(ISNUMBER(K11)),NOT(ISBLANK(K11)))</formula>
    </cfRule>
  </conditionalFormatting>
  <conditionalFormatting sqref="AD11:AL11">
    <cfRule type="expression" dxfId="13707" priority="3545">
      <formula>AND(OR(ISNUMBER(SEARCH("+",AD11)),ISNUMBER(SEARCH("–",AD11))),MOD(ROW()+1,2))</formula>
    </cfRule>
    <cfRule type="expression" dxfId="13706" priority="3546" stopIfTrue="1">
      <formula>AND(OR(ISNUMBER(SEARCH("+",AD11)),ISNUMBER(SEARCH("–",AD11))),MOD(ROW(),2))</formula>
    </cfRule>
  </conditionalFormatting>
  <conditionalFormatting sqref="BC11">
    <cfRule type="expression" dxfId="13705" priority="3544">
      <formula>OR(AND(NOT(_xlfn.ISFORMULA(BC11)),NOT(ISBLANK(BC11))),ISERROR(BC11))</formula>
    </cfRule>
  </conditionalFormatting>
  <conditionalFormatting sqref="AX11 AV11">
    <cfRule type="expression" dxfId="13704" priority="3542">
      <formula>AND(NOT(ISNUMBER(AV11)),NOT(ISBLANK(AV11)))</formula>
    </cfRule>
  </conditionalFormatting>
  <conditionalFormatting sqref="BI11:BJ11">
    <cfRule type="expression" dxfId="13703" priority="3538">
      <formula>AND(_xlfn.ISFORMULA(BI11),MOD(ROW(),2))</formula>
    </cfRule>
    <cfRule type="expression" dxfId="13702" priority="3539">
      <formula>AND(_xlfn.ISFORMULA(BI11),MOD(ROW()+1,2))</formula>
    </cfRule>
    <cfRule type="expression" dxfId="13701" priority="3541">
      <formula>MOD(ROW(),2)</formula>
    </cfRule>
  </conditionalFormatting>
  <conditionalFormatting sqref="BI11:BJ11">
    <cfRule type="expression" dxfId="13700" priority="3540">
      <formula>AND(NOT(ISNUMBER(BI11)),NOT(ISBLANK(BI11)))</formula>
    </cfRule>
  </conditionalFormatting>
  <conditionalFormatting sqref="BI11:BJ11">
    <cfRule type="expression" dxfId="13699" priority="3537">
      <formula>OR(AND(NOT(_xlfn.ISFORMULA(BI11)),NOT(ISBLANK(BI11))),ISERROR(BI11))</formula>
    </cfRule>
  </conditionalFormatting>
  <conditionalFormatting sqref="BI11:BJ11">
    <cfRule type="containsBlanks" priority="3533">
      <formula>LEN(TRIM(BI11))=0</formula>
    </cfRule>
    <cfRule type="expression" dxfId="13698" priority="3534">
      <formula>AND(_xlfn.ISFORMULA(BI11),MOD(ROW(),2))</formula>
    </cfRule>
    <cfRule type="expression" dxfId="13697" priority="3535">
      <formula>AND(_xlfn.ISFORMULA(BI11),MOD(ROW()+1,2))</formula>
    </cfRule>
    <cfRule type="expression" dxfId="13696" priority="3536">
      <formula>MOD(ROW(),2)</formula>
    </cfRule>
  </conditionalFormatting>
  <conditionalFormatting sqref="BU11">
    <cfRule type="expression" dxfId="13695" priority="3530">
      <formula>AND(_xlfn.ISFORMULA(BU11),MOD(ROW(),2))</formula>
    </cfRule>
    <cfRule type="expression" dxfId="13694" priority="3531">
      <formula>AND(_xlfn.ISFORMULA(BU11),MOD(ROW()+1,2))</formula>
    </cfRule>
    <cfRule type="expression" dxfId="13693" priority="3532">
      <formula>MOD(ROW(),2)</formula>
    </cfRule>
  </conditionalFormatting>
  <conditionalFormatting sqref="BU11">
    <cfRule type="expression" dxfId="13692" priority="3529">
      <formula>OR(AND(NOT(_xlfn.ISFORMULA(BU11)),NOT(ISBLANK(BU11))),ISERROR(BU11))</formula>
    </cfRule>
  </conditionalFormatting>
  <conditionalFormatting sqref="CD11">
    <cfRule type="expression" dxfId="13691" priority="3526">
      <formula>AND(_xlfn.ISFORMULA(CD11),MOD(ROW(),2))</formula>
    </cfRule>
    <cfRule type="expression" dxfId="13690" priority="3527">
      <formula>AND(_xlfn.ISFORMULA(CD11),MOD(ROW()+1,2))</formula>
    </cfRule>
    <cfRule type="expression" dxfId="13689" priority="3528">
      <formula>MOD(ROW(),2)</formula>
    </cfRule>
  </conditionalFormatting>
  <conditionalFormatting sqref="CD11">
    <cfRule type="expression" dxfId="13688" priority="3525">
      <formula>OR(AND(NOT(_xlfn.ISFORMULA(CD11)),NOT(ISBLANK(CD11))),ISERROR(CD11))</formula>
    </cfRule>
  </conditionalFormatting>
  <conditionalFormatting sqref="J11">
    <cfRule type="expression" dxfId="13687" priority="3521">
      <formula>AND(_xlfn.ISFORMULA(J11),MOD(ROW(),2))</formula>
    </cfRule>
    <cfRule type="expression" dxfId="13686" priority="3522">
      <formula>AND(_xlfn.ISFORMULA(J11),MOD(ROW()+1,2))</formula>
    </cfRule>
    <cfRule type="expression" dxfId="13685" priority="3524">
      <formula>MOD(ROW(),2)</formula>
    </cfRule>
  </conditionalFormatting>
  <conditionalFormatting sqref="J11">
    <cfRule type="expression" dxfId="13684" priority="3523">
      <formula>AND(NOT(ISNUMBER(J11)),NOT(ISBLANK(J11)))</formula>
    </cfRule>
  </conditionalFormatting>
  <conditionalFormatting sqref="I11">
    <cfRule type="expression" dxfId="13683" priority="3517">
      <formula>AND(_xlfn.ISFORMULA(I11),MOD(ROW(),2))</formula>
    </cfRule>
    <cfRule type="expression" dxfId="13682" priority="3518">
      <formula>AND(_xlfn.ISFORMULA(I11),MOD(ROW()+1,2))</formula>
    </cfRule>
    <cfRule type="expression" dxfId="13681" priority="3520">
      <formula>MOD(ROW(),2)</formula>
    </cfRule>
  </conditionalFormatting>
  <conditionalFormatting sqref="I11">
    <cfRule type="expression" dxfId="13680" priority="3519">
      <formula>AND(NOT(ISNUMBER(I11)),NOT(ISBLANK(I11)))</formula>
    </cfRule>
  </conditionalFormatting>
  <conditionalFormatting sqref="BG11:BH11 AN11:AP11 AR11:AT11 BK11:BN11 BW11:BX11 BT11 BZ11:CA11 CF11:CL11 CC11 CO11:CS11 CU11:CW11 AV11:BB11 BP11:BR11 BD11:BE11 CY11:DC11 DF11 DH11 DJ11">
    <cfRule type="containsBlanks" priority="3509">
      <formula>LEN(TRIM(AN11))=0</formula>
    </cfRule>
    <cfRule type="expression" dxfId="13679" priority="3513">
      <formula>AND(_xlfn.ISFORMULA(AN11),MOD(ROW(),2))</formula>
    </cfRule>
    <cfRule type="expression" dxfId="13678" priority="3514">
      <formula>AND(_xlfn.ISFORMULA(AN11),MOD(ROW()+1,2))</formula>
    </cfRule>
    <cfRule type="expression" dxfId="13677" priority="3516">
      <formula>MOD(ROW(),2)</formula>
    </cfRule>
  </conditionalFormatting>
  <conditionalFormatting sqref="BN11 AN11:AP11 AR11:AT11 BH11 BK11:BL11 BA11:BB11 BD11:BE11">
    <cfRule type="expression" dxfId="13676" priority="3515">
      <formula>AND(NOT(ISNUMBER(AN11)),NOT(ISBLANK(AN11)))</formula>
    </cfRule>
  </conditionalFormatting>
  <conditionalFormatting sqref="AN11:AP11 AR11:AT11">
    <cfRule type="expression" dxfId="13675" priority="3511">
      <formula>AND(OR(ISNUMBER(SEARCH("+",AN11)),ISNUMBER(SEARCH("–",AN11))),MOD(ROW()+1,2))</formula>
    </cfRule>
    <cfRule type="expression" dxfId="13674" priority="3512" stopIfTrue="1">
      <formula>AND(OR(ISNUMBER(SEARCH("+",AN11)),ISNUMBER(SEARCH("–",AN11))),MOD(ROW(),2))</formula>
    </cfRule>
  </conditionalFormatting>
  <conditionalFormatting sqref="CY11:DA11">
    <cfRule type="expression" dxfId="13673" priority="3510">
      <formula>OR(AND(NOT(_xlfn.ISFORMULA(CY11)),NOT(ISBLANK(CY11))),ISERROR(CY11))</formula>
    </cfRule>
  </conditionalFormatting>
  <conditionalFormatting sqref="DB11:DC11 DH11 DF11">
    <cfRule type="containsBlanks" dxfId="13672" priority="3508">
      <formula>LEN(TRIM(DB11))=0</formula>
    </cfRule>
  </conditionalFormatting>
  <conditionalFormatting sqref="AM11">
    <cfRule type="containsBlanks" priority="3502">
      <formula>LEN(TRIM(AM11))=0</formula>
    </cfRule>
  </conditionalFormatting>
  <conditionalFormatting sqref="AM11">
    <cfRule type="expression" dxfId="13671" priority="3506">
      <formula>AND(NOT(ISNUMBER(AM11)),NOT(ISBLANK(AM11)))</formula>
    </cfRule>
  </conditionalFormatting>
  <conditionalFormatting sqref="AM11">
    <cfRule type="expression" dxfId="13670" priority="3504">
      <formula>AND(_xlfn.ISFORMULA(AM11),MOD(ROW(),2))</formula>
    </cfRule>
    <cfRule type="expression" dxfId="13669" priority="3505">
      <formula>AND(_xlfn.ISFORMULA(AM11),MOD(ROW()+1,2))</formula>
    </cfRule>
    <cfRule type="expression" dxfId="13668" priority="3507">
      <formula>MOD(ROW(),2)</formula>
    </cfRule>
  </conditionalFormatting>
  <conditionalFormatting sqref="AM11">
    <cfRule type="expression" dxfId="13667" priority="3503">
      <formula>OR(AND(NOT(_xlfn.ISFORMULA(AM11)),NOT(ISBLANK(AM11))),ISERROR(AM11))</formula>
    </cfRule>
  </conditionalFormatting>
  <conditionalFormatting sqref="AM11">
    <cfRule type="expression" dxfId="13666" priority="3501">
      <formula>OR(AND(NOT(_xlfn.ISFORMULA(AM11)),NOT(ISBLANK(AM11))),ISERROR(AM11))</formula>
    </cfRule>
  </conditionalFormatting>
  <conditionalFormatting sqref="AQ11">
    <cfRule type="expression" dxfId="13665" priority="3497">
      <formula>AND(_xlfn.ISFORMULA(AQ11),MOD(ROW(),2))</formula>
    </cfRule>
    <cfRule type="expression" dxfId="13664" priority="3498">
      <formula>AND(_xlfn.ISFORMULA(AQ11),MOD(ROW()+1,2))</formula>
    </cfRule>
    <cfRule type="expression" dxfId="13663" priority="3500">
      <formula>MOD(ROW(),2)</formula>
    </cfRule>
  </conditionalFormatting>
  <conditionalFormatting sqref="AQ11">
    <cfRule type="expression" dxfId="13662" priority="3499">
      <formula>AND(NOT(ISNUMBER(AQ11)),NOT(ISBLANK(AQ11)))</formula>
    </cfRule>
  </conditionalFormatting>
  <conditionalFormatting sqref="AQ11">
    <cfRule type="expression" dxfId="13661" priority="3496">
      <formula>OR(AND(NOT(_xlfn.ISFORMULA(AQ11)),NOT(ISBLANK(AQ11))),ISERROR(AQ11))</formula>
    </cfRule>
  </conditionalFormatting>
  <conditionalFormatting sqref="AU11">
    <cfRule type="expression" dxfId="13660" priority="3492">
      <formula>AND(_xlfn.ISFORMULA(AU11),MOD(ROW(),2))</formula>
    </cfRule>
    <cfRule type="expression" dxfId="13659" priority="3493">
      <formula>AND(_xlfn.ISFORMULA(AU11),MOD(ROW()+1,2))</formula>
    </cfRule>
    <cfRule type="expression" dxfId="13658" priority="3495">
      <formula>MOD(ROW(),2)</formula>
    </cfRule>
  </conditionalFormatting>
  <conditionalFormatting sqref="AU11">
    <cfRule type="expression" dxfId="13657" priority="3494">
      <formula>AND(NOT(ISNUMBER(AU11)),NOT(ISBLANK(AU11)))</formula>
    </cfRule>
  </conditionalFormatting>
  <conditionalFormatting sqref="AU11">
    <cfRule type="expression" dxfId="13656" priority="3491">
      <formula>OR(AND(NOT(_xlfn.ISFORMULA(AU11)),NOT(ISBLANK(AU11))),ISERROR(AU11))</formula>
    </cfRule>
  </conditionalFormatting>
  <conditionalFormatting sqref="BF11">
    <cfRule type="expression" dxfId="13655" priority="3487">
      <formula>AND(_xlfn.ISFORMULA(BF11),MOD(ROW(),2))</formula>
    </cfRule>
    <cfRule type="expression" dxfId="13654" priority="3488">
      <formula>AND(_xlfn.ISFORMULA(BF11),MOD(ROW()+1,2))</formula>
    </cfRule>
    <cfRule type="expression" dxfId="13653" priority="3490">
      <formula>MOD(ROW(),2)</formula>
    </cfRule>
  </conditionalFormatting>
  <conditionalFormatting sqref="BF11">
    <cfRule type="expression" dxfId="13652" priority="3489">
      <formula>AND(NOT(ISNUMBER(BF11)),NOT(ISBLANK(BF11)))</formula>
    </cfRule>
  </conditionalFormatting>
  <conditionalFormatting sqref="BF11">
    <cfRule type="expression" dxfId="13651" priority="3486">
      <formula>OR(AND(NOT(_xlfn.ISFORMULA(BF11)),NOT(ISBLANK(BF11))),ISERROR(BF11))</formula>
    </cfRule>
  </conditionalFormatting>
  <conditionalFormatting sqref="BS11">
    <cfRule type="expression" dxfId="13650" priority="3483">
      <formula>AND(_xlfn.ISFORMULA(BS11),MOD(ROW(),2))</formula>
    </cfRule>
    <cfRule type="expression" dxfId="13649" priority="3484">
      <formula>AND(_xlfn.ISFORMULA(BS11),MOD(ROW()+1,2))</formula>
    </cfRule>
    <cfRule type="expression" dxfId="13648" priority="3485">
      <formula>MOD(ROW(),2)</formula>
    </cfRule>
  </conditionalFormatting>
  <conditionalFormatting sqref="BS11">
    <cfRule type="expression" dxfId="13647" priority="3482">
      <formula>OR(AND(NOT(_xlfn.ISFORMULA(BS11)),NOT(ISBLANK(BS11))),ISERROR(BS11))</formula>
    </cfRule>
  </conditionalFormatting>
  <conditionalFormatting sqref="BV11">
    <cfRule type="expression" dxfId="13646" priority="3479">
      <formula>AND(_xlfn.ISFORMULA(BV11),MOD(ROW(),2))</formula>
    </cfRule>
    <cfRule type="expression" dxfId="13645" priority="3480">
      <formula>AND(_xlfn.ISFORMULA(BV11),MOD(ROW()+1,2))</formula>
    </cfRule>
    <cfRule type="expression" dxfId="13644" priority="3481">
      <formula>MOD(ROW(),2)</formula>
    </cfRule>
  </conditionalFormatting>
  <conditionalFormatting sqref="BV11">
    <cfRule type="expression" dxfId="13643" priority="3478">
      <formula>OR(AND(NOT(_xlfn.ISFORMULA(BV11)),NOT(ISBLANK(BV11))),ISERROR(BV11))</formula>
    </cfRule>
  </conditionalFormatting>
  <conditionalFormatting sqref="BV11">
    <cfRule type="containsBlanks" priority="3474">
      <formula>LEN(TRIM(BV11))=0</formula>
    </cfRule>
    <cfRule type="expression" dxfId="13642" priority="3475">
      <formula>AND(_xlfn.ISFORMULA(BV11),MOD(ROW(),2))</formula>
    </cfRule>
    <cfRule type="expression" dxfId="13641" priority="3476">
      <formula>AND(_xlfn.ISFORMULA(BV11),MOD(ROW()+1,2))</formula>
    </cfRule>
    <cfRule type="expression" dxfId="13640" priority="3477">
      <formula>MOD(ROW(),2)</formula>
    </cfRule>
  </conditionalFormatting>
  <conditionalFormatting sqref="BY11">
    <cfRule type="expression" dxfId="13639" priority="3471">
      <formula>AND(_xlfn.ISFORMULA(BY11),MOD(ROW(),2))</formula>
    </cfRule>
    <cfRule type="expression" dxfId="13638" priority="3472">
      <formula>AND(_xlfn.ISFORMULA(BY11),MOD(ROW()+1,2))</formula>
    </cfRule>
    <cfRule type="expression" dxfId="13637" priority="3473">
      <formula>MOD(ROW(),2)</formula>
    </cfRule>
  </conditionalFormatting>
  <conditionalFormatting sqref="BY11">
    <cfRule type="expression" dxfId="13636" priority="3470">
      <formula>OR(AND(NOT(_xlfn.ISFORMULA(BY11)),NOT(ISBLANK(BY11))),ISERROR(BY11))</formula>
    </cfRule>
  </conditionalFormatting>
  <conditionalFormatting sqref="CB11">
    <cfRule type="expression" dxfId="13635" priority="3467">
      <formula>AND(_xlfn.ISFORMULA(CB11),MOD(ROW(),2))</formula>
    </cfRule>
    <cfRule type="expression" dxfId="13634" priority="3468">
      <formula>AND(_xlfn.ISFORMULA(CB11),MOD(ROW()+1,2))</formula>
    </cfRule>
    <cfRule type="expression" dxfId="13633" priority="3469">
      <formula>MOD(ROW(),2)</formula>
    </cfRule>
  </conditionalFormatting>
  <conditionalFormatting sqref="CB11">
    <cfRule type="expression" dxfId="13632" priority="3466">
      <formula>OR(AND(NOT(_xlfn.ISFORMULA(CB11)),NOT(ISBLANK(CB11))),ISERROR(CB11))</formula>
    </cfRule>
  </conditionalFormatting>
  <conditionalFormatting sqref="CB11">
    <cfRule type="containsBlanks" priority="3462">
      <formula>LEN(TRIM(CB11))=0</formula>
    </cfRule>
    <cfRule type="expression" dxfId="13631" priority="3463">
      <formula>AND(_xlfn.ISFORMULA(CB11),MOD(ROW(),2))</formula>
    </cfRule>
    <cfRule type="expression" dxfId="13630" priority="3464">
      <formula>AND(_xlfn.ISFORMULA(CB11),MOD(ROW()+1,2))</formula>
    </cfRule>
    <cfRule type="expression" dxfId="13629" priority="3465">
      <formula>MOD(ROW(),2)</formula>
    </cfRule>
  </conditionalFormatting>
  <conditionalFormatting sqref="CE11">
    <cfRule type="expression" dxfId="13628" priority="3459">
      <formula>AND(_xlfn.ISFORMULA(CE11),MOD(ROW(),2))</formula>
    </cfRule>
    <cfRule type="expression" dxfId="13627" priority="3460">
      <formula>AND(_xlfn.ISFORMULA(CE11),MOD(ROW()+1,2))</formula>
    </cfRule>
    <cfRule type="expression" dxfId="13626" priority="3461">
      <formula>MOD(ROW(),2)</formula>
    </cfRule>
  </conditionalFormatting>
  <conditionalFormatting sqref="CE11">
    <cfRule type="expression" dxfId="13625" priority="3458">
      <formula>OR(AND(NOT(_xlfn.ISFORMULA(CE11)),NOT(ISBLANK(CE11))),ISERROR(CE11))</formula>
    </cfRule>
  </conditionalFormatting>
  <conditionalFormatting sqref="CE11">
    <cfRule type="containsBlanks" priority="3454">
      <formula>LEN(TRIM(CE11))=0</formula>
    </cfRule>
    <cfRule type="expression" dxfId="13624" priority="3455">
      <formula>AND(_xlfn.ISFORMULA(CE11),MOD(ROW(),2))</formula>
    </cfRule>
    <cfRule type="expression" dxfId="13623" priority="3456">
      <formula>AND(_xlfn.ISFORMULA(CE11),MOD(ROW()+1,2))</formula>
    </cfRule>
    <cfRule type="expression" dxfId="13622" priority="3457">
      <formula>MOD(ROW(),2)</formula>
    </cfRule>
  </conditionalFormatting>
  <conditionalFormatting sqref="CT11">
    <cfRule type="expression" dxfId="13621" priority="3451">
      <formula>AND(_xlfn.ISFORMULA(CT11),MOD(ROW(),2))</formula>
    </cfRule>
    <cfRule type="expression" dxfId="13620" priority="3452">
      <formula>AND(_xlfn.ISFORMULA(CT11),MOD(ROW()+1,2))</formula>
    </cfRule>
    <cfRule type="expression" dxfId="13619" priority="3453">
      <formula>MOD(ROW(),2)</formula>
    </cfRule>
  </conditionalFormatting>
  <conditionalFormatting sqref="CT11">
    <cfRule type="expression" dxfId="13618" priority="3450">
      <formula>OR(AND(NOT(_xlfn.ISFORMULA(CT11)),NOT(ISBLANK(CT11))),ISERROR(CT11))</formula>
    </cfRule>
  </conditionalFormatting>
  <conditionalFormatting sqref="CT11">
    <cfRule type="containsBlanks" priority="3446">
      <formula>LEN(TRIM(CT11))=0</formula>
    </cfRule>
    <cfRule type="expression" dxfId="13617" priority="3447">
      <formula>AND(_xlfn.ISFORMULA(CT11),MOD(ROW(),2))</formula>
    </cfRule>
    <cfRule type="expression" dxfId="13616" priority="3448">
      <formula>AND(_xlfn.ISFORMULA(CT11),MOD(ROW()+1,2))</formula>
    </cfRule>
    <cfRule type="expression" dxfId="13615" priority="3449">
      <formula>MOD(ROW(),2)</formula>
    </cfRule>
  </conditionalFormatting>
  <conditionalFormatting sqref="CM11:CN11">
    <cfRule type="expression" dxfId="13614" priority="3443">
      <formula>AND(_xlfn.ISFORMULA(CM11),MOD(ROW(),2))</formula>
    </cfRule>
    <cfRule type="expression" dxfId="13613" priority="3444">
      <formula>AND(_xlfn.ISFORMULA(CM11),MOD(ROW()+1,2))</formula>
    </cfRule>
    <cfRule type="expression" dxfId="13612" priority="3445">
      <formula>MOD(ROW(),2)</formula>
    </cfRule>
  </conditionalFormatting>
  <conditionalFormatting sqref="CM11:CN11">
    <cfRule type="expression" dxfId="13611" priority="3442">
      <formula>OR(AND(NOT(_xlfn.ISFORMULA(CM11)),NOT(ISBLANK(CM11))),ISERROR(CM11))</formula>
    </cfRule>
  </conditionalFormatting>
  <conditionalFormatting sqref="BO11">
    <cfRule type="containsBlanks" priority="3426">
      <formula>LEN(TRIM(BO11))=0</formula>
    </cfRule>
    <cfRule type="expression" dxfId="13610" priority="3427">
      <formula>AND(_xlfn.ISFORMULA(BO11),MOD(ROW(),2))</formula>
    </cfRule>
    <cfRule type="expression" dxfId="13609" priority="3428">
      <formula>AND(_xlfn.ISFORMULA(BO11),MOD(ROW()+1,2))</formula>
    </cfRule>
    <cfRule type="expression" dxfId="13608" priority="3430">
      <formula>MOD(ROW(),2)</formula>
    </cfRule>
  </conditionalFormatting>
  <conditionalFormatting sqref="BO11">
    <cfRule type="expression" dxfId="13607" priority="3429">
      <formula>AND(NOT(ISNUMBER(BO11)),NOT(ISBLANK(BO11)))</formula>
    </cfRule>
  </conditionalFormatting>
  <conditionalFormatting sqref="CU12:CW12 CY12:DC12 DF12 DH12 DJ12 BK12:BR12 A12:G12 AV12:BE12 BG12:BH12 AN12:AP12 AR12:AT12 BT12 CC12 DM12:XFD12 BW12:BX12 BZ12:CA12 CF12:CL12 CO12:CS12 M12:AL12 E13">
    <cfRule type="containsBlanks" priority="3401">
      <formula>LEN(TRIM(A12))=0</formula>
    </cfRule>
    <cfRule type="expression" dxfId="13606" priority="3406">
      <formula>AND(_xlfn.ISFORMULA(A12),MOD(ROW(),2))</formula>
    </cfRule>
    <cfRule type="expression" dxfId="13605" priority="3407">
      <formula>AND(_xlfn.ISFORMULA(A12),MOD(ROW()+1,2))</formula>
    </cfRule>
    <cfRule type="expression" dxfId="13604" priority="3409">
      <formula>MOD(ROW(),2)</formula>
    </cfRule>
  </conditionalFormatting>
  <conditionalFormatting sqref="M12:O12 BA12:BE12 AX12 BK12:BL12 BN12:BO12 AN12:AP12 AR12:AT12 AV12 BH12 V12:AL12">
    <cfRule type="expression" dxfId="13603" priority="3408">
      <formula>AND(NOT(ISNUMBER(M12)),NOT(ISBLANK(M12)))</formula>
    </cfRule>
  </conditionalFormatting>
  <conditionalFormatting sqref="AD12:AL12 AN12:AP12 AR12:AT12">
    <cfRule type="expression" dxfId="13602" priority="3404">
      <formula>AND(OR(ISNUMBER(SEARCH("+",AD12)),ISNUMBER(SEARCH("–",AD12))),MOD(ROW()+1,2))</formula>
    </cfRule>
    <cfRule type="expression" dxfId="13601" priority="3405" stopIfTrue="1">
      <formula>AND(OR(ISNUMBER(SEARCH("+",AD12)),ISNUMBER(SEARCH("–",AD12))),MOD(ROW(),2))</formula>
    </cfRule>
  </conditionalFormatting>
  <conditionalFormatting sqref="CY12:DA12 BC12">
    <cfRule type="expression" dxfId="13600" priority="3403">
      <formula>OR(AND(NOT(_xlfn.ISFORMULA(BC12)),NOT(ISBLANK(BC12))),ISERROR(BC12))</formula>
    </cfRule>
  </conditionalFormatting>
  <conditionalFormatting sqref="DB12:DC12 DH12 DF12">
    <cfRule type="containsBlanks" dxfId="13599" priority="3400">
      <formula>LEN(TRIM(DB12))=0</formula>
    </cfRule>
  </conditionalFormatting>
  <conditionalFormatting sqref="AM12">
    <cfRule type="containsBlanks" priority="3394">
      <formula>LEN(TRIM(AM12))=0</formula>
    </cfRule>
  </conditionalFormatting>
  <conditionalFormatting sqref="AM12">
    <cfRule type="expression" dxfId="13598" priority="3398">
      <formula>AND(NOT(ISNUMBER(AM12)),NOT(ISBLANK(AM12)))</formula>
    </cfRule>
  </conditionalFormatting>
  <conditionalFormatting sqref="AM12">
    <cfRule type="expression" dxfId="13597" priority="3396">
      <formula>AND(_xlfn.ISFORMULA(AM12),MOD(ROW(),2))</formula>
    </cfRule>
    <cfRule type="expression" dxfId="13596" priority="3397">
      <formula>AND(_xlfn.ISFORMULA(AM12),MOD(ROW()+1,2))</formula>
    </cfRule>
    <cfRule type="expression" dxfId="13595" priority="3399">
      <formula>MOD(ROW(),2)</formula>
    </cfRule>
  </conditionalFormatting>
  <conditionalFormatting sqref="AM12">
    <cfRule type="expression" dxfId="13594" priority="3395">
      <formula>OR(AND(NOT(_xlfn.ISFORMULA(AM12)),NOT(ISBLANK(AM12))),ISERROR(AM12))</formula>
    </cfRule>
  </conditionalFormatting>
  <conditionalFormatting sqref="AM12">
    <cfRule type="expression" dxfId="13593" priority="3393">
      <formula>OR(AND(NOT(_xlfn.ISFORMULA(AM12)),NOT(ISBLANK(AM12))),ISERROR(AM12))</formula>
    </cfRule>
  </conditionalFormatting>
  <conditionalFormatting sqref="AQ12">
    <cfRule type="expression" dxfId="13592" priority="3389">
      <formula>AND(_xlfn.ISFORMULA(AQ12),MOD(ROW(),2))</formula>
    </cfRule>
    <cfRule type="expression" dxfId="13591" priority="3390">
      <formula>AND(_xlfn.ISFORMULA(AQ12),MOD(ROW()+1,2))</formula>
    </cfRule>
    <cfRule type="expression" dxfId="13590" priority="3392">
      <formula>MOD(ROW(),2)</formula>
    </cfRule>
  </conditionalFormatting>
  <conditionalFormatting sqref="AQ12">
    <cfRule type="expression" dxfId="13589" priority="3391">
      <formula>AND(NOT(ISNUMBER(AQ12)),NOT(ISBLANK(AQ12)))</formula>
    </cfRule>
  </conditionalFormatting>
  <conditionalFormatting sqref="AQ12">
    <cfRule type="expression" dxfId="13588" priority="3388">
      <formula>OR(AND(NOT(_xlfn.ISFORMULA(AQ12)),NOT(ISBLANK(AQ12))),ISERROR(AQ12))</formula>
    </cfRule>
  </conditionalFormatting>
  <conditionalFormatting sqref="AU12">
    <cfRule type="expression" dxfId="13587" priority="3384">
      <formula>AND(_xlfn.ISFORMULA(AU12),MOD(ROW(),2))</formula>
    </cfRule>
    <cfRule type="expression" dxfId="13586" priority="3385">
      <formula>AND(_xlfn.ISFORMULA(AU12),MOD(ROW()+1,2))</formula>
    </cfRule>
    <cfRule type="expression" dxfId="13585" priority="3387">
      <formula>MOD(ROW(),2)</formula>
    </cfRule>
  </conditionalFormatting>
  <conditionalFormatting sqref="AU12">
    <cfRule type="expression" dxfId="13584" priority="3386">
      <formula>AND(NOT(ISNUMBER(AU12)),NOT(ISBLANK(AU12)))</formula>
    </cfRule>
  </conditionalFormatting>
  <conditionalFormatting sqref="AU12">
    <cfRule type="expression" dxfId="13583" priority="3383">
      <formula>OR(AND(NOT(_xlfn.ISFORMULA(AU12)),NOT(ISBLANK(AU12))),ISERROR(AU12))</formula>
    </cfRule>
  </conditionalFormatting>
  <conditionalFormatting sqref="BF12">
    <cfRule type="expression" dxfId="13582" priority="3379">
      <formula>AND(_xlfn.ISFORMULA(BF12),MOD(ROW(),2))</formula>
    </cfRule>
    <cfRule type="expression" dxfId="13581" priority="3380">
      <formula>AND(_xlfn.ISFORMULA(BF12),MOD(ROW()+1,2))</formula>
    </cfRule>
    <cfRule type="expression" dxfId="13580" priority="3382">
      <formula>MOD(ROW(),2)</formula>
    </cfRule>
  </conditionalFormatting>
  <conditionalFormatting sqref="BF12">
    <cfRule type="expression" dxfId="13579" priority="3381">
      <formula>AND(NOT(ISNUMBER(BF12)),NOT(ISBLANK(BF12)))</formula>
    </cfRule>
  </conditionalFormatting>
  <conditionalFormatting sqref="BF12">
    <cfRule type="expression" dxfId="13578" priority="3378">
      <formula>OR(AND(NOT(_xlfn.ISFORMULA(BF12)),NOT(ISBLANK(BF12))),ISERROR(BF12))</formula>
    </cfRule>
  </conditionalFormatting>
  <conditionalFormatting sqref="BI12:BJ12">
    <cfRule type="expression" dxfId="13577" priority="3374">
      <formula>AND(_xlfn.ISFORMULA(BI12),MOD(ROW(),2))</formula>
    </cfRule>
    <cfRule type="expression" dxfId="13576" priority="3375">
      <formula>AND(_xlfn.ISFORMULA(BI12),MOD(ROW()+1,2))</formula>
    </cfRule>
    <cfRule type="expression" dxfId="13575" priority="3377">
      <formula>MOD(ROW(),2)</formula>
    </cfRule>
  </conditionalFormatting>
  <conditionalFormatting sqref="BI12:BJ12">
    <cfRule type="expression" dxfId="13574" priority="3376">
      <formula>AND(NOT(ISNUMBER(BI12)),NOT(ISBLANK(BI12)))</formula>
    </cfRule>
  </conditionalFormatting>
  <conditionalFormatting sqref="BI12:BJ12">
    <cfRule type="expression" dxfId="13573" priority="3373">
      <formula>OR(AND(NOT(_xlfn.ISFORMULA(BI12)),NOT(ISBLANK(BI12))),ISERROR(BI12))</formula>
    </cfRule>
  </conditionalFormatting>
  <conditionalFormatting sqref="BI12:BJ12">
    <cfRule type="containsBlanks" priority="3369">
      <formula>LEN(TRIM(BI12))=0</formula>
    </cfRule>
    <cfRule type="expression" dxfId="13572" priority="3370">
      <formula>AND(_xlfn.ISFORMULA(BI12),MOD(ROW(),2))</formula>
    </cfRule>
    <cfRule type="expression" dxfId="13571" priority="3371">
      <formula>AND(_xlfn.ISFORMULA(BI12),MOD(ROW()+1,2))</formula>
    </cfRule>
    <cfRule type="expression" dxfId="13570" priority="3372">
      <formula>MOD(ROW(),2)</formula>
    </cfRule>
  </conditionalFormatting>
  <conditionalFormatting sqref="BS12">
    <cfRule type="expression" dxfId="13569" priority="3366">
      <formula>AND(_xlfn.ISFORMULA(BS12),MOD(ROW(),2))</formula>
    </cfRule>
    <cfRule type="expression" dxfId="13568" priority="3367">
      <formula>AND(_xlfn.ISFORMULA(BS12),MOD(ROW()+1,2))</formula>
    </cfRule>
    <cfRule type="expression" dxfId="13567" priority="3368">
      <formula>MOD(ROW(),2)</formula>
    </cfRule>
  </conditionalFormatting>
  <conditionalFormatting sqref="BS12">
    <cfRule type="expression" dxfId="13566" priority="3365">
      <formula>OR(AND(NOT(_xlfn.ISFORMULA(BS12)),NOT(ISBLANK(BS12))),ISERROR(BS12))</formula>
    </cfRule>
  </conditionalFormatting>
  <conditionalFormatting sqref="BU12:BV12">
    <cfRule type="expression" dxfId="13565" priority="3362">
      <formula>AND(_xlfn.ISFORMULA(BU12),MOD(ROW(),2))</formula>
    </cfRule>
    <cfRule type="expression" dxfId="13564" priority="3363">
      <formula>AND(_xlfn.ISFORMULA(BU12),MOD(ROW()+1,2))</formula>
    </cfRule>
    <cfRule type="expression" dxfId="13563" priority="3364">
      <formula>MOD(ROW(),2)</formula>
    </cfRule>
  </conditionalFormatting>
  <conditionalFormatting sqref="BU12:BV12">
    <cfRule type="expression" dxfId="13562" priority="3361">
      <formula>OR(AND(NOT(_xlfn.ISFORMULA(BU12)),NOT(ISBLANK(BU12))),ISERROR(BU12))</formula>
    </cfRule>
  </conditionalFormatting>
  <conditionalFormatting sqref="BV12">
    <cfRule type="containsBlanks" priority="3357">
      <formula>LEN(TRIM(BV12))=0</formula>
    </cfRule>
    <cfRule type="expression" dxfId="13561" priority="3358">
      <formula>AND(_xlfn.ISFORMULA(BV12),MOD(ROW(),2))</formula>
    </cfRule>
    <cfRule type="expression" dxfId="13560" priority="3359">
      <formula>AND(_xlfn.ISFORMULA(BV12),MOD(ROW()+1,2))</formula>
    </cfRule>
    <cfRule type="expression" dxfId="13559" priority="3360">
      <formula>MOD(ROW(),2)</formula>
    </cfRule>
  </conditionalFormatting>
  <conditionalFormatting sqref="BY12">
    <cfRule type="expression" dxfId="13558" priority="3354">
      <formula>AND(_xlfn.ISFORMULA(BY12),MOD(ROW(),2))</formula>
    </cfRule>
    <cfRule type="expression" dxfId="13557" priority="3355">
      <formula>AND(_xlfn.ISFORMULA(BY12),MOD(ROW()+1,2))</formula>
    </cfRule>
    <cfRule type="expression" dxfId="13556" priority="3356">
      <formula>MOD(ROW(),2)</formula>
    </cfRule>
  </conditionalFormatting>
  <conditionalFormatting sqref="BY12">
    <cfRule type="expression" dxfId="13555" priority="3353">
      <formula>OR(AND(NOT(_xlfn.ISFORMULA(BY12)),NOT(ISBLANK(BY12))),ISERROR(BY12))</formula>
    </cfRule>
  </conditionalFormatting>
  <conditionalFormatting sqref="CB12">
    <cfRule type="expression" dxfId="13554" priority="3350">
      <formula>AND(_xlfn.ISFORMULA(CB12),MOD(ROW(),2))</formula>
    </cfRule>
    <cfRule type="expression" dxfId="13553" priority="3351">
      <formula>AND(_xlfn.ISFORMULA(CB12),MOD(ROW()+1,2))</formula>
    </cfRule>
    <cfRule type="expression" dxfId="13552" priority="3352">
      <formula>MOD(ROW(),2)</formula>
    </cfRule>
  </conditionalFormatting>
  <conditionalFormatting sqref="CB12">
    <cfRule type="expression" dxfId="13551" priority="3349">
      <formula>OR(AND(NOT(_xlfn.ISFORMULA(CB12)),NOT(ISBLANK(CB12))),ISERROR(CB12))</formula>
    </cfRule>
  </conditionalFormatting>
  <conditionalFormatting sqref="CB12">
    <cfRule type="containsBlanks" priority="3345">
      <formula>LEN(TRIM(CB12))=0</formula>
    </cfRule>
    <cfRule type="expression" dxfId="13550" priority="3346">
      <formula>AND(_xlfn.ISFORMULA(CB12),MOD(ROW(),2))</formula>
    </cfRule>
    <cfRule type="expression" dxfId="13549" priority="3347">
      <formula>AND(_xlfn.ISFORMULA(CB12),MOD(ROW()+1,2))</formula>
    </cfRule>
    <cfRule type="expression" dxfId="13548" priority="3348">
      <formula>MOD(ROW(),2)</formula>
    </cfRule>
  </conditionalFormatting>
  <conditionalFormatting sqref="CD12:CE12">
    <cfRule type="expression" dxfId="13547" priority="3342">
      <formula>AND(_xlfn.ISFORMULA(CD12),MOD(ROW(),2))</formula>
    </cfRule>
    <cfRule type="expression" dxfId="13546" priority="3343">
      <formula>AND(_xlfn.ISFORMULA(CD12),MOD(ROW()+1,2))</formula>
    </cfRule>
    <cfRule type="expression" dxfId="13545" priority="3344">
      <formula>MOD(ROW(),2)</formula>
    </cfRule>
  </conditionalFormatting>
  <conditionalFormatting sqref="CD12:CE12">
    <cfRule type="expression" dxfId="13544" priority="3341">
      <formula>OR(AND(NOT(_xlfn.ISFORMULA(CD12)),NOT(ISBLANK(CD12))),ISERROR(CD12))</formula>
    </cfRule>
  </conditionalFormatting>
  <conditionalFormatting sqref="CE12">
    <cfRule type="containsBlanks" priority="3337">
      <formula>LEN(TRIM(CE12))=0</formula>
    </cfRule>
    <cfRule type="expression" dxfId="13543" priority="3338">
      <formula>AND(_xlfn.ISFORMULA(CE12),MOD(ROW(),2))</formula>
    </cfRule>
    <cfRule type="expression" dxfId="13542" priority="3339">
      <formula>AND(_xlfn.ISFORMULA(CE12),MOD(ROW()+1,2))</formula>
    </cfRule>
    <cfRule type="expression" dxfId="13541" priority="3340">
      <formula>MOD(ROW(),2)</formula>
    </cfRule>
  </conditionalFormatting>
  <conditionalFormatting sqref="CT12">
    <cfRule type="expression" dxfId="13540" priority="3334">
      <formula>AND(_xlfn.ISFORMULA(CT12),MOD(ROW(),2))</formula>
    </cfRule>
    <cfRule type="expression" dxfId="13539" priority="3335">
      <formula>AND(_xlfn.ISFORMULA(CT12),MOD(ROW()+1,2))</formula>
    </cfRule>
    <cfRule type="expression" dxfId="13538" priority="3336">
      <formula>MOD(ROW(),2)</formula>
    </cfRule>
  </conditionalFormatting>
  <conditionalFormatting sqref="CT12">
    <cfRule type="expression" dxfId="13537" priority="3333">
      <formula>OR(AND(NOT(_xlfn.ISFORMULA(CT12)),NOT(ISBLANK(CT12))),ISERROR(CT12))</formula>
    </cfRule>
  </conditionalFormatting>
  <conditionalFormatting sqref="CT12">
    <cfRule type="containsBlanks" priority="3329">
      <formula>LEN(TRIM(CT12))=0</formula>
    </cfRule>
    <cfRule type="expression" dxfId="13536" priority="3330">
      <formula>AND(_xlfn.ISFORMULA(CT12),MOD(ROW(),2))</formula>
    </cfRule>
    <cfRule type="expression" dxfId="13535" priority="3331">
      <formula>AND(_xlfn.ISFORMULA(CT12),MOD(ROW()+1,2))</formula>
    </cfRule>
    <cfRule type="expression" dxfId="13534" priority="3332">
      <formula>MOD(ROW(),2)</formula>
    </cfRule>
  </conditionalFormatting>
  <conditionalFormatting sqref="CM12:CN12">
    <cfRule type="expression" dxfId="13533" priority="3326">
      <formula>AND(_xlfn.ISFORMULA(CM12),MOD(ROW(),2))</formula>
    </cfRule>
    <cfRule type="expression" dxfId="13532" priority="3327">
      <formula>AND(_xlfn.ISFORMULA(CM12),MOD(ROW()+1,2))</formula>
    </cfRule>
    <cfRule type="expression" dxfId="13531" priority="3328">
      <formula>MOD(ROW(),2)</formula>
    </cfRule>
  </conditionalFormatting>
  <conditionalFormatting sqref="CM12:CN12">
    <cfRule type="expression" dxfId="13530" priority="3325">
      <formula>OR(AND(NOT(_xlfn.ISFORMULA(CM12)),NOT(ISBLANK(CM12))),ISERROR(CM12))</formula>
    </cfRule>
  </conditionalFormatting>
  <conditionalFormatting sqref="I12">
    <cfRule type="expression" dxfId="13529" priority="3321">
      <formula>AND(_xlfn.ISFORMULA(I12),MOD(ROW(),2))</formula>
    </cfRule>
    <cfRule type="expression" dxfId="13528" priority="3322">
      <formula>AND(_xlfn.ISFORMULA(I12),MOD(ROW()+1,2))</formula>
    </cfRule>
    <cfRule type="expression" dxfId="13527" priority="3324">
      <formula>MOD(ROW(),2)</formula>
    </cfRule>
  </conditionalFormatting>
  <conditionalFormatting sqref="I12">
    <cfRule type="expression" dxfId="13526" priority="3323">
      <formula>AND(NOT(ISNUMBER(I12)),NOT(ISBLANK(I12)))</formula>
    </cfRule>
  </conditionalFormatting>
  <conditionalFormatting sqref="L12">
    <cfRule type="expression" dxfId="13525" priority="3307">
      <formula>AND(_xlfn.ISFORMULA(L12),MOD(ROW(),2))</formula>
    </cfRule>
    <cfRule type="expression" dxfId="13524" priority="3308">
      <formula>AND(_xlfn.ISFORMULA(L12),MOD(ROW()+1,2))</formula>
    </cfRule>
    <cfRule type="expression" dxfId="13523" priority="3310">
      <formula>MOD(ROW(),2)</formula>
    </cfRule>
  </conditionalFormatting>
  <conditionalFormatting sqref="L12">
    <cfRule type="expression" dxfId="13522" priority="3309">
      <formula>AND(NOT(ISNUMBER(L12)),NOT(ISBLANK(L12)))</formula>
    </cfRule>
  </conditionalFormatting>
  <conditionalFormatting sqref="J12">
    <cfRule type="expression" dxfId="13521" priority="3303">
      <formula>AND(_xlfn.ISFORMULA(J12),MOD(ROW(),2))</formula>
    </cfRule>
    <cfRule type="expression" dxfId="13520" priority="3304">
      <formula>AND(_xlfn.ISFORMULA(J12),MOD(ROW()+1,2))</formula>
    </cfRule>
    <cfRule type="expression" dxfId="13519" priority="3306">
      <formula>MOD(ROW(),2)</formula>
    </cfRule>
  </conditionalFormatting>
  <conditionalFormatting sqref="J12">
    <cfRule type="expression" dxfId="13518" priority="3305">
      <formula>AND(NOT(ISNUMBER(J12)),NOT(ISBLANK(J12)))</formula>
    </cfRule>
  </conditionalFormatting>
  <conditionalFormatting sqref="CX12">
    <cfRule type="containsBlanks" priority="3299">
      <formula>LEN(TRIM(CX12))=0</formula>
    </cfRule>
    <cfRule type="expression" dxfId="13517" priority="3300">
      <formula>AND(_xlfn.ISFORMULA(CX12),MOD(ROW(),2))</formula>
    </cfRule>
    <cfRule type="expression" dxfId="13516" priority="3301">
      <formula>AND(_xlfn.ISFORMULA(CX12),MOD(ROW()+1,2))</formula>
    </cfRule>
    <cfRule type="expression" dxfId="13515" priority="3302">
      <formula>MOD(ROW(),2)</formula>
    </cfRule>
  </conditionalFormatting>
  <conditionalFormatting sqref="K12">
    <cfRule type="expression" dxfId="13514" priority="3283">
      <formula>AND(_xlfn.ISFORMULA(K12),MOD(ROW(),2))</formula>
    </cfRule>
    <cfRule type="expression" dxfId="13513" priority="3284">
      <formula>AND(_xlfn.ISFORMULA(K12),MOD(ROW()+1,2))</formula>
    </cfRule>
    <cfRule type="expression" dxfId="13512" priority="3286">
      <formula>MOD(ROW(),2)</formula>
    </cfRule>
  </conditionalFormatting>
  <conditionalFormatting sqref="K12">
    <cfRule type="expression" dxfId="13511" priority="3285">
      <formula>AND(NOT(ISNUMBER(K12)),NOT(ISBLANK(K12)))</formula>
    </cfRule>
  </conditionalFormatting>
  <conditionalFormatting sqref="H12">
    <cfRule type="containsBlanks" priority="3279">
      <formula>LEN(TRIM(H12))=0</formula>
    </cfRule>
    <cfRule type="expression" dxfId="13510" priority="3280">
      <formula>AND(_xlfn.ISFORMULA(H12),MOD(ROW(),2))</formula>
    </cfRule>
    <cfRule type="expression" dxfId="13509" priority="3281">
      <formula>AND(_xlfn.ISFORMULA(H12),MOD(ROW()+1,2))</formula>
    </cfRule>
    <cfRule type="expression" dxfId="13508" priority="3282">
      <formula>MOD(ROW(),2)</formula>
    </cfRule>
  </conditionalFormatting>
  <conditionalFormatting sqref="CX10">
    <cfRule type="expression" dxfId="13507" priority="3275">
      <formula>AND(_xlfn.ISFORMULA(CX10),MOD(ROW(),2))</formula>
    </cfRule>
    <cfRule type="expression" dxfId="13506" priority="3276">
      <formula>AND(_xlfn.ISFORMULA(CX10),MOD(ROW()+1,2))</formula>
    </cfRule>
    <cfRule type="expression" dxfId="13505" priority="3278">
      <formula>MOD(ROW(),2)</formula>
    </cfRule>
  </conditionalFormatting>
  <conditionalFormatting sqref="CX10">
    <cfRule type="expression" dxfId="13504" priority="3277">
      <formula>AND(NOT(ISNUMBER(CX10)),NOT(ISBLANK(CX10)))</formula>
    </cfRule>
  </conditionalFormatting>
  <conditionalFormatting sqref="CX11">
    <cfRule type="expression" dxfId="13503" priority="3271">
      <formula>AND(_xlfn.ISFORMULA(CX11),MOD(ROW(),2))</formula>
    </cfRule>
    <cfRule type="expression" dxfId="13502" priority="3272">
      <formula>AND(_xlfn.ISFORMULA(CX11),MOD(ROW()+1,2))</formula>
    </cfRule>
    <cfRule type="expression" dxfId="13501" priority="3274">
      <formula>MOD(ROW(),2)</formula>
    </cfRule>
  </conditionalFormatting>
  <conditionalFormatting sqref="CX11">
    <cfRule type="expression" dxfId="13500" priority="3273">
      <formula>AND(NOT(ISNUMBER(CX11)),NOT(ISBLANK(CX11)))</formula>
    </cfRule>
  </conditionalFormatting>
  <conditionalFormatting sqref="DD10">
    <cfRule type="expression" dxfId="13499" priority="3267">
      <formula>AND(_xlfn.ISFORMULA(DD10),MOD(ROW(),2))</formula>
    </cfRule>
    <cfRule type="expression" dxfId="13498" priority="3268">
      <formula>AND(_xlfn.ISFORMULA(DD10),MOD(ROW()+1,2))</formula>
    </cfRule>
    <cfRule type="expression" dxfId="13497" priority="3270">
      <formula>MOD(ROW(),2)</formula>
    </cfRule>
  </conditionalFormatting>
  <conditionalFormatting sqref="DD10">
    <cfRule type="expression" dxfId="13496" priority="3269">
      <formula>AND(NOT(ISNUMBER(DD10)),NOT(ISBLANK(DD10)))</formula>
    </cfRule>
  </conditionalFormatting>
  <conditionalFormatting sqref="DD11">
    <cfRule type="expression" dxfId="13495" priority="3263">
      <formula>AND(_xlfn.ISFORMULA(DD11),MOD(ROW(),2))</formula>
    </cfRule>
    <cfRule type="expression" dxfId="13494" priority="3264">
      <formula>AND(_xlfn.ISFORMULA(DD11),MOD(ROW()+1,2))</formula>
    </cfRule>
    <cfRule type="expression" dxfId="13493" priority="3266">
      <formula>MOD(ROW(),2)</formula>
    </cfRule>
  </conditionalFormatting>
  <conditionalFormatting sqref="DD11">
    <cfRule type="expression" dxfId="13492" priority="3265">
      <formula>AND(NOT(ISNUMBER(DD11)),NOT(ISBLANK(DD11)))</formula>
    </cfRule>
  </conditionalFormatting>
  <conditionalFormatting sqref="DE10">
    <cfRule type="expression" dxfId="13491" priority="3259">
      <formula>AND(_xlfn.ISFORMULA(DE10),MOD(ROW(),2))</formula>
    </cfRule>
    <cfRule type="expression" dxfId="13490" priority="3260">
      <formula>AND(_xlfn.ISFORMULA(DE10),MOD(ROW()+1,2))</formula>
    </cfRule>
    <cfRule type="expression" dxfId="13489" priority="3262">
      <formula>MOD(ROW(),2)</formula>
    </cfRule>
  </conditionalFormatting>
  <conditionalFormatting sqref="DE10">
    <cfRule type="expression" dxfId="13488" priority="3261">
      <formula>AND(NOT(ISNUMBER(DE10)),NOT(ISBLANK(DE10)))</formula>
    </cfRule>
  </conditionalFormatting>
  <conditionalFormatting sqref="DE11">
    <cfRule type="expression" dxfId="13487" priority="3255">
      <formula>AND(_xlfn.ISFORMULA(DE11),MOD(ROW(),2))</formula>
    </cfRule>
    <cfRule type="expression" dxfId="13486" priority="3256">
      <formula>AND(_xlfn.ISFORMULA(DE11),MOD(ROW()+1,2))</formula>
    </cfRule>
    <cfRule type="expression" dxfId="13485" priority="3258">
      <formula>MOD(ROW(),2)</formula>
    </cfRule>
  </conditionalFormatting>
  <conditionalFormatting sqref="DE11">
    <cfRule type="expression" dxfId="13484" priority="3257">
      <formula>AND(NOT(ISNUMBER(DE11)),NOT(ISBLANK(DE11)))</formula>
    </cfRule>
  </conditionalFormatting>
  <conditionalFormatting sqref="DG10">
    <cfRule type="expression" dxfId="13483" priority="3251">
      <formula>AND(_xlfn.ISFORMULA(DG10),MOD(ROW(),2))</formula>
    </cfRule>
    <cfRule type="expression" dxfId="13482" priority="3252">
      <formula>AND(_xlfn.ISFORMULA(DG10),MOD(ROW()+1,2))</formula>
    </cfRule>
    <cfRule type="expression" dxfId="13481" priority="3254">
      <formula>MOD(ROW(),2)</formula>
    </cfRule>
  </conditionalFormatting>
  <conditionalFormatting sqref="DG10">
    <cfRule type="expression" dxfId="13480" priority="3253">
      <formula>AND(NOT(ISNUMBER(DG10)),NOT(ISBLANK(DG10)))</formula>
    </cfRule>
  </conditionalFormatting>
  <conditionalFormatting sqref="DG11">
    <cfRule type="expression" dxfId="13479" priority="3247">
      <formula>AND(_xlfn.ISFORMULA(DG11),MOD(ROW(),2))</formula>
    </cfRule>
    <cfRule type="expression" dxfId="13478" priority="3248">
      <formula>AND(_xlfn.ISFORMULA(DG11),MOD(ROW()+1,2))</formula>
    </cfRule>
    <cfRule type="expression" dxfId="13477" priority="3250">
      <formula>MOD(ROW(),2)</formula>
    </cfRule>
  </conditionalFormatting>
  <conditionalFormatting sqref="DG11">
    <cfRule type="expression" dxfId="13476" priority="3249">
      <formula>AND(NOT(ISNUMBER(DG11)),NOT(ISBLANK(DG11)))</formula>
    </cfRule>
  </conditionalFormatting>
  <conditionalFormatting sqref="DI10">
    <cfRule type="expression" dxfId="13475" priority="3243">
      <formula>AND(_xlfn.ISFORMULA(DI10),MOD(ROW(),2))</formula>
    </cfRule>
    <cfRule type="expression" dxfId="13474" priority="3244">
      <formula>AND(_xlfn.ISFORMULA(DI10),MOD(ROW()+1,2))</formula>
    </cfRule>
    <cfRule type="expression" dxfId="13473" priority="3246">
      <formula>MOD(ROW(),2)</formula>
    </cfRule>
  </conditionalFormatting>
  <conditionalFormatting sqref="DI10">
    <cfRule type="expression" dxfId="13472" priority="3245">
      <formula>AND(NOT(ISNUMBER(DI10)),NOT(ISBLANK(DI10)))</formula>
    </cfRule>
  </conditionalFormatting>
  <conditionalFormatting sqref="DI11">
    <cfRule type="expression" dxfId="13471" priority="3239">
      <formula>AND(_xlfn.ISFORMULA(DI11),MOD(ROW(),2))</formula>
    </cfRule>
    <cfRule type="expression" dxfId="13470" priority="3240">
      <formula>AND(_xlfn.ISFORMULA(DI11),MOD(ROW()+1,2))</formula>
    </cfRule>
    <cfRule type="expression" dxfId="13469" priority="3242">
      <formula>MOD(ROW(),2)</formula>
    </cfRule>
  </conditionalFormatting>
  <conditionalFormatting sqref="DI11">
    <cfRule type="expression" dxfId="13468" priority="3241">
      <formula>AND(NOT(ISNUMBER(DI11)),NOT(ISBLANK(DI11)))</formula>
    </cfRule>
  </conditionalFormatting>
  <conditionalFormatting sqref="DD12">
    <cfRule type="containsBlanks" priority="3235">
      <formula>LEN(TRIM(DD12))=0</formula>
    </cfRule>
    <cfRule type="expression" dxfId="13467" priority="3236">
      <formula>AND(_xlfn.ISFORMULA(DD12),MOD(ROW(),2))</formula>
    </cfRule>
    <cfRule type="expression" dxfId="13466" priority="3237">
      <formula>AND(_xlfn.ISFORMULA(DD12),MOD(ROW()+1,2))</formula>
    </cfRule>
    <cfRule type="expression" dxfId="13465" priority="3238">
      <formula>MOD(ROW(),2)</formula>
    </cfRule>
  </conditionalFormatting>
  <conditionalFormatting sqref="BM13:BR13 A13:D13 CO13:CS13 M13:AL13 CF13:CL13 BZ13:CA13 BW13:BX13 DM13:XFD13 CC13 BT13 AR13:AT13 AN13:AP13 BG13:BH13 AV13:BE13 F13:H13 CU13:DJ13">
    <cfRule type="containsBlanks" priority="3214">
      <formula>LEN(TRIM(A13))=0</formula>
    </cfRule>
    <cfRule type="expression" dxfId="13464" priority="3219">
      <formula>AND(_xlfn.ISFORMULA(A13),MOD(ROW(),2))</formula>
    </cfRule>
    <cfRule type="expression" dxfId="13463" priority="3220">
      <formula>AND(_xlfn.ISFORMULA(A13),MOD(ROW()+1,2))</formula>
    </cfRule>
    <cfRule type="expression" dxfId="13462" priority="3222">
      <formula>MOD(ROW(),2)</formula>
    </cfRule>
  </conditionalFormatting>
  <conditionalFormatting sqref="BQ13 BH13 AV13 AR13:AT13 AN13:AP13 BN13:BO13 AX13 BA13:BE13 M13:O13 V13:AL13">
    <cfRule type="expression" dxfId="13461" priority="3221">
      <formula>AND(NOT(ISNUMBER(M13)),NOT(ISBLANK(M13)))</formula>
    </cfRule>
  </conditionalFormatting>
  <conditionalFormatting sqref="AR13:AT13 AN13:AP13 AD13:AL13">
    <cfRule type="expression" dxfId="13460" priority="3217">
      <formula>AND(OR(ISNUMBER(SEARCH("+",AD13)),ISNUMBER(SEARCH("–",AD13))),MOD(ROW()+1,2))</formula>
    </cfRule>
    <cfRule type="expression" dxfId="13459" priority="3218" stopIfTrue="1">
      <formula>AND(OR(ISNUMBER(SEARCH("+",AD13)),ISNUMBER(SEARCH("–",AD13))),MOD(ROW(),2))</formula>
    </cfRule>
  </conditionalFormatting>
  <conditionalFormatting sqref="CY13:DA13 BC13">
    <cfRule type="expression" dxfId="13458" priority="3216">
      <formula>OR(AND(NOT(_xlfn.ISFORMULA(BC13)),NOT(ISBLANK(BC13))),ISERROR(BC13))</formula>
    </cfRule>
  </conditionalFormatting>
  <conditionalFormatting sqref="DF13 DH13 DB13:DC13">
    <cfRule type="containsBlanks" dxfId="13457" priority="3213">
      <formula>LEN(TRIM(DB13))=0</formula>
    </cfRule>
  </conditionalFormatting>
  <conditionalFormatting sqref="AM13">
    <cfRule type="containsBlanks" priority="3207">
      <formula>LEN(TRIM(AM13))=0</formula>
    </cfRule>
  </conditionalFormatting>
  <conditionalFormatting sqref="AM13">
    <cfRule type="expression" dxfId="13456" priority="3211">
      <formula>AND(NOT(ISNUMBER(AM13)),NOT(ISBLANK(AM13)))</formula>
    </cfRule>
  </conditionalFormatting>
  <conditionalFormatting sqref="AM13">
    <cfRule type="expression" dxfId="13455" priority="3209">
      <formula>AND(_xlfn.ISFORMULA(AM13),MOD(ROW(),2))</formula>
    </cfRule>
    <cfRule type="expression" dxfId="13454" priority="3210">
      <formula>AND(_xlfn.ISFORMULA(AM13),MOD(ROW()+1,2))</formula>
    </cfRule>
    <cfRule type="expression" dxfId="13453" priority="3212">
      <formula>MOD(ROW(),2)</formula>
    </cfRule>
  </conditionalFormatting>
  <conditionalFormatting sqref="AM13">
    <cfRule type="expression" dxfId="13452" priority="3208">
      <formula>OR(AND(NOT(_xlfn.ISFORMULA(AM13)),NOT(ISBLANK(AM13))),ISERROR(AM13))</formula>
    </cfRule>
  </conditionalFormatting>
  <conditionalFormatting sqref="AM13">
    <cfRule type="expression" dxfId="13451" priority="3206">
      <formula>OR(AND(NOT(_xlfn.ISFORMULA(AM13)),NOT(ISBLANK(AM13))),ISERROR(AM13))</formula>
    </cfRule>
  </conditionalFormatting>
  <conditionalFormatting sqref="AQ13">
    <cfRule type="expression" dxfId="13450" priority="3202">
      <formula>AND(_xlfn.ISFORMULA(AQ13),MOD(ROW(),2))</formula>
    </cfRule>
    <cfRule type="expression" dxfId="13449" priority="3203">
      <formula>AND(_xlfn.ISFORMULA(AQ13),MOD(ROW()+1,2))</formula>
    </cfRule>
    <cfRule type="expression" dxfId="13448" priority="3205">
      <formula>MOD(ROW(),2)</formula>
    </cfRule>
  </conditionalFormatting>
  <conditionalFormatting sqref="AQ13">
    <cfRule type="expression" dxfId="13447" priority="3204">
      <formula>AND(NOT(ISNUMBER(AQ13)),NOT(ISBLANK(AQ13)))</formula>
    </cfRule>
  </conditionalFormatting>
  <conditionalFormatting sqref="AQ13">
    <cfRule type="expression" dxfId="13446" priority="3201">
      <formula>OR(AND(NOT(_xlfn.ISFORMULA(AQ13)),NOT(ISBLANK(AQ13))),ISERROR(AQ13))</formula>
    </cfRule>
  </conditionalFormatting>
  <conditionalFormatting sqref="AU13">
    <cfRule type="expression" dxfId="13445" priority="3197">
      <formula>AND(_xlfn.ISFORMULA(AU13),MOD(ROW(),2))</formula>
    </cfRule>
    <cfRule type="expression" dxfId="13444" priority="3198">
      <formula>AND(_xlfn.ISFORMULA(AU13),MOD(ROW()+1,2))</formula>
    </cfRule>
    <cfRule type="expression" dxfId="13443" priority="3200">
      <formula>MOD(ROW(),2)</formula>
    </cfRule>
  </conditionalFormatting>
  <conditionalFormatting sqref="AU13">
    <cfRule type="expression" dxfId="13442" priority="3199">
      <formula>AND(NOT(ISNUMBER(AU13)),NOT(ISBLANK(AU13)))</formula>
    </cfRule>
  </conditionalFormatting>
  <conditionalFormatting sqref="AU13">
    <cfRule type="expression" dxfId="13441" priority="3196">
      <formula>OR(AND(NOT(_xlfn.ISFORMULA(AU13)),NOT(ISBLANK(AU13))),ISERROR(AU13))</formula>
    </cfRule>
  </conditionalFormatting>
  <conditionalFormatting sqref="BF13">
    <cfRule type="expression" dxfId="13440" priority="3192">
      <formula>AND(_xlfn.ISFORMULA(BF13),MOD(ROW(),2))</formula>
    </cfRule>
    <cfRule type="expression" dxfId="13439" priority="3193">
      <formula>AND(_xlfn.ISFORMULA(BF13),MOD(ROW()+1,2))</formula>
    </cfRule>
    <cfRule type="expression" dxfId="13438" priority="3195">
      <formula>MOD(ROW(),2)</formula>
    </cfRule>
  </conditionalFormatting>
  <conditionalFormatting sqref="BF13">
    <cfRule type="expression" dxfId="13437" priority="3194">
      <formula>AND(NOT(ISNUMBER(BF13)),NOT(ISBLANK(BF13)))</formula>
    </cfRule>
  </conditionalFormatting>
  <conditionalFormatting sqref="BF13">
    <cfRule type="expression" dxfId="13436" priority="3191">
      <formula>OR(AND(NOT(_xlfn.ISFORMULA(BF13)),NOT(ISBLANK(BF13))),ISERROR(BF13))</formula>
    </cfRule>
  </conditionalFormatting>
  <conditionalFormatting sqref="BI13:BJ13">
    <cfRule type="expression" dxfId="13435" priority="3187">
      <formula>AND(_xlfn.ISFORMULA(BI13),MOD(ROW(),2))</formula>
    </cfRule>
    <cfRule type="expression" dxfId="13434" priority="3188">
      <formula>AND(_xlfn.ISFORMULA(BI13),MOD(ROW()+1,2))</formula>
    </cfRule>
    <cfRule type="expression" dxfId="13433" priority="3190">
      <formula>MOD(ROW(),2)</formula>
    </cfRule>
  </conditionalFormatting>
  <conditionalFormatting sqref="BI13:BJ13">
    <cfRule type="expression" dxfId="13432" priority="3189">
      <formula>AND(NOT(ISNUMBER(BI13)),NOT(ISBLANK(BI13)))</formula>
    </cfRule>
  </conditionalFormatting>
  <conditionalFormatting sqref="BI13:BJ13">
    <cfRule type="expression" dxfId="13431" priority="3186">
      <formula>OR(AND(NOT(_xlfn.ISFORMULA(BI13)),NOT(ISBLANK(BI13))),ISERROR(BI13))</formula>
    </cfRule>
  </conditionalFormatting>
  <conditionalFormatting sqref="BI13:BJ13">
    <cfRule type="containsBlanks" priority="3182">
      <formula>LEN(TRIM(BI13))=0</formula>
    </cfRule>
    <cfRule type="expression" dxfId="13430" priority="3183">
      <formula>AND(_xlfn.ISFORMULA(BI13),MOD(ROW(),2))</formula>
    </cfRule>
    <cfRule type="expression" dxfId="13429" priority="3184">
      <formula>AND(_xlfn.ISFORMULA(BI13),MOD(ROW()+1,2))</formula>
    </cfRule>
    <cfRule type="expression" dxfId="13428" priority="3185">
      <formula>MOD(ROW(),2)</formula>
    </cfRule>
  </conditionalFormatting>
  <conditionalFormatting sqref="BS13">
    <cfRule type="expression" dxfId="13427" priority="3179">
      <formula>AND(_xlfn.ISFORMULA(BS13),MOD(ROW(),2))</formula>
    </cfRule>
    <cfRule type="expression" dxfId="13426" priority="3180">
      <formula>AND(_xlfn.ISFORMULA(BS13),MOD(ROW()+1,2))</formula>
    </cfRule>
    <cfRule type="expression" dxfId="13425" priority="3181">
      <formula>MOD(ROW(),2)</formula>
    </cfRule>
  </conditionalFormatting>
  <conditionalFormatting sqref="BS13">
    <cfRule type="expression" dxfId="13424" priority="3178">
      <formula>OR(AND(NOT(_xlfn.ISFORMULA(BS13)),NOT(ISBLANK(BS13))),ISERROR(BS13))</formula>
    </cfRule>
  </conditionalFormatting>
  <conditionalFormatting sqref="BU13:BV13">
    <cfRule type="expression" dxfId="13423" priority="3175">
      <formula>AND(_xlfn.ISFORMULA(BU13),MOD(ROW(),2))</formula>
    </cfRule>
    <cfRule type="expression" dxfId="13422" priority="3176">
      <formula>AND(_xlfn.ISFORMULA(BU13),MOD(ROW()+1,2))</formula>
    </cfRule>
    <cfRule type="expression" dxfId="13421" priority="3177">
      <formula>MOD(ROW(),2)</formula>
    </cfRule>
  </conditionalFormatting>
  <conditionalFormatting sqref="BU13:BV13">
    <cfRule type="expression" dxfId="13420" priority="3174">
      <formula>OR(AND(NOT(_xlfn.ISFORMULA(BU13)),NOT(ISBLANK(BU13))),ISERROR(BU13))</formula>
    </cfRule>
  </conditionalFormatting>
  <conditionalFormatting sqref="BV13">
    <cfRule type="containsBlanks" priority="3170">
      <formula>LEN(TRIM(BV13))=0</formula>
    </cfRule>
    <cfRule type="expression" dxfId="13419" priority="3171">
      <formula>AND(_xlfn.ISFORMULA(BV13),MOD(ROW(),2))</formula>
    </cfRule>
    <cfRule type="expression" dxfId="13418" priority="3172">
      <formula>AND(_xlfn.ISFORMULA(BV13),MOD(ROW()+1,2))</formula>
    </cfRule>
    <cfRule type="expression" dxfId="13417" priority="3173">
      <formula>MOD(ROW(),2)</formula>
    </cfRule>
  </conditionalFormatting>
  <conditionalFormatting sqref="BY13">
    <cfRule type="expression" dxfId="13416" priority="3167">
      <formula>AND(_xlfn.ISFORMULA(BY13),MOD(ROW(),2))</formula>
    </cfRule>
    <cfRule type="expression" dxfId="13415" priority="3168">
      <formula>AND(_xlfn.ISFORMULA(BY13),MOD(ROW()+1,2))</formula>
    </cfRule>
    <cfRule type="expression" dxfId="13414" priority="3169">
      <formula>MOD(ROW(),2)</formula>
    </cfRule>
  </conditionalFormatting>
  <conditionalFormatting sqref="BY13">
    <cfRule type="expression" dxfId="13413" priority="3166">
      <formula>OR(AND(NOT(_xlfn.ISFORMULA(BY13)),NOT(ISBLANK(BY13))),ISERROR(BY13))</formula>
    </cfRule>
  </conditionalFormatting>
  <conditionalFormatting sqref="CB13">
    <cfRule type="expression" dxfId="13412" priority="3163">
      <formula>AND(_xlfn.ISFORMULA(CB13),MOD(ROW(),2))</formula>
    </cfRule>
    <cfRule type="expression" dxfId="13411" priority="3164">
      <formula>AND(_xlfn.ISFORMULA(CB13),MOD(ROW()+1,2))</formula>
    </cfRule>
    <cfRule type="expression" dxfId="13410" priority="3165">
      <formula>MOD(ROW(),2)</formula>
    </cfRule>
  </conditionalFormatting>
  <conditionalFormatting sqref="CB13">
    <cfRule type="expression" dxfId="13409" priority="3162">
      <formula>OR(AND(NOT(_xlfn.ISFORMULA(CB13)),NOT(ISBLANK(CB13))),ISERROR(CB13))</formula>
    </cfRule>
  </conditionalFormatting>
  <conditionalFormatting sqref="CB13">
    <cfRule type="containsBlanks" priority="3158">
      <formula>LEN(TRIM(CB13))=0</formula>
    </cfRule>
    <cfRule type="expression" dxfId="13408" priority="3159">
      <formula>AND(_xlfn.ISFORMULA(CB13),MOD(ROW(),2))</formula>
    </cfRule>
    <cfRule type="expression" dxfId="13407" priority="3160">
      <formula>AND(_xlfn.ISFORMULA(CB13),MOD(ROW()+1,2))</formula>
    </cfRule>
    <cfRule type="expression" dxfId="13406" priority="3161">
      <formula>MOD(ROW(),2)</formula>
    </cfRule>
  </conditionalFormatting>
  <conditionalFormatting sqref="CD13:CE13">
    <cfRule type="expression" dxfId="13405" priority="3155">
      <formula>AND(_xlfn.ISFORMULA(CD13),MOD(ROW(),2))</formula>
    </cfRule>
    <cfRule type="expression" dxfId="13404" priority="3156">
      <formula>AND(_xlfn.ISFORMULA(CD13),MOD(ROW()+1,2))</formula>
    </cfRule>
    <cfRule type="expression" dxfId="13403" priority="3157">
      <formula>MOD(ROW(),2)</formula>
    </cfRule>
  </conditionalFormatting>
  <conditionalFormatting sqref="CD13:CE13">
    <cfRule type="expression" dxfId="13402" priority="3154">
      <formula>OR(AND(NOT(_xlfn.ISFORMULA(CD13)),NOT(ISBLANK(CD13))),ISERROR(CD13))</formula>
    </cfRule>
  </conditionalFormatting>
  <conditionalFormatting sqref="CE13">
    <cfRule type="containsBlanks" priority="3150">
      <formula>LEN(TRIM(CE13))=0</formula>
    </cfRule>
    <cfRule type="expression" dxfId="13401" priority="3151">
      <formula>AND(_xlfn.ISFORMULA(CE13),MOD(ROW(),2))</formula>
    </cfRule>
    <cfRule type="expression" dxfId="13400" priority="3152">
      <formula>AND(_xlfn.ISFORMULA(CE13),MOD(ROW()+1,2))</formula>
    </cfRule>
    <cfRule type="expression" dxfId="13399" priority="3153">
      <formula>MOD(ROW(),2)</formula>
    </cfRule>
  </conditionalFormatting>
  <conditionalFormatting sqref="CT13">
    <cfRule type="expression" dxfId="13398" priority="3147">
      <formula>AND(_xlfn.ISFORMULA(CT13),MOD(ROW(),2))</formula>
    </cfRule>
    <cfRule type="expression" dxfId="13397" priority="3148">
      <formula>AND(_xlfn.ISFORMULA(CT13),MOD(ROW()+1,2))</formula>
    </cfRule>
    <cfRule type="expression" dxfId="13396" priority="3149">
      <formula>MOD(ROW(),2)</formula>
    </cfRule>
  </conditionalFormatting>
  <conditionalFormatting sqref="CT13">
    <cfRule type="expression" dxfId="13395" priority="3146">
      <formula>OR(AND(NOT(_xlfn.ISFORMULA(CT13)),NOT(ISBLANK(CT13))),ISERROR(CT13))</formula>
    </cfRule>
  </conditionalFormatting>
  <conditionalFormatting sqref="CT13">
    <cfRule type="containsBlanks" priority="3142">
      <formula>LEN(TRIM(CT13))=0</formula>
    </cfRule>
    <cfRule type="expression" dxfId="13394" priority="3143">
      <formula>AND(_xlfn.ISFORMULA(CT13),MOD(ROW(),2))</formula>
    </cfRule>
    <cfRule type="expression" dxfId="13393" priority="3144">
      <formula>AND(_xlfn.ISFORMULA(CT13),MOD(ROW()+1,2))</formula>
    </cfRule>
    <cfRule type="expression" dxfId="13392" priority="3145">
      <formula>MOD(ROW(),2)</formula>
    </cfRule>
  </conditionalFormatting>
  <conditionalFormatting sqref="CM13:CN13">
    <cfRule type="expression" dxfId="13391" priority="3139">
      <formula>AND(_xlfn.ISFORMULA(CM13),MOD(ROW(),2))</formula>
    </cfRule>
    <cfRule type="expression" dxfId="13390" priority="3140">
      <formula>AND(_xlfn.ISFORMULA(CM13),MOD(ROW()+1,2))</formula>
    </cfRule>
    <cfRule type="expression" dxfId="13389" priority="3141">
      <formula>MOD(ROW(),2)</formula>
    </cfRule>
  </conditionalFormatting>
  <conditionalFormatting sqref="CM13:CN13">
    <cfRule type="expression" dxfId="13388" priority="3138">
      <formula>OR(AND(NOT(_xlfn.ISFORMULA(CM13)),NOT(ISBLANK(CM13))),ISERROR(CM13))</formula>
    </cfRule>
  </conditionalFormatting>
  <conditionalFormatting sqref="J13">
    <cfRule type="expression" dxfId="13387" priority="3124">
      <formula>AND(_xlfn.ISFORMULA(J13),MOD(ROW(),2))</formula>
    </cfRule>
    <cfRule type="expression" dxfId="13386" priority="3125">
      <formula>AND(_xlfn.ISFORMULA(J13),MOD(ROW()+1,2))</formula>
    </cfRule>
    <cfRule type="expression" dxfId="13385" priority="3127">
      <formula>MOD(ROW(),2)</formula>
    </cfRule>
  </conditionalFormatting>
  <conditionalFormatting sqref="J13">
    <cfRule type="expression" dxfId="13384" priority="3126">
      <formula>AND(NOT(ISNUMBER(J13)),NOT(ISBLANK(J13)))</formula>
    </cfRule>
  </conditionalFormatting>
  <conditionalFormatting sqref="I13">
    <cfRule type="expression" dxfId="13383" priority="3120">
      <formula>AND(_xlfn.ISFORMULA(I13),MOD(ROW(),2))</formula>
    </cfRule>
    <cfRule type="expression" dxfId="13382" priority="3121">
      <formula>AND(_xlfn.ISFORMULA(I13),MOD(ROW()+1,2))</formula>
    </cfRule>
    <cfRule type="expression" dxfId="13381" priority="3123">
      <formula>MOD(ROW(),2)</formula>
    </cfRule>
  </conditionalFormatting>
  <conditionalFormatting sqref="I13">
    <cfRule type="expression" dxfId="13380" priority="3122">
      <formula>AND(NOT(ISNUMBER(I13)),NOT(ISBLANK(I13)))</formula>
    </cfRule>
  </conditionalFormatting>
  <conditionalFormatting sqref="BK13">
    <cfRule type="containsBlanks" priority="3115">
      <formula>LEN(TRIM(BK13))=0</formula>
    </cfRule>
    <cfRule type="expression" dxfId="13379" priority="3116">
      <formula>AND(_xlfn.ISFORMULA(BK13),MOD(ROW(),2))</formula>
    </cfRule>
    <cfRule type="expression" dxfId="13378" priority="3117">
      <formula>AND(_xlfn.ISFORMULA(BK13),MOD(ROW()+1,2))</formula>
    </cfRule>
    <cfRule type="expression" dxfId="13377" priority="3119">
      <formula>MOD(ROW(),2)</formula>
    </cfRule>
  </conditionalFormatting>
  <conditionalFormatting sqref="BK13">
    <cfRule type="expression" dxfId="13376" priority="3118">
      <formula>AND(NOT(ISNUMBER(BK13)),NOT(ISBLANK(BK13)))</formula>
    </cfRule>
  </conditionalFormatting>
  <conditionalFormatting sqref="K13">
    <cfRule type="expression" dxfId="13375" priority="3111">
      <formula>AND(_xlfn.ISFORMULA(K13),MOD(ROW(),2))</formula>
    </cfRule>
    <cfRule type="expression" dxfId="13374" priority="3112">
      <formula>AND(_xlfn.ISFORMULA(K13),MOD(ROW()+1,2))</formula>
    </cfRule>
    <cfRule type="expression" dxfId="13373" priority="3114">
      <formula>MOD(ROW(),2)</formula>
    </cfRule>
  </conditionalFormatting>
  <conditionalFormatting sqref="K13">
    <cfRule type="expression" dxfId="13372" priority="3113">
      <formula>AND(NOT(ISNUMBER(K13)),NOT(ISBLANK(K13)))</formula>
    </cfRule>
  </conditionalFormatting>
  <conditionalFormatting sqref="BL13">
    <cfRule type="containsBlanks" priority="3106">
      <formula>LEN(TRIM(BL13))=0</formula>
    </cfRule>
    <cfRule type="expression" dxfId="13371" priority="3107">
      <formula>AND(_xlfn.ISFORMULA(BL13),MOD(ROW(),2))</formula>
    </cfRule>
    <cfRule type="expression" dxfId="13370" priority="3108">
      <formula>AND(_xlfn.ISFORMULA(BL13),MOD(ROW()+1,2))</formula>
    </cfRule>
    <cfRule type="expression" dxfId="13369" priority="3110">
      <formula>MOD(ROW(),2)</formula>
    </cfRule>
  </conditionalFormatting>
  <conditionalFormatting sqref="BL13">
    <cfRule type="expression" dxfId="13368" priority="3109">
      <formula>AND(NOT(ISNUMBER(BL13)),NOT(ISBLANK(BL13)))</formula>
    </cfRule>
  </conditionalFormatting>
  <conditionalFormatting sqref="L13">
    <cfRule type="expression" dxfId="13367" priority="3102">
      <formula>AND(_xlfn.ISFORMULA(L13),MOD(ROW(),2))</formula>
    </cfRule>
    <cfRule type="expression" dxfId="13366" priority="3103">
      <formula>AND(_xlfn.ISFORMULA(L13),MOD(ROW()+1,2))</formula>
    </cfRule>
    <cfRule type="expression" dxfId="13365" priority="3105">
      <formula>MOD(ROW(),2)</formula>
    </cfRule>
  </conditionalFormatting>
  <conditionalFormatting sqref="L13">
    <cfRule type="expression" dxfId="13364" priority="3104">
      <formula>AND(NOT(ISNUMBER(L13)),NOT(ISBLANK(L13)))</formula>
    </cfRule>
  </conditionalFormatting>
  <conditionalFormatting sqref="DE12">
    <cfRule type="containsBlanks" priority="3098">
      <formula>LEN(TRIM(DE12))=0</formula>
    </cfRule>
    <cfRule type="expression" dxfId="13363" priority="3099">
      <formula>AND(_xlfn.ISFORMULA(DE12),MOD(ROW(),2))</formula>
    </cfRule>
    <cfRule type="expression" dxfId="13362" priority="3100">
      <formula>AND(_xlfn.ISFORMULA(DE12),MOD(ROW()+1,2))</formula>
    </cfRule>
    <cfRule type="expression" dxfId="13361" priority="3101">
      <formula>MOD(ROW(),2)</formula>
    </cfRule>
  </conditionalFormatting>
  <conditionalFormatting sqref="DG12">
    <cfRule type="containsBlanks" priority="3094">
      <formula>LEN(TRIM(DG12))=0</formula>
    </cfRule>
    <cfRule type="expression" dxfId="13360" priority="3095">
      <formula>AND(_xlfn.ISFORMULA(DG12),MOD(ROW(),2))</formula>
    </cfRule>
    <cfRule type="expression" dxfId="13359" priority="3096">
      <formula>AND(_xlfn.ISFORMULA(DG12),MOD(ROW()+1,2))</formula>
    </cfRule>
    <cfRule type="expression" dxfId="13358" priority="3097">
      <formula>MOD(ROW(),2)</formula>
    </cfRule>
  </conditionalFormatting>
  <conditionalFormatting sqref="DI12">
    <cfRule type="containsBlanks" priority="3090">
      <formula>LEN(TRIM(DI12))=0</formula>
    </cfRule>
    <cfRule type="expression" dxfId="13357" priority="3091">
      <formula>AND(_xlfn.ISFORMULA(DI12),MOD(ROW(),2))</formula>
    </cfRule>
    <cfRule type="expression" dxfId="13356" priority="3092">
      <formula>AND(_xlfn.ISFORMULA(DI12),MOD(ROW()+1,2))</formula>
    </cfRule>
    <cfRule type="expression" dxfId="13355" priority="3093">
      <formula>MOD(ROW(),2)</formula>
    </cfRule>
  </conditionalFormatting>
  <conditionalFormatting sqref="BK14:BR14 AV14:BD14 CO14:CS14 BG14:BH14 AN14:AP14 AR14:AT14 BT14 CC14 DM14:XFD14 BW14:BX14 BZ14:CA14 CF14:CL14 M14:AL14 A14:C14 F14 H14 CU14:DJ14">
    <cfRule type="containsBlanks" priority="3081">
      <formula>LEN(TRIM(A14))=0</formula>
    </cfRule>
    <cfRule type="expression" dxfId="13354" priority="3086">
      <formula>AND(_xlfn.ISFORMULA(A14),MOD(ROW(),2))</formula>
    </cfRule>
    <cfRule type="expression" dxfId="13353" priority="3087">
      <formula>AND(_xlfn.ISFORMULA(A14),MOD(ROW()+1,2))</formula>
    </cfRule>
    <cfRule type="expression" dxfId="13352" priority="3089">
      <formula>MOD(ROW(),2)</formula>
    </cfRule>
  </conditionalFormatting>
  <conditionalFormatting sqref="BA14:BD14 BK14:BL14 V14:AL14 M14:O14 AX14 BN14:BO14 AN14:AP14 AR14:AT14 AV14 BH14">
    <cfRule type="expression" dxfId="13351" priority="3088">
      <formula>AND(NOT(ISNUMBER(M14)),NOT(ISBLANK(M14)))</formula>
    </cfRule>
  </conditionalFormatting>
  <conditionalFormatting sqref="AD14:AL14 AN14:AP14 AR14:AT14">
    <cfRule type="expression" dxfId="13350" priority="3084">
      <formula>AND(OR(ISNUMBER(SEARCH("+",AD14)),ISNUMBER(SEARCH("–",AD14))),MOD(ROW()+1,2))</formula>
    </cfRule>
    <cfRule type="expression" dxfId="13349" priority="3085" stopIfTrue="1">
      <formula>AND(OR(ISNUMBER(SEARCH("+",AD14)),ISNUMBER(SEARCH("–",AD14))),MOD(ROW(),2))</formula>
    </cfRule>
  </conditionalFormatting>
  <conditionalFormatting sqref="BC14 CY14:DA14">
    <cfRule type="expression" dxfId="13348" priority="3083">
      <formula>OR(AND(NOT(_xlfn.ISFORMULA(BC14)),NOT(ISBLANK(BC14))),ISERROR(BC14))</formula>
    </cfRule>
  </conditionalFormatting>
  <conditionalFormatting sqref="DB14:DC14 DH14 DF14">
    <cfRule type="containsBlanks" dxfId="13347" priority="3080">
      <formula>LEN(TRIM(DB14))=0</formula>
    </cfRule>
  </conditionalFormatting>
  <conditionalFormatting sqref="AM14">
    <cfRule type="containsBlanks" priority="3074">
      <formula>LEN(TRIM(AM14))=0</formula>
    </cfRule>
  </conditionalFormatting>
  <conditionalFormatting sqref="AM14">
    <cfRule type="expression" dxfId="13346" priority="3078">
      <formula>AND(NOT(ISNUMBER(AM14)),NOT(ISBLANK(AM14)))</formula>
    </cfRule>
  </conditionalFormatting>
  <conditionalFormatting sqref="AM14">
    <cfRule type="expression" dxfId="13345" priority="3076">
      <formula>AND(_xlfn.ISFORMULA(AM14),MOD(ROW(),2))</formula>
    </cfRule>
    <cfRule type="expression" dxfId="13344" priority="3077">
      <formula>AND(_xlfn.ISFORMULA(AM14),MOD(ROW()+1,2))</formula>
    </cfRule>
    <cfRule type="expression" dxfId="13343" priority="3079">
      <formula>MOD(ROW(),2)</formula>
    </cfRule>
  </conditionalFormatting>
  <conditionalFormatting sqref="AM14">
    <cfRule type="expression" dxfId="13342" priority="3075">
      <formula>OR(AND(NOT(_xlfn.ISFORMULA(AM14)),NOT(ISBLANK(AM14))),ISERROR(AM14))</formula>
    </cfRule>
  </conditionalFormatting>
  <conditionalFormatting sqref="AM14">
    <cfRule type="expression" dxfId="13341" priority="3073">
      <formula>OR(AND(NOT(_xlfn.ISFORMULA(AM14)),NOT(ISBLANK(AM14))),ISERROR(AM14))</formula>
    </cfRule>
  </conditionalFormatting>
  <conditionalFormatting sqref="AQ14">
    <cfRule type="expression" dxfId="13340" priority="3069">
      <formula>AND(_xlfn.ISFORMULA(AQ14),MOD(ROW(),2))</formula>
    </cfRule>
    <cfRule type="expression" dxfId="13339" priority="3070">
      <formula>AND(_xlfn.ISFORMULA(AQ14),MOD(ROW()+1,2))</formula>
    </cfRule>
    <cfRule type="expression" dxfId="13338" priority="3072">
      <formula>MOD(ROW(),2)</formula>
    </cfRule>
  </conditionalFormatting>
  <conditionalFormatting sqref="AQ14">
    <cfRule type="expression" dxfId="13337" priority="3071">
      <formula>AND(NOT(ISNUMBER(AQ14)),NOT(ISBLANK(AQ14)))</formula>
    </cfRule>
  </conditionalFormatting>
  <conditionalFormatting sqref="AQ14">
    <cfRule type="expression" dxfId="13336" priority="3068">
      <formula>OR(AND(NOT(_xlfn.ISFORMULA(AQ14)),NOT(ISBLANK(AQ14))),ISERROR(AQ14))</formula>
    </cfRule>
  </conditionalFormatting>
  <conditionalFormatting sqref="AU14">
    <cfRule type="expression" dxfId="13335" priority="3064">
      <formula>AND(_xlfn.ISFORMULA(AU14),MOD(ROW(),2))</formula>
    </cfRule>
    <cfRule type="expression" dxfId="13334" priority="3065">
      <formula>AND(_xlfn.ISFORMULA(AU14),MOD(ROW()+1,2))</formula>
    </cfRule>
    <cfRule type="expression" dxfId="13333" priority="3067">
      <formula>MOD(ROW(),2)</formula>
    </cfRule>
  </conditionalFormatting>
  <conditionalFormatting sqref="AU14">
    <cfRule type="expression" dxfId="13332" priority="3066">
      <formula>AND(NOT(ISNUMBER(AU14)),NOT(ISBLANK(AU14)))</formula>
    </cfRule>
  </conditionalFormatting>
  <conditionalFormatting sqref="AU14">
    <cfRule type="expression" dxfId="13331" priority="3063">
      <formula>OR(AND(NOT(_xlfn.ISFORMULA(AU14)),NOT(ISBLANK(AU14))),ISERROR(AU14))</formula>
    </cfRule>
  </conditionalFormatting>
  <conditionalFormatting sqref="BF14">
    <cfRule type="expression" dxfId="13330" priority="3059">
      <formula>AND(_xlfn.ISFORMULA(BF14),MOD(ROW(),2))</formula>
    </cfRule>
    <cfRule type="expression" dxfId="13329" priority="3060">
      <formula>AND(_xlfn.ISFORMULA(BF14),MOD(ROW()+1,2))</formula>
    </cfRule>
    <cfRule type="expression" dxfId="13328" priority="3062">
      <formula>MOD(ROW(),2)</formula>
    </cfRule>
  </conditionalFormatting>
  <conditionalFormatting sqref="BF14">
    <cfRule type="expression" dxfId="13327" priority="3061">
      <formula>AND(NOT(ISNUMBER(BF14)),NOT(ISBLANK(BF14)))</formula>
    </cfRule>
  </conditionalFormatting>
  <conditionalFormatting sqref="BF14">
    <cfRule type="expression" dxfId="13326" priority="3058">
      <formula>OR(AND(NOT(_xlfn.ISFORMULA(BF14)),NOT(ISBLANK(BF14))),ISERROR(BF14))</formula>
    </cfRule>
  </conditionalFormatting>
  <conditionalFormatting sqref="BI14:BJ14">
    <cfRule type="expression" dxfId="13325" priority="3054">
      <formula>AND(_xlfn.ISFORMULA(BI14),MOD(ROW(),2))</formula>
    </cfRule>
    <cfRule type="expression" dxfId="13324" priority="3055">
      <formula>AND(_xlfn.ISFORMULA(BI14),MOD(ROW()+1,2))</formula>
    </cfRule>
    <cfRule type="expression" dxfId="13323" priority="3057">
      <formula>MOD(ROW(),2)</formula>
    </cfRule>
  </conditionalFormatting>
  <conditionalFormatting sqref="BI14:BJ14">
    <cfRule type="expression" dxfId="13322" priority="3056">
      <formula>AND(NOT(ISNUMBER(BI14)),NOT(ISBLANK(BI14)))</formula>
    </cfRule>
  </conditionalFormatting>
  <conditionalFormatting sqref="BI14:BJ14">
    <cfRule type="expression" dxfId="13321" priority="3053">
      <formula>OR(AND(NOT(_xlfn.ISFORMULA(BI14)),NOT(ISBLANK(BI14))),ISERROR(BI14))</formula>
    </cfRule>
  </conditionalFormatting>
  <conditionalFormatting sqref="BI14:BJ14">
    <cfRule type="containsBlanks" priority="3049">
      <formula>LEN(TRIM(BI14))=0</formula>
    </cfRule>
    <cfRule type="expression" dxfId="13320" priority="3050">
      <formula>AND(_xlfn.ISFORMULA(BI14),MOD(ROW(),2))</formula>
    </cfRule>
    <cfRule type="expression" dxfId="13319" priority="3051">
      <formula>AND(_xlfn.ISFORMULA(BI14),MOD(ROW()+1,2))</formula>
    </cfRule>
    <cfRule type="expression" dxfId="13318" priority="3052">
      <formula>MOD(ROW(),2)</formula>
    </cfRule>
  </conditionalFormatting>
  <conditionalFormatting sqref="BS14">
    <cfRule type="expression" dxfId="13317" priority="3046">
      <formula>AND(_xlfn.ISFORMULA(BS14),MOD(ROW(),2))</formula>
    </cfRule>
    <cfRule type="expression" dxfId="13316" priority="3047">
      <formula>AND(_xlfn.ISFORMULA(BS14),MOD(ROW()+1,2))</formula>
    </cfRule>
    <cfRule type="expression" dxfId="13315" priority="3048">
      <formula>MOD(ROW(),2)</formula>
    </cfRule>
  </conditionalFormatting>
  <conditionalFormatting sqref="BS14">
    <cfRule type="expression" dxfId="13314" priority="3045">
      <formula>OR(AND(NOT(_xlfn.ISFORMULA(BS14)),NOT(ISBLANK(BS14))),ISERROR(BS14))</formula>
    </cfRule>
  </conditionalFormatting>
  <conditionalFormatting sqref="BU14:BV14">
    <cfRule type="expression" dxfId="13313" priority="3042">
      <formula>AND(_xlfn.ISFORMULA(BU14),MOD(ROW(),2))</formula>
    </cfRule>
    <cfRule type="expression" dxfId="13312" priority="3043">
      <formula>AND(_xlfn.ISFORMULA(BU14),MOD(ROW()+1,2))</formula>
    </cfRule>
    <cfRule type="expression" dxfId="13311" priority="3044">
      <formula>MOD(ROW(),2)</formula>
    </cfRule>
  </conditionalFormatting>
  <conditionalFormatting sqref="BU14:BV14">
    <cfRule type="expression" dxfId="13310" priority="3041">
      <formula>OR(AND(NOT(_xlfn.ISFORMULA(BU14)),NOT(ISBLANK(BU14))),ISERROR(BU14))</formula>
    </cfRule>
  </conditionalFormatting>
  <conditionalFormatting sqref="BV14">
    <cfRule type="containsBlanks" priority="3037">
      <formula>LEN(TRIM(BV14))=0</formula>
    </cfRule>
    <cfRule type="expression" dxfId="13309" priority="3038">
      <formula>AND(_xlfn.ISFORMULA(BV14),MOD(ROW(),2))</formula>
    </cfRule>
    <cfRule type="expression" dxfId="13308" priority="3039">
      <formula>AND(_xlfn.ISFORMULA(BV14),MOD(ROW()+1,2))</formula>
    </cfRule>
    <cfRule type="expression" dxfId="13307" priority="3040">
      <formula>MOD(ROW(),2)</formula>
    </cfRule>
  </conditionalFormatting>
  <conditionalFormatting sqref="BY14">
    <cfRule type="expression" dxfId="13306" priority="3034">
      <formula>AND(_xlfn.ISFORMULA(BY14),MOD(ROW(),2))</formula>
    </cfRule>
    <cfRule type="expression" dxfId="13305" priority="3035">
      <formula>AND(_xlfn.ISFORMULA(BY14),MOD(ROW()+1,2))</formula>
    </cfRule>
    <cfRule type="expression" dxfId="13304" priority="3036">
      <formula>MOD(ROW(),2)</formula>
    </cfRule>
  </conditionalFormatting>
  <conditionalFormatting sqref="BY14">
    <cfRule type="expression" dxfId="13303" priority="3033">
      <formula>OR(AND(NOT(_xlfn.ISFORMULA(BY14)),NOT(ISBLANK(BY14))),ISERROR(BY14))</formula>
    </cfRule>
  </conditionalFormatting>
  <conditionalFormatting sqref="CB14">
    <cfRule type="expression" dxfId="13302" priority="3030">
      <formula>AND(_xlfn.ISFORMULA(CB14),MOD(ROW(),2))</formula>
    </cfRule>
    <cfRule type="expression" dxfId="13301" priority="3031">
      <formula>AND(_xlfn.ISFORMULA(CB14),MOD(ROW()+1,2))</formula>
    </cfRule>
    <cfRule type="expression" dxfId="13300" priority="3032">
      <formula>MOD(ROW(),2)</formula>
    </cfRule>
  </conditionalFormatting>
  <conditionalFormatting sqref="CB14">
    <cfRule type="expression" dxfId="13299" priority="3029">
      <formula>OR(AND(NOT(_xlfn.ISFORMULA(CB14)),NOT(ISBLANK(CB14))),ISERROR(CB14))</formula>
    </cfRule>
  </conditionalFormatting>
  <conditionalFormatting sqref="CB14">
    <cfRule type="containsBlanks" priority="3025">
      <formula>LEN(TRIM(CB14))=0</formula>
    </cfRule>
    <cfRule type="expression" dxfId="13298" priority="3026">
      <formula>AND(_xlfn.ISFORMULA(CB14),MOD(ROW(),2))</formula>
    </cfRule>
    <cfRule type="expression" dxfId="13297" priority="3027">
      <formula>AND(_xlfn.ISFORMULA(CB14),MOD(ROW()+1,2))</formula>
    </cfRule>
    <cfRule type="expression" dxfId="13296" priority="3028">
      <formula>MOD(ROW(),2)</formula>
    </cfRule>
  </conditionalFormatting>
  <conditionalFormatting sqref="CD14:CE14">
    <cfRule type="expression" dxfId="13295" priority="3022">
      <formula>AND(_xlfn.ISFORMULA(CD14),MOD(ROW(),2))</formula>
    </cfRule>
    <cfRule type="expression" dxfId="13294" priority="3023">
      <formula>AND(_xlfn.ISFORMULA(CD14),MOD(ROW()+1,2))</formula>
    </cfRule>
    <cfRule type="expression" dxfId="13293" priority="3024">
      <formula>MOD(ROW(),2)</formula>
    </cfRule>
  </conditionalFormatting>
  <conditionalFormatting sqref="CD14:CE14">
    <cfRule type="expression" dxfId="13292" priority="3021">
      <formula>OR(AND(NOT(_xlfn.ISFORMULA(CD14)),NOT(ISBLANK(CD14))),ISERROR(CD14))</formula>
    </cfRule>
  </conditionalFormatting>
  <conditionalFormatting sqref="CE14">
    <cfRule type="containsBlanks" priority="3017">
      <formula>LEN(TRIM(CE14))=0</formula>
    </cfRule>
    <cfRule type="expression" dxfId="13291" priority="3018">
      <formula>AND(_xlfn.ISFORMULA(CE14),MOD(ROW(),2))</formula>
    </cfRule>
    <cfRule type="expression" dxfId="13290" priority="3019">
      <formula>AND(_xlfn.ISFORMULA(CE14),MOD(ROW()+1,2))</formula>
    </cfRule>
    <cfRule type="expression" dxfId="13289" priority="3020">
      <formula>MOD(ROW(),2)</formula>
    </cfRule>
  </conditionalFormatting>
  <conditionalFormatting sqref="CT14">
    <cfRule type="expression" dxfId="13288" priority="3014">
      <formula>AND(_xlfn.ISFORMULA(CT14),MOD(ROW(),2))</formula>
    </cfRule>
    <cfRule type="expression" dxfId="13287" priority="3015">
      <formula>AND(_xlfn.ISFORMULA(CT14),MOD(ROW()+1,2))</formula>
    </cfRule>
    <cfRule type="expression" dxfId="13286" priority="3016">
      <formula>MOD(ROW(),2)</formula>
    </cfRule>
  </conditionalFormatting>
  <conditionalFormatting sqref="CT14">
    <cfRule type="expression" dxfId="13285" priority="3013">
      <formula>OR(AND(NOT(_xlfn.ISFORMULA(CT14)),NOT(ISBLANK(CT14))),ISERROR(CT14))</formula>
    </cfRule>
  </conditionalFormatting>
  <conditionalFormatting sqref="CT14">
    <cfRule type="containsBlanks" priority="3009">
      <formula>LEN(TRIM(CT14))=0</formula>
    </cfRule>
    <cfRule type="expression" dxfId="13284" priority="3010">
      <formula>AND(_xlfn.ISFORMULA(CT14),MOD(ROW(),2))</formula>
    </cfRule>
    <cfRule type="expression" dxfId="13283" priority="3011">
      <formula>AND(_xlfn.ISFORMULA(CT14),MOD(ROW()+1,2))</formula>
    </cfRule>
    <cfRule type="expression" dxfId="13282" priority="3012">
      <formula>MOD(ROW(),2)</formula>
    </cfRule>
  </conditionalFormatting>
  <conditionalFormatting sqref="CM14:CN14">
    <cfRule type="expression" dxfId="13281" priority="3006">
      <formula>AND(_xlfn.ISFORMULA(CM14),MOD(ROW(),2))</formula>
    </cfRule>
    <cfRule type="expression" dxfId="13280" priority="3007">
      <formula>AND(_xlfn.ISFORMULA(CM14),MOD(ROW()+1,2))</formula>
    </cfRule>
    <cfRule type="expression" dxfId="13279" priority="3008">
      <formula>MOD(ROW(),2)</formula>
    </cfRule>
  </conditionalFormatting>
  <conditionalFormatting sqref="CM14:CN14">
    <cfRule type="expression" dxfId="13278" priority="3005">
      <formula>OR(AND(NOT(_xlfn.ISFORMULA(CM14)),NOT(ISBLANK(CM14))),ISERROR(CM14))</formula>
    </cfRule>
  </conditionalFormatting>
  <conditionalFormatting sqref="I14">
    <cfRule type="expression" dxfId="13277" priority="2991">
      <formula>AND(_xlfn.ISFORMULA(I14),MOD(ROW(),2))</formula>
    </cfRule>
    <cfRule type="expression" dxfId="13276" priority="2992">
      <formula>AND(_xlfn.ISFORMULA(I14),MOD(ROW()+1,2))</formula>
    </cfRule>
    <cfRule type="expression" dxfId="13275" priority="2994">
      <formula>MOD(ROW(),2)</formula>
    </cfRule>
  </conditionalFormatting>
  <conditionalFormatting sqref="I14">
    <cfRule type="expression" dxfId="13274" priority="2993">
      <formula>AND(NOT(ISNUMBER(I14)),NOT(ISBLANK(I14)))</formula>
    </cfRule>
  </conditionalFormatting>
  <conditionalFormatting sqref="J14">
    <cfRule type="expression" dxfId="13273" priority="2987">
      <formula>AND(_xlfn.ISFORMULA(J14),MOD(ROW(),2))</formula>
    </cfRule>
    <cfRule type="expression" dxfId="13272" priority="2988">
      <formula>AND(_xlfn.ISFORMULA(J14),MOD(ROW()+1,2))</formula>
    </cfRule>
    <cfRule type="expression" dxfId="13271" priority="2990">
      <formula>MOD(ROW(),2)</formula>
    </cfRule>
  </conditionalFormatting>
  <conditionalFormatting sqref="J14">
    <cfRule type="expression" dxfId="13270" priority="2989">
      <formula>AND(NOT(ISNUMBER(J14)),NOT(ISBLANK(J14)))</formula>
    </cfRule>
  </conditionalFormatting>
  <conditionalFormatting sqref="BE14">
    <cfRule type="containsBlanks" priority="2982">
      <formula>LEN(TRIM(BE14))=0</formula>
    </cfRule>
    <cfRule type="expression" dxfId="13269" priority="2983">
      <formula>AND(_xlfn.ISFORMULA(BE14),MOD(ROW(),2))</formula>
    </cfRule>
    <cfRule type="expression" dxfId="13268" priority="2984">
      <formula>AND(_xlfn.ISFORMULA(BE14),MOD(ROW()+1,2))</formula>
    </cfRule>
    <cfRule type="expression" dxfId="13267" priority="2986">
      <formula>MOD(ROW(),2)</formula>
    </cfRule>
  </conditionalFormatting>
  <conditionalFormatting sqref="BE14">
    <cfRule type="expression" dxfId="13266" priority="2985">
      <formula>AND(NOT(ISNUMBER(BE14)),NOT(ISBLANK(BE14)))</formula>
    </cfRule>
  </conditionalFormatting>
  <conditionalFormatting sqref="K14">
    <cfRule type="expression" dxfId="13265" priority="2978">
      <formula>AND(_xlfn.ISFORMULA(K14),MOD(ROW(),2))</formula>
    </cfRule>
    <cfRule type="expression" dxfId="13264" priority="2979">
      <formula>AND(_xlfn.ISFORMULA(K14),MOD(ROW()+1,2))</formula>
    </cfRule>
    <cfRule type="expression" dxfId="13263" priority="2981">
      <formula>MOD(ROW(),2)</formula>
    </cfRule>
  </conditionalFormatting>
  <conditionalFormatting sqref="K14">
    <cfRule type="expression" dxfId="13262" priority="2980">
      <formula>AND(NOT(ISNUMBER(K14)),NOT(ISBLANK(K14)))</formula>
    </cfRule>
  </conditionalFormatting>
  <conditionalFormatting sqref="L14">
    <cfRule type="expression" dxfId="13261" priority="2974">
      <formula>AND(_xlfn.ISFORMULA(L14),MOD(ROW(),2))</formula>
    </cfRule>
    <cfRule type="expression" dxfId="13260" priority="2975">
      <formula>AND(_xlfn.ISFORMULA(L14),MOD(ROW()+1,2))</formula>
    </cfRule>
    <cfRule type="expression" dxfId="13259" priority="2977">
      <formula>MOD(ROW(),2)</formula>
    </cfRule>
  </conditionalFormatting>
  <conditionalFormatting sqref="L14">
    <cfRule type="expression" dxfId="13258" priority="2976">
      <formula>AND(NOT(ISNUMBER(L14)),NOT(ISBLANK(L14)))</formula>
    </cfRule>
  </conditionalFormatting>
  <conditionalFormatting sqref="E14">
    <cfRule type="containsBlanks" priority="2970">
      <formula>LEN(TRIM(E14))=0</formula>
    </cfRule>
    <cfRule type="expression" dxfId="13257" priority="2971">
      <formula>AND(_xlfn.ISFORMULA(E14),MOD(ROW(),2))</formula>
    </cfRule>
    <cfRule type="expression" dxfId="13256" priority="2972">
      <formula>AND(_xlfn.ISFORMULA(E14),MOD(ROW()+1,2))</formula>
    </cfRule>
    <cfRule type="expression" dxfId="13255" priority="2973">
      <formula>MOD(ROW(),2)</formula>
    </cfRule>
  </conditionalFormatting>
  <conditionalFormatting sqref="G14">
    <cfRule type="containsBlanks" priority="2966">
      <formula>LEN(TRIM(G14))=0</formula>
    </cfRule>
    <cfRule type="expression" dxfId="13254" priority="2967">
      <formula>AND(_xlfn.ISFORMULA(G14),MOD(ROW(),2))</formula>
    </cfRule>
    <cfRule type="expression" dxfId="13253" priority="2968">
      <formula>AND(_xlfn.ISFORMULA(G14),MOD(ROW()+1,2))</formula>
    </cfRule>
    <cfRule type="expression" dxfId="13252" priority="2969">
      <formula>MOD(ROW(),2)</formula>
    </cfRule>
  </conditionalFormatting>
  <conditionalFormatting sqref="A15:R15 BW15:CA15 BK15:BT15 T15:BH15 CC15 CF15:CL15 CO15:DJ15 DM15:XFD15">
    <cfRule type="containsBlanks" priority="2957">
      <formula>LEN(TRIM(A15))=0</formula>
    </cfRule>
    <cfRule type="expression" dxfId="13251" priority="2962">
      <formula>AND(_xlfn.ISFORMULA(A15),MOD(ROW(),2))</formula>
    </cfRule>
    <cfRule type="expression" dxfId="13250" priority="2963">
      <formula>AND(_xlfn.ISFORMULA(A15),MOD(ROW()+1,2))</formula>
    </cfRule>
    <cfRule type="expression" dxfId="13249" priority="2965">
      <formula>MOD(ROW(),2)</formula>
    </cfRule>
  </conditionalFormatting>
  <conditionalFormatting sqref="BA15:BF15 I15:O15 BH15:BL15 BN15:BO15 V15:AV15 AX15">
    <cfRule type="expression" dxfId="13248" priority="2964">
      <formula>AND(NOT(ISNUMBER(I15)),NOT(ISBLANK(I15)))</formula>
    </cfRule>
  </conditionalFormatting>
  <conditionalFormatting sqref="AD15:AL15 AN15:AP15 AR15:AT15">
    <cfRule type="expression" dxfId="13247" priority="2960">
      <formula>AND(OR(ISNUMBER(SEARCH("+",AD15)),ISNUMBER(SEARCH("–",AD15))),MOD(ROW()+1,2))</formula>
    </cfRule>
    <cfRule type="expression" dxfId="13246" priority="2961" stopIfTrue="1">
      <formula>AND(OR(ISNUMBER(SEARCH("+",AD15)),ISNUMBER(SEARCH("–",AD15))),MOD(ROW(),2))</formula>
    </cfRule>
  </conditionalFormatting>
  <conditionalFormatting sqref="BS15 BY15 CY15:DA15 BI15:BJ15 AM15 AQ15 AU15 BU15:BV15 CD15:CE15 CM15:CN15 BF15 CB15 CT15 BC15">
    <cfRule type="expression" dxfId="13245" priority="2959">
      <formula>OR(AND(NOT(_xlfn.ISFORMULA(AM15)),NOT(ISBLANK(AM15))),ISERROR(AM15))</formula>
    </cfRule>
  </conditionalFormatting>
  <conditionalFormatting sqref="DB15:DC15 DH15 DF15">
    <cfRule type="containsBlanks" dxfId="13244" priority="2956">
      <formula>LEN(TRIM(DB15))=0</formula>
    </cfRule>
  </conditionalFormatting>
  <conditionalFormatting sqref="CB15 CM15:CN15 CD15:CE15 BU15:BV15 BF15 BI15:BJ15">
    <cfRule type="containsBlanks" priority="2955">
      <formula>LEN(TRIM(BF15))=0</formula>
    </cfRule>
  </conditionalFormatting>
  <conditionalFormatting sqref="CB15 CM15:CN15 CD15:CE15 BU15:BV15 BI15:BJ15 BF15">
    <cfRule type="expression" dxfId="13243" priority="2952">
      <formula>AND(_xlfn.ISFORMULA(BF15),MOD(ROW(),2))</formula>
    </cfRule>
    <cfRule type="expression" dxfId="13242" priority="2953">
      <formula>AND(_xlfn.ISFORMULA(BF15),MOD(ROW()+1,2))</formula>
    </cfRule>
    <cfRule type="expression" dxfId="13241" priority="2954">
      <formula>MOD(ROW(),2)</formula>
    </cfRule>
  </conditionalFormatting>
  <conditionalFormatting sqref="S15">
    <cfRule type="containsBlanks" priority="2948">
      <formula>LEN(TRIM(S15))=0</formula>
    </cfRule>
    <cfRule type="expression" dxfId="13240" priority="2949">
      <formula>AND(_xlfn.ISFORMULA(S15),MOD(ROW(),2))</formula>
    </cfRule>
    <cfRule type="expression" dxfId="13239" priority="2950">
      <formula>AND(_xlfn.ISFORMULA(S15),MOD(ROW()+1,2))</formula>
    </cfRule>
    <cfRule type="expression" dxfId="13238" priority="2951">
      <formula>MOD(ROW(),2)</formula>
    </cfRule>
  </conditionalFormatting>
  <conditionalFormatting sqref="BK16:BR16 CO16:CS16 AV16:BE16 BG16:BH16 AN16:AP16 AR16:AT16 BT16 CC16 DM16:XFD16 BW16:BX16 BZ16:CA16 CF16:CL16 A16:H16 M16:AL16 CU16:DJ16">
    <cfRule type="containsBlanks" priority="2939">
      <formula>LEN(TRIM(A16))=0</formula>
    </cfRule>
    <cfRule type="expression" dxfId="13237" priority="2944">
      <formula>AND(_xlfn.ISFORMULA(A16),MOD(ROW(),2))</formula>
    </cfRule>
    <cfRule type="expression" dxfId="13236" priority="2945">
      <formula>AND(_xlfn.ISFORMULA(A16),MOD(ROW()+1,2))</formula>
    </cfRule>
    <cfRule type="expression" dxfId="13235" priority="2947">
      <formula>MOD(ROW(),2)</formula>
    </cfRule>
  </conditionalFormatting>
  <conditionalFormatting sqref="BK16:BL16 M16:O16 BA16:BE16 AX16 BN16:BO16 AN16:AP16 AR16:AT16 AV16 BH16 V16:AL16">
    <cfRule type="expression" dxfId="13234" priority="2946">
      <formula>AND(NOT(ISNUMBER(M16)),NOT(ISBLANK(M16)))</formula>
    </cfRule>
  </conditionalFormatting>
  <conditionalFormatting sqref="AD16:AL16 AN16:AP16 AR16:AT16">
    <cfRule type="expression" dxfId="13233" priority="2942">
      <formula>AND(OR(ISNUMBER(SEARCH("+",AD16)),ISNUMBER(SEARCH("–",AD16))),MOD(ROW()+1,2))</formula>
    </cfRule>
    <cfRule type="expression" dxfId="13232" priority="2943" stopIfTrue="1">
      <formula>AND(OR(ISNUMBER(SEARCH("+",AD16)),ISNUMBER(SEARCH("–",AD16))),MOD(ROW(),2))</formula>
    </cfRule>
  </conditionalFormatting>
  <conditionalFormatting sqref="CY16:DA16 BC16">
    <cfRule type="expression" dxfId="13231" priority="2941">
      <formula>OR(AND(NOT(_xlfn.ISFORMULA(BC16)),NOT(ISBLANK(BC16))),ISERROR(BC16))</formula>
    </cfRule>
  </conditionalFormatting>
  <conditionalFormatting sqref="DB16:DC16 DH16 DF16">
    <cfRule type="containsBlanks" dxfId="13230" priority="2938">
      <formula>LEN(TRIM(DB16))=0</formula>
    </cfRule>
  </conditionalFormatting>
  <conditionalFormatting sqref="AM16">
    <cfRule type="containsBlanks" priority="2932">
      <formula>LEN(TRIM(AM16))=0</formula>
    </cfRule>
  </conditionalFormatting>
  <conditionalFormatting sqref="AM16">
    <cfRule type="expression" dxfId="13229" priority="2936">
      <formula>AND(NOT(ISNUMBER(AM16)),NOT(ISBLANK(AM16)))</formula>
    </cfRule>
  </conditionalFormatting>
  <conditionalFormatting sqref="AM16">
    <cfRule type="expression" dxfId="13228" priority="2934">
      <formula>AND(_xlfn.ISFORMULA(AM16),MOD(ROW(),2))</formula>
    </cfRule>
    <cfRule type="expression" dxfId="13227" priority="2935">
      <formula>AND(_xlfn.ISFORMULA(AM16),MOD(ROW()+1,2))</formula>
    </cfRule>
    <cfRule type="expression" dxfId="13226" priority="2937">
      <formula>MOD(ROW(),2)</formula>
    </cfRule>
  </conditionalFormatting>
  <conditionalFormatting sqref="AM16">
    <cfRule type="expression" dxfId="13225" priority="2933">
      <formula>OR(AND(NOT(_xlfn.ISFORMULA(AM16)),NOT(ISBLANK(AM16))),ISERROR(AM16))</formula>
    </cfRule>
  </conditionalFormatting>
  <conditionalFormatting sqref="AM16">
    <cfRule type="expression" dxfId="13224" priority="2931">
      <formula>OR(AND(NOT(_xlfn.ISFORMULA(AM16)),NOT(ISBLANK(AM16))),ISERROR(AM16))</formula>
    </cfRule>
  </conditionalFormatting>
  <conditionalFormatting sqref="AQ16">
    <cfRule type="expression" dxfId="13223" priority="2927">
      <formula>AND(_xlfn.ISFORMULA(AQ16),MOD(ROW(),2))</formula>
    </cfRule>
    <cfRule type="expression" dxfId="13222" priority="2928">
      <formula>AND(_xlfn.ISFORMULA(AQ16),MOD(ROW()+1,2))</formula>
    </cfRule>
    <cfRule type="expression" dxfId="13221" priority="2930">
      <formula>MOD(ROW(),2)</formula>
    </cfRule>
  </conditionalFormatting>
  <conditionalFormatting sqref="AQ16">
    <cfRule type="expression" dxfId="13220" priority="2929">
      <formula>AND(NOT(ISNUMBER(AQ16)),NOT(ISBLANK(AQ16)))</formula>
    </cfRule>
  </conditionalFormatting>
  <conditionalFormatting sqref="AQ16">
    <cfRule type="expression" dxfId="13219" priority="2926">
      <formula>OR(AND(NOT(_xlfn.ISFORMULA(AQ16)),NOT(ISBLANK(AQ16))),ISERROR(AQ16))</formula>
    </cfRule>
  </conditionalFormatting>
  <conditionalFormatting sqref="AU16">
    <cfRule type="expression" dxfId="13218" priority="2922">
      <formula>AND(_xlfn.ISFORMULA(AU16),MOD(ROW(),2))</formula>
    </cfRule>
    <cfRule type="expression" dxfId="13217" priority="2923">
      <formula>AND(_xlfn.ISFORMULA(AU16),MOD(ROW()+1,2))</formula>
    </cfRule>
    <cfRule type="expression" dxfId="13216" priority="2925">
      <formula>MOD(ROW(),2)</formula>
    </cfRule>
  </conditionalFormatting>
  <conditionalFormatting sqref="AU16">
    <cfRule type="expression" dxfId="13215" priority="2924">
      <formula>AND(NOT(ISNUMBER(AU16)),NOT(ISBLANK(AU16)))</formula>
    </cfRule>
  </conditionalFormatting>
  <conditionalFormatting sqref="AU16">
    <cfRule type="expression" dxfId="13214" priority="2921">
      <formula>OR(AND(NOT(_xlfn.ISFORMULA(AU16)),NOT(ISBLANK(AU16))),ISERROR(AU16))</formula>
    </cfRule>
  </conditionalFormatting>
  <conditionalFormatting sqref="BF16">
    <cfRule type="expression" dxfId="13213" priority="2917">
      <formula>AND(_xlfn.ISFORMULA(BF16),MOD(ROW(),2))</formula>
    </cfRule>
    <cfRule type="expression" dxfId="13212" priority="2918">
      <formula>AND(_xlfn.ISFORMULA(BF16),MOD(ROW()+1,2))</formula>
    </cfRule>
    <cfRule type="expression" dxfId="13211" priority="2920">
      <formula>MOD(ROW(),2)</formula>
    </cfRule>
  </conditionalFormatting>
  <conditionalFormatting sqref="BF16">
    <cfRule type="expression" dxfId="13210" priority="2919">
      <formula>AND(NOT(ISNUMBER(BF16)),NOT(ISBLANK(BF16)))</formula>
    </cfRule>
  </conditionalFormatting>
  <conditionalFormatting sqref="BF16">
    <cfRule type="expression" dxfId="13209" priority="2916">
      <formula>OR(AND(NOT(_xlfn.ISFORMULA(BF16)),NOT(ISBLANK(BF16))),ISERROR(BF16))</formula>
    </cfRule>
  </conditionalFormatting>
  <conditionalFormatting sqref="BI16:BJ16">
    <cfRule type="expression" dxfId="13208" priority="2912">
      <formula>AND(_xlfn.ISFORMULA(BI16),MOD(ROW(),2))</formula>
    </cfRule>
    <cfRule type="expression" dxfId="13207" priority="2913">
      <formula>AND(_xlfn.ISFORMULA(BI16),MOD(ROW()+1,2))</formula>
    </cfRule>
    <cfRule type="expression" dxfId="13206" priority="2915">
      <formula>MOD(ROW(),2)</formula>
    </cfRule>
  </conditionalFormatting>
  <conditionalFormatting sqref="BI16:BJ16">
    <cfRule type="expression" dxfId="13205" priority="2914">
      <formula>AND(NOT(ISNUMBER(BI16)),NOT(ISBLANK(BI16)))</formula>
    </cfRule>
  </conditionalFormatting>
  <conditionalFormatting sqref="BI16:BJ16">
    <cfRule type="expression" dxfId="13204" priority="2911">
      <formula>OR(AND(NOT(_xlfn.ISFORMULA(BI16)),NOT(ISBLANK(BI16))),ISERROR(BI16))</formula>
    </cfRule>
  </conditionalFormatting>
  <conditionalFormatting sqref="BI16:BJ16">
    <cfRule type="containsBlanks" priority="2907">
      <formula>LEN(TRIM(BI16))=0</formula>
    </cfRule>
    <cfRule type="expression" dxfId="13203" priority="2908">
      <formula>AND(_xlfn.ISFORMULA(BI16),MOD(ROW(),2))</formula>
    </cfRule>
    <cfRule type="expression" dxfId="13202" priority="2909">
      <formula>AND(_xlfn.ISFORMULA(BI16),MOD(ROW()+1,2))</formula>
    </cfRule>
    <cfRule type="expression" dxfId="13201" priority="2910">
      <formula>MOD(ROW(),2)</formula>
    </cfRule>
  </conditionalFormatting>
  <conditionalFormatting sqref="BS16">
    <cfRule type="expression" dxfId="13200" priority="2904">
      <formula>AND(_xlfn.ISFORMULA(BS16),MOD(ROW(),2))</formula>
    </cfRule>
    <cfRule type="expression" dxfId="13199" priority="2905">
      <formula>AND(_xlfn.ISFORMULA(BS16),MOD(ROW()+1,2))</formula>
    </cfRule>
    <cfRule type="expression" dxfId="13198" priority="2906">
      <formula>MOD(ROW(),2)</formula>
    </cfRule>
  </conditionalFormatting>
  <conditionalFormatting sqref="BS16">
    <cfRule type="expression" dxfId="13197" priority="2903">
      <formula>OR(AND(NOT(_xlfn.ISFORMULA(BS16)),NOT(ISBLANK(BS16))),ISERROR(BS16))</formula>
    </cfRule>
  </conditionalFormatting>
  <conditionalFormatting sqref="BU16:BV16">
    <cfRule type="expression" dxfId="13196" priority="2900">
      <formula>AND(_xlfn.ISFORMULA(BU16),MOD(ROW(),2))</formula>
    </cfRule>
    <cfRule type="expression" dxfId="13195" priority="2901">
      <formula>AND(_xlfn.ISFORMULA(BU16),MOD(ROW()+1,2))</formula>
    </cfRule>
    <cfRule type="expression" dxfId="13194" priority="2902">
      <formula>MOD(ROW(),2)</formula>
    </cfRule>
  </conditionalFormatting>
  <conditionalFormatting sqref="BU16:BV16">
    <cfRule type="expression" dxfId="13193" priority="2899">
      <formula>OR(AND(NOT(_xlfn.ISFORMULA(BU16)),NOT(ISBLANK(BU16))),ISERROR(BU16))</formula>
    </cfRule>
  </conditionalFormatting>
  <conditionalFormatting sqref="BV16">
    <cfRule type="containsBlanks" priority="2895">
      <formula>LEN(TRIM(BV16))=0</formula>
    </cfRule>
    <cfRule type="expression" dxfId="13192" priority="2896">
      <formula>AND(_xlfn.ISFORMULA(BV16),MOD(ROW(),2))</formula>
    </cfRule>
    <cfRule type="expression" dxfId="13191" priority="2897">
      <formula>AND(_xlfn.ISFORMULA(BV16),MOD(ROW()+1,2))</formula>
    </cfRule>
    <cfRule type="expression" dxfId="13190" priority="2898">
      <formula>MOD(ROW(),2)</formula>
    </cfRule>
  </conditionalFormatting>
  <conditionalFormatting sqref="BY16">
    <cfRule type="expression" dxfId="13189" priority="2892">
      <formula>AND(_xlfn.ISFORMULA(BY16),MOD(ROW(),2))</formula>
    </cfRule>
    <cfRule type="expression" dxfId="13188" priority="2893">
      <formula>AND(_xlfn.ISFORMULA(BY16),MOD(ROW()+1,2))</formula>
    </cfRule>
    <cfRule type="expression" dxfId="13187" priority="2894">
      <formula>MOD(ROW(),2)</formula>
    </cfRule>
  </conditionalFormatting>
  <conditionalFormatting sqref="BY16">
    <cfRule type="expression" dxfId="13186" priority="2891">
      <formula>OR(AND(NOT(_xlfn.ISFORMULA(BY16)),NOT(ISBLANK(BY16))),ISERROR(BY16))</formula>
    </cfRule>
  </conditionalFormatting>
  <conditionalFormatting sqref="CB16">
    <cfRule type="expression" dxfId="13185" priority="2888">
      <formula>AND(_xlfn.ISFORMULA(CB16),MOD(ROW(),2))</formula>
    </cfRule>
    <cfRule type="expression" dxfId="13184" priority="2889">
      <formula>AND(_xlfn.ISFORMULA(CB16),MOD(ROW()+1,2))</formula>
    </cfRule>
    <cfRule type="expression" dxfId="13183" priority="2890">
      <formula>MOD(ROW(),2)</formula>
    </cfRule>
  </conditionalFormatting>
  <conditionalFormatting sqref="CB16">
    <cfRule type="expression" dxfId="13182" priority="2887">
      <formula>OR(AND(NOT(_xlfn.ISFORMULA(CB16)),NOT(ISBLANK(CB16))),ISERROR(CB16))</formula>
    </cfRule>
  </conditionalFormatting>
  <conditionalFormatting sqref="CB16">
    <cfRule type="containsBlanks" priority="2883">
      <formula>LEN(TRIM(CB16))=0</formula>
    </cfRule>
    <cfRule type="expression" dxfId="13181" priority="2884">
      <formula>AND(_xlfn.ISFORMULA(CB16),MOD(ROW(),2))</formula>
    </cfRule>
    <cfRule type="expression" dxfId="13180" priority="2885">
      <formula>AND(_xlfn.ISFORMULA(CB16),MOD(ROW()+1,2))</formula>
    </cfRule>
    <cfRule type="expression" dxfId="13179" priority="2886">
      <formula>MOD(ROW(),2)</formula>
    </cfRule>
  </conditionalFormatting>
  <conditionalFormatting sqref="CD16:CE16">
    <cfRule type="expression" dxfId="13178" priority="2880">
      <formula>AND(_xlfn.ISFORMULA(CD16),MOD(ROW(),2))</formula>
    </cfRule>
    <cfRule type="expression" dxfId="13177" priority="2881">
      <formula>AND(_xlfn.ISFORMULA(CD16),MOD(ROW()+1,2))</formula>
    </cfRule>
    <cfRule type="expression" dxfId="13176" priority="2882">
      <formula>MOD(ROW(),2)</formula>
    </cfRule>
  </conditionalFormatting>
  <conditionalFormatting sqref="CD16:CE16">
    <cfRule type="expression" dxfId="13175" priority="2879">
      <formula>OR(AND(NOT(_xlfn.ISFORMULA(CD16)),NOT(ISBLANK(CD16))),ISERROR(CD16))</formula>
    </cfRule>
  </conditionalFormatting>
  <conditionalFormatting sqref="CE16">
    <cfRule type="containsBlanks" priority="2875">
      <formula>LEN(TRIM(CE16))=0</formula>
    </cfRule>
    <cfRule type="expression" dxfId="13174" priority="2876">
      <formula>AND(_xlfn.ISFORMULA(CE16),MOD(ROW(),2))</formula>
    </cfRule>
    <cfRule type="expression" dxfId="13173" priority="2877">
      <formula>AND(_xlfn.ISFORMULA(CE16),MOD(ROW()+1,2))</formula>
    </cfRule>
    <cfRule type="expression" dxfId="13172" priority="2878">
      <formula>MOD(ROW(),2)</formula>
    </cfRule>
  </conditionalFormatting>
  <conditionalFormatting sqref="CT16">
    <cfRule type="expression" dxfId="13171" priority="2872">
      <formula>AND(_xlfn.ISFORMULA(CT16),MOD(ROW(),2))</formula>
    </cfRule>
    <cfRule type="expression" dxfId="13170" priority="2873">
      <formula>AND(_xlfn.ISFORMULA(CT16),MOD(ROW()+1,2))</formula>
    </cfRule>
    <cfRule type="expression" dxfId="13169" priority="2874">
      <formula>MOD(ROW(),2)</formula>
    </cfRule>
  </conditionalFormatting>
  <conditionalFormatting sqref="CT16">
    <cfRule type="expression" dxfId="13168" priority="2871">
      <formula>OR(AND(NOT(_xlfn.ISFORMULA(CT16)),NOT(ISBLANK(CT16))),ISERROR(CT16))</formula>
    </cfRule>
  </conditionalFormatting>
  <conditionalFormatting sqref="CT16">
    <cfRule type="containsBlanks" priority="2867">
      <formula>LEN(TRIM(CT16))=0</formula>
    </cfRule>
    <cfRule type="expression" dxfId="13167" priority="2868">
      <formula>AND(_xlfn.ISFORMULA(CT16),MOD(ROW(),2))</formula>
    </cfRule>
    <cfRule type="expression" dxfId="13166" priority="2869">
      <formula>AND(_xlfn.ISFORMULA(CT16),MOD(ROW()+1,2))</formula>
    </cfRule>
    <cfRule type="expression" dxfId="13165" priority="2870">
      <formula>MOD(ROW(),2)</formula>
    </cfRule>
  </conditionalFormatting>
  <conditionalFormatting sqref="CM16:CN16">
    <cfRule type="expression" dxfId="13164" priority="2864">
      <formula>AND(_xlfn.ISFORMULA(CM16),MOD(ROW(),2))</formula>
    </cfRule>
    <cfRule type="expression" dxfId="13163" priority="2865">
      <formula>AND(_xlfn.ISFORMULA(CM16),MOD(ROW()+1,2))</formula>
    </cfRule>
    <cfRule type="expression" dxfId="13162" priority="2866">
      <formula>MOD(ROW(),2)</formula>
    </cfRule>
  </conditionalFormatting>
  <conditionalFormatting sqref="CM16:CN16">
    <cfRule type="expression" dxfId="13161" priority="2863">
      <formula>OR(AND(NOT(_xlfn.ISFORMULA(CM16)),NOT(ISBLANK(CM16))),ISERROR(CM16))</formula>
    </cfRule>
  </conditionalFormatting>
  <conditionalFormatting sqref="I16">
    <cfRule type="expression" dxfId="13160" priority="2849">
      <formula>AND(_xlfn.ISFORMULA(I16),MOD(ROW(),2))</formula>
    </cfRule>
    <cfRule type="expression" dxfId="13159" priority="2850">
      <formula>AND(_xlfn.ISFORMULA(I16),MOD(ROW()+1,2))</formula>
    </cfRule>
    <cfRule type="expression" dxfId="13158" priority="2852">
      <formula>MOD(ROW(),2)</formula>
    </cfRule>
  </conditionalFormatting>
  <conditionalFormatting sqref="I16">
    <cfRule type="expression" dxfId="13157" priority="2851">
      <formula>AND(NOT(ISNUMBER(I16)),NOT(ISBLANK(I16)))</formula>
    </cfRule>
  </conditionalFormatting>
  <conditionalFormatting sqref="J16:L16">
    <cfRule type="expression" dxfId="13156" priority="2845">
      <formula>AND(_xlfn.ISFORMULA(J16),MOD(ROW(),2))</formula>
    </cfRule>
    <cfRule type="expression" dxfId="13155" priority="2846">
      <formula>AND(_xlfn.ISFORMULA(J16),MOD(ROW()+1,2))</formula>
    </cfRule>
    <cfRule type="expression" dxfId="13154" priority="2848">
      <formula>MOD(ROW(),2)</formula>
    </cfRule>
  </conditionalFormatting>
  <conditionalFormatting sqref="J16:L16">
    <cfRule type="expression" dxfId="13153" priority="2847">
      <formula>AND(NOT(ISNUMBER(J16)),NOT(ISBLANK(J16)))</formula>
    </cfRule>
  </conditionalFormatting>
  <conditionalFormatting sqref="BQ16:BR16">
    <cfRule type="expression" dxfId="13152" priority="2844">
      <formula>AND(NOT(ISNUMBER(BQ16)),NOT(ISBLANK(BQ16)))</formula>
    </cfRule>
  </conditionalFormatting>
  <conditionalFormatting sqref="BW16">
    <cfRule type="expression" dxfId="13151" priority="2843">
      <formula>AND(NOT(ISNUMBER(BW16)),NOT(ISBLANK(BW16)))</formula>
    </cfRule>
  </conditionalFormatting>
  <conditionalFormatting sqref="BZ16">
    <cfRule type="expression" dxfId="13150" priority="2842">
      <formula>AND(NOT(ISNUMBER(BZ16)),NOT(ISBLANK(BZ16)))</formula>
    </cfRule>
  </conditionalFormatting>
  <conditionalFormatting sqref="CA16">
    <cfRule type="expression" dxfId="13149" priority="2841">
      <formula>AND(NOT(ISNUMBER(CA16)),NOT(ISBLANK(CA16)))</formula>
    </cfRule>
  </conditionalFormatting>
  <conditionalFormatting sqref="CF16">
    <cfRule type="expression" dxfId="13148" priority="2840">
      <formula>AND(NOT(ISNUMBER(CF16)),NOT(ISBLANK(CF16)))</formula>
    </cfRule>
  </conditionalFormatting>
  <conditionalFormatting sqref="CG16">
    <cfRule type="expression" dxfId="13147" priority="2839">
      <formula>AND(NOT(ISNUMBER(CG16)),NOT(ISBLANK(CG16)))</formula>
    </cfRule>
  </conditionalFormatting>
  <conditionalFormatting sqref="CH16">
    <cfRule type="expression" dxfId="13146" priority="2838">
      <formula>AND(NOT(ISNUMBER(CH16)),NOT(ISBLANK(CH16)))</formula>
    </cfRule>
  </conditionalFormatting>
  <conditionalFormatting sqref="CI16">
    <cfRule type="expression" dxfId="13145" priority="2837">
      <formula>AND(NOT(ISNUMBER(CI16)),NOT(ISBLANK(CI16)))</formula>
    </cfRule>
  </conditionalFormatting>
  <conditionalFormatting sqref="CJ16">
    <cfRule type="expression" dxfId="13144" priority="2836">
      <formula>AND(NOT(ISNUMBER(CJ16)),NOT(ISBLANK(CJ16)))</formula>
    </cfRule>
  </conditionalFormatting>
  <conditionalFormatting sqref="CK16:CL16">
    <cfRule type="expression" dxfId="13143" priority="2835">
      <formula>AND(NOT(ISNUMBER(CK16)),NOT(ISBLANK(CK16)))</formula>
    </cfRule>
  </conditionalFormatting>
  <conditionalFormatting sqref="CP16">
    <cfRule type="expression" dxfId="13142" priority="2834">
      <formula>AND(NOT(ISNUMBER(CP16)),NOT(ISBLANK(CP16)))</formula>
    </cfRule>
  </conditionalFormatting>
  <conditionalFormatting sqref="CS16">
    <cfRule type="expression" dxfId="13141" priority="2833">
      <formula>AND(NOT(ISNUMBER(CS16)),NOT(ISBLANK(CS16)))</formula>
    </cfRule>
  </conditionalFormatting>
  <conditionalFormatting sqref="CV16">
    <cfRule type="expression" dxfId="13140" priority="2832">
      <formula>AND(NOT(ISNUMBER(CV16)),NOT(ISBLANK(CV16)))</formula>
    </cfRule>
  </conditionalFormatting>
  <conditionalFormatting sqref="CX16">
    <cfRule type="expression" dxfId="13139" priority="2831">
      <formula>AND(NOT(ISNUMBER(CX16)),NOT(ISBLANK(CX16)))</formula>
    </cfRule>
  </conditionalFormatting>
  <conditionalFormatting sqref="DD16:DE16">
    <cfRule type="expression" dxfId="13138" priority="2830">
      <formula>AND(NOT(ISNUMBER(DD16)),NOT(ISBLANK(DD16)))</formula>
    </cfRule>
  </conditionalFormatting>
  <conditionalFormatting sqref="DG16">
    <cfRule type="expression" dxfId="13137" priority="2829">
      <formula>AND(NOT(ISNUMBER(DG16)),NOT(ISBLANK(DG16)))</formula>
    </cfRule>
  </conditionalFormatting>
  <conditionalFormatting sqref="DI16">
    <cfRule type="expression" dxfId="13136" priority="2828">
      <formula>AND(NOT(ISNUMBER(DI16)),NOT(ISBLANK(DI16)))</formula>
    </cfRule>
  </conditionalFormatting>
  <conditionalFormatting sqref="CF16:CH16">
    <cfRule type="containsBlanks" dxfId="13135" priority="2827">
      <formula>LEN(TRIM(CF16))=0</formula>
    </cfRule>
  </conditionalFormatting>
  <conditionalFormatting sqref="CI16">
    <cfRule type="containsBlanks" dxfId="13134" priority="2826">
      <formula>LEN(TRIM(CI16))=0</formula>
    </cfRule>
  </conditionalFormatting>
  <conditionalFormatting sqref="CX16">
    <cfRule type="expression" dxfId="13133" priority="2825">
      <formula>AND(NOT(ISNUMBER(CX16)),NOT(ISBLANK(CX16)))</formula>
    </cfRule>
  </conditionalFormatting>
  <conditionalFormatting sqref="DD16">
    <cfRule type="expression" dxfId="13132" priority="2824">
      <formula>AND(NOT(ISNUMBER(DD16)),NOT(ISBLANK(DD16)))</formula>
    </cfRule>
  </conditionalFormatting>
  <conditionalFormatting sqref="DE16">
    <cfRule type="expression" dxfId="13131" priority="2823">
      <formula>AND(NOT(ISNUMBER(DE16)),NOT(ISBLANK(DE16)))</formula>
    </cfRule>
  </conditionalFormatting>
  <conditionalFormatting sqref="DI16">
    <cfRule type="expression" dxfId="13130" priority="2822">
      <formula>AND(NOT(ISNUMBER(DI16)),NOT(ISBLANK(DI16)))</formula>
    </cfRule>
  </conditionalFormatting>
  <conditionalFormatting sqref="DG16">
    <cfRule type="expression" dxfId="13129" priority="2821">
      <formula>AND(NOT(ISNUMBER(DG16)),NOT(ISBLANK(DG16)))</formula>
    </cfRule>
  </conditionalFormatting>
  <conditionalFormatting sqref="DD16">
    <cfRule type="expression" dxfId="13128" priority="2820">
      <formula>AND(NOT(ISNUMBER(DD16)),NOT(ISBLANK(DD16)))</formula>
    </cfRule>
  </conditionalFormatting>
  <conditionalFormatting sqref="DD16">
    <cfRule type="expression" dxfId="13127" priority="2819">
      <formula>AND(NOT(ISNUMBER(DD16)),NOT(ISBLANK(DD16)))</formula>
    </cfRule>
  </conditionalFormatting>
  <conditionalFormatting sqref="DE16">
    <cfRule type="expression" dxfId="13126" priority="2818">
      <formula>AND(NOT(ISNUMBER(DE16)),NOT(ISBLANK(DE16)))</formula>
    </cfRule>
  </conditionalFormatting>
  <conditionalFormatting sqref="DE16">
    <cfRule type="expression" dxfId="13125" priority="2817">
      <formula>AND(NOT(ISNUMBER(DE16)),NOT(ISBLANK(DE16)))</formula>
    </cfRule>
  </conditionalFormatting>
  <conditionalFormatting sqref="DG16">
    <cfRule type="expression" dxfId="13124" priority="2816">
      <formula>AND(NOT(ISNUMBER(DG16)),NOT(ISBLANK(DG16)))</formula>
    </cfRule>
  </conditionalFormatting>
  <conditionalFormatting sqref="DG16">
    <cfRule type="expression" dxfId="13123" priority="2815">
      <formula>AND(NOT(ISNUMBER(DG16)),NOT(ISBLANK(DG16)))</formula>
    </cfRule>
  </conditionalFormatting>
  <conditionalFormatting sqref="DI16">
    <cfRule type="expression" dxfId="13122" priority="2814">
      <formula>AND(NOT(ISNUMBER(DI16)),NOT(ISBLANK(DI16)))</formula>
    </cfRule>
  </conditionalFormatting>
  <conditionalFormatting sqref="DI16">
    <cfRule type="expression" dxfId="13121" priority="2813">
      <formula>AND(NOT(ISNUMBER(DI16)),NOT(ISBLANK(DI16)))</formula>
    </cfRule>
  </conditionalFormatting>
  <conditionalFormatting sqref="DB17:DC17 CU17:CW17 BX17 BK17:BQ17 AV17:BC17 BG17:BH17 AN17:AP17 AR17:AT17 BT17 CC17 DM17:XFD17 BZ17:CA17 CF17:CL17 A17:C17 M17:AL17 F17:H17 DJ17 DH17 DF17 CO17:CS17">
    <cfRule type="containsBlanks" priority="2804">
      <formula>LEN(TRIM(A17))=0</formula>
    </cfRule>
    <cfRule type="expression" dxfId="13120" priority="2809">
      <formula>AND(_xlfn.ISFORMULA(A17),MOD(ROW(),2))</formula>
    </cfRule>
    <cfRule type="expression" dxfId="13119" priority="2810">
      <formula>AND(_xlfn.ISFORMULA(A17),MOD(ROW()+1,2))</formula>
    </cfRule>
    <cfRule type="expression" dxfId="13118" priority="2812">
      <formula>MOD(ROW(),2)</formula>
    </cfRule>
  </conditionalFormatting>
  <conditionalFormatting sqref="BK17:BL17 BA17:BC17 M17:O17 AX17 BN17:BO17 AN17:AP17 AR17:AT17 AV17 BH17 V17:AL17">
    <cfRule type="expression" dxfId="13117" priority="2811">
      <formula>AND(NOT(ISNUMBER(M17)),NOT(ISBLANK(M17)))</formula>
    </cfRule>
  </conditionalFormatting>
  <conditionalFormatting sqref="AD17:AL17 AN17:AP17 AR17:AT17">
    <cfRule type="expression" dxfId="13116" priority="2807">
      <formula>AND(OR(ISNUMBER(SEARCH("+",AD17)),ISNUMBER(SEARCH("–",AD17))),MOD(ROW()+1,2))</formula>
    </cfRule>
    <cfRule type="expression" dxfId="13115" priority="2808" stopIfTrue="1">
      <formula>AND(OR(ISNUMBER(SEARCH("+",AD17)),ISNUMBER(SEARCH("–",AD17))),MOD(ROW(),2))</formula>
    </cfRule>
  </conditionalFormatting>
  <conditionalFormatting sqref="BC17">
    <cfRule type="expression" dxfId="13114" priority="2806">
      <formula>OR(AND(NOT(_xlfn.ISFORMULA(BC17)),NOT(ISBLANK(BC17))),ISERROR(BC17))</formula>
    </cfRule>
  </conditionalFormatting>
  <conditionalFormatting sqref="DB17:DC17 DH17 DF17">
    <cfRule type="containsBlanks" dxfId="13113" priority="2803">
      <formula>LEN(TRIM(DB17))=0</formula>
    </cfRule>
  </conditionalFormatting>
  <conditionalFormatting sqref="AM17">
    <cfRule type="containsBlanks" priority="2797">
      <formula>LEN(TRIM(AM17))=0</formula>
    </cfRule>
  </conditionalFormatting>
  <conditionalFormatting sqref="AM17">
    <cfRule type="expression" dxfId="13112" priority="2801">
      <formula>AND(NOT(ISNUMBER(AM17)),NOT(ISBLANK(AM17)))</formula>
    </cfRule>
  </conditionalFormatting>
  <conditionalFormatting sqref="AM17">
    <cfRule type="expression" dxfId="13111" priority="2799">
      <formula>AND(_xlfn.ISFORMULA(AM17),MOD(ROW(),2))</formula>
    </cfRule>
    <cfRule type="expression" dxfId="13110" priority="2800">
      <formula>AND(_xlfn.ISFORMULA(AM17),MOD(ROW()+1,2))</formula>
    </cfRule>
    <cfRule type="expression" dxfId="13109" priority="2802">
      <formula>MOD(ROW(),2)</formula>
    </cfRule>
  </conditionalFormatting>
  <conditionalFormatting sqref="AM17">
    <cfRule type="expression" dxfId="13108" priority="2798">
      <formula>OR(AND(NOT(_xlfn.ISFORMULA(AM17)),NOT(ISBLANK(AM17))),ISERROR(AM17))</formula>
    </cfRule>
  </conditionalFormatting>
  <conditionalFormatting sqref="AM17">
    <cfRule type="expression" dxfId="13107" priority="2796">
      <formula>OR(AND(NOT(_xlfn.ISFORMULA(AM17)),NOT(ISBLANK(AM17))),ISERROR(AM17))</formula>
    </cfRule>
  </conditionalFormatting>
  <conditionalFormatting sqref="AQ17">
    <cfRule type="expression" dxfId="13106" priority="2792">
      <formula>AND(_xlfn.ISFORMULA(AQ17),MOD(ROW(),2))</formula>
    </cfRule>
    <cfRule type="expression" dxfId="13105" priority="2793">
      <formula>AND(_xlfn.ISFORMULA(AQ17),MOD(ROW()+1,2))</formula>
    </cfRule>
    <cfRule type="expression" dxfId="13104" priority="2795">
      <formula>MOD(ROW(),2)</formula>
    </cfRule>
  </conditionalFormatting>
  <conditionalFormatting sqref="AQ17">
    <cfRule type="expression" dxfId="13103" priority="2794">
      <formula>AND(NOT(ISNUMBER(AQ17)),NOT(ISBLANK(AQ17)))</formula>
    </cfRule>
  </conditionalFormatting>
  <conditionalFormatting sqref="AQ17">
    <cfRule type="expression" dxfId="13102" priority="2791">
      <formula>OR(AND(NOT(_xlfn.ISFORMULA(AQ17)),NOT(ISBLANK(AQ17))),ISERROR(AQ17))</formula>
    </cfRule>
  </conditionalFormatting>
  <conditionalFormatting sqref="AU17">
    <cfRule type="expression" dxfId="13101" priority="2787">
      <formula>AND(_xlfn.ISFORMULA(AU17),MOD(ROW(),2))</formula>
    </cfRule>
    <cfRule type="expression" dxfId="13100" priority="2788">
      <formula>AND(_xlfn.ISFORMULA(AU17),MOD(ROW()+1,2))</formula>
    </cfRule>
    <cfRule type="expression" dxfId="13099" priority="2790">
      <formula>MOD(ROW(),2)</formula>
    </cfRule>
  </conditionalFormatting>
  <conditionalFormatting sqref="AU17">
    <cfRule type="expression" dxfId="13098" priority="2789">
      <formula>AND(NOT(ISNUMBER(AU17)),NOT(ISBLANK(AU17)))</formula>
    </cfRule>
  </conditionalFormatting>
  <conditionalFormatting sqref="AU17">
    <cfRule type="expression" dxfId="13097" priority="2786">
      <formula>OR(AND(NOT(_xlfn.ISFORMULA(AU17)),NOT(ISBLANK(AU17))),ISERROR(AU17))</formula>
    </cfRule>
  </conditionalFormatting>
  <conditionalFormatting sqref="BF17">
    <cfRule type="expression" dxfId="13096" priority="2782">
      <formula>AND(_xlfn.ISFORMULA(BF17),MOD(ROW(),2))</formula>
    </cfRule>
    <cfRule type="expression" dxfId="13095" priority="2783">
      <formula>AND(_xlfn.ISFORMULA(BF17),MOD(ROW()+1,2))</formula>
    </cfRule>
    <cfRule type="expression" dxfId="13094" priority="2785">
      <formula>MOD(ROW(),2)</formula>
    </cfRule>
  </conditionalFormatting>
  <conditionalFormatting sqref="BF17">
    <cfRule type="expression" dxfId="13093" priority="2784">
      <formula>AND(NOT(ISNUMBER(BF17)),NOT(ISBLANK(BF17)))</formula>
    </cfRule>
  </conditionalFormatting>
  <conditionalFormatting sqref="BF17">
    <cfRule type="expression" dxfId="13092" priority="2781">
      <formula>OR(AND(NOT(_xlfn.ISFORMULA(BF17)),NOT(ISBLANK(BF17))),ISERROR(BF17))</formula>
    </cfRule>
  </conditionalFormatting>
  <conditionalFormatting sqref="BI17:BJ17">
    <cfRule type="expression" dxfId="13091" priority="2777">
      <formula>AND(_xlfn.ISFORMULA(BI17),MOD(ROW(),2))</formula>
    </cfRule>
    <cfRule type="expression" dxfId="13090" priority="2778">
      <formula>AND(_xlfn.ISFORMULA(BI17),MOD(ROW()+1,2))</formula>
    </cfRule>
    <cfRule type="expression" dxfId="13089" priority="2780">
      <formula>MOD(ROW(),2)</formula>
    </cfRule>
  </conditionalFormatting>
  <conditionalFormatting sqref="BI17:BJ17">
    <cfRule type="expression" dxfId="13088" priority="2779">
      <formula>AND(NOT(ISNUMBER(BI17)),NOT(ISBLANK(BI17)))</formula>
    </cfRule>
  </conditionalFormatting>
  <conditionalFormatting sqref="BI17:BJ17">
    <cfRule type="expression" dxfId="13087" priority="2776">
      <formula>OR(AND(NOT(_xlfn.ISFORMULA(BI17)),NOT(ISBLANK(BI17))),ISERROR(BI17))</formula>
    </cfRule>
  </conditionalFormatting>
  <conditionalFormatting sqref="BI17:BJ17">
    <cfRule type="containsBlanks" priority="2772">
      <formula>LEN(TRIM(BI17))=0</formula>
    </cfRule>
    <cfRule type="expression" dxfId="13086" priority="2773">
      <formula>AND(_xlfn.ISFORMULA(BI17),MOD(ROW(),2))</formula>
    </cfRule>
    <cfRule type="expression" dxfId="13085" priority="2774">
      <formula>AND(_xlfn.ISFORMULA(BI17),MOD(ROW()+1,2))</formula>
    </cfRule>
    <cfRule type="expression" dxfId="13084" priority="2775">
      <formula>MOD(ROW(),2)</formula>
    </cfRule>
  </conditionalFormatting>
  <conditionalFormatting sqref="BS17">
    <cfRule type="expression" dxfId="13083" priority="2769">
      <formula>AND(_xlfn.ISFORMULA(BS17),MOD(ROW(),2))</formula>
    </cfRule>
    <cfRule type="expression" dxfId="13082" priority="2770">
      <formula>AND(_xlfn.ISFORMULA(BS17),MOD(ROW()+1,2))</formula>
    </cfRule>
    <cfRule type="expression" dxfId="13081" priority="2771">
      <formula>MOD(ROW(),2)</formula>
    </cfRule>
  </conditionalFormatting>
  <conditionalFormatting sqref="BS17">
    <cfRule type="expression" dxfId="13080" priority="2768">
      <formula>OR(AND(NOT(_xlfn.ISFORMULA(BS17)),NOT(ISBLANK(BS17))),ISERROR(BS17))</formula>
    </cfRule>
  </conditionalFormatting>
  <conditionalFormatting sqref="BU17:BV17">
    <cfRule type="expression" dxfId="13079" priority="2765">
      <formula>AND(_xlfn.ISFORMULA(BU17),MOD(ROW(),2))</formula>
    </cfRule>
    <cfRule type="expression" dxfId="13078" priority="2766">
      <formula>AND(_xlfn.ISFORMULA(BU17),MOD(ROW()+1,2))</formula>
    </cfRule>
    <cfRule type="expression" dxfId="13077" priority="2767">
      <formula>MOD(ROW(),2)</formula>
    </cfRule>
  </conditionalFormatting>
  <conditionalFormatting sqref="BU17:BV17">
    <cfRule type="expression" dxfId="13076" priority="2764">
      <formula>OR(AND(NOT(_xlfn.ISFORMULA(BU17)),NOT(ISBLANK(BU17))),ISERROR(BU17))</formula>
    </cfRule>
  </conditionalFormatting>
  <conditionalFormatting sqref="BV17">
    <cfRule type="containsBlanks" priority="2760">
      <formula>LEN(TRIM(BV17))=0</formula>
    </cfRule>
    <cfRule type="expression" dxfId="13075" priority="2761">
      <formula>AND(_xlfn.ISFORMULA(BV17),MOD(ROW(),2))</formula>
    </cfRule>
    <cfRule type="expression" dxfId="13074" priority="2762">
      <formula>AND(_xlfn.ISFORMULA(BV17),MOD(ROW()+1,2))</formula>
    </cfRule>
    <cfRule type="expression" dxfId="13073" priority="2763">
      <formula>MOD(ROW(),2)</formula>
    </cfRule>
  </conditionalFormatting>
  <conditionalFormatting sqref="BY17">
    <cfRule type="expression" dxfId="13072" priority="2757">
      <formula>AND(_xlfn.ISFORMULA(BY17),MOD(ROW(),2))</formula>
    </cfRule>
    <cfRule type="expression" dxfId="13071" priority="2758">
      <formula>AND(_xlfn.ISFORMULA(BY17),MOD(ROW()+1,2))</formula>
    </cfRule>
    <cfRule type="expression" dxfId="13070" priority="2759">
      <formula>MOD(ROW(),2)</formula>
    </cfRule>
  </conditionalFormatting>
  <conditionalFormatting sqref="BY17">
    <cfRule type="expression" dxfId="13069" priority="2756">
      <formula>OR(AND(NOT(_xlfn.ISFORMULA(BY17)),NOT(ISBLANK(BY17))),ISERROR(BY17))</formula>
    </cfRule>
  </conditionalFormatting>
  <conditionalFormatting sqref="CB17">
    <cfRule type="expression" dxfId="13068" priority="2753">
      <formula>AND(_xlfn.ISFORMULA(CB17),MOD(ROW(),2))</formula>
    </cfRule>
    <cfRule type="expression" dxfId="13067" priority="2754">
      <formula>AND(_xlfn.ISFORMULA(CB17),MOD(ROW()+1,2))</formula>
    </cfRule>
    <cfRule type="expression" dxfId="13066" priority="2755">
      <formula>MOD(ROW(),2)</formula>
    </cfRule>
  </conditionalFormatting>
  <conditionalFormatting sqref="CB17">
    <cfRule type="expression" dxfId="13065" priority="2752">
      <formula>OR(AND(NOT(_xlfn.ISFORMULA(CB17)),NOT(ISBLANK(CB17))),ISERROR(CB17))</formula>
    </cfRule>
  </conditionalFormatting>
  <conditionalFormatting sqref="CB17">
    <cfRule type="containsBlanks" priority="2748">
      <formula>LEN(TRIM(CB17))=0</formula>
    </cfRule>
    <cfRule type="expression" dxfId="13064" priority="2749">
      <formula>AND(_xlfn.ISFORMULA(CB17),MOD(ROW(),2))</formula>
    </cfRule>
    <cfRule type="expression" dxfId="13063" priority="2750">
      <formula>AND(_xlfn.ISFORMULA(CB17),MOD(ROW()+1,2))</formula>
    </cfRule>
    <cfRule type="expression" dxfId="13062" priority="2751">
      <formula>MOD(ROW(),2)</formula>
    </cfRule>
  </conditionalFormatting>
  <conditionalFormatting sqref="CD17:CE17">
    <cfRule type="expression" dxfId="13061" priority="2745">
      <formula>AND(_xlfn.ISFORMULA(CD17),MOD(ROW(),2))</formula>
    </cfRule>
    <cfRule type="expression" dxfId="13060" priority="2746">
      <formula>AND(_xlfn.ISFORMULA(CD17),MOD(ROW()+1,2))</formula>
    </cfRule>
    <cfRule type="expression" dxfId="13059" priority="2747">
      <formula>MOD(ROW(),2)</formula>
    </cfRule>
  </conditionalFormatting>
  <conditionalFormatting sqref="CD17:CE17">
    <cfRule type="expression" dxfId="13058" priority="2744">
      <formula>OR(AND(NOT(_xlfn.ISFORMULA(CD17)),NOT(ISBLANK(CD17))),ISERROR(CD17))</formula>
    </cfRule>
  </conditionalFormatting>
  <conditionalFormatting sqref="CE17">
    <cfRule type="containsBlanks" priority="2740">
      <formula>LEN(TRIM(CE17))=0</formula>
    </cfRule>
    <cfRule type="expression" dxfId="13057" priority="2741">
      <formula>AND(_xlfn.ISFORMULA(CE17),MOD(ROW(),2))</formula>
    </cfRule>
    <cfRule type="expression" dxfId="13056" priority="2742">
      <formula>AND(_xlfn.ISFORMULA(CE17),MOD(ROW()+1,2))</formula>
    </cfRule>
    <cfRule type="expression" dxfId="13055" priority="2743">
      <formula>MOD(ROW(),2)</formula>
    </cfRule>
  </conditionalFormatting>
  <conditionalFormatting sqref="CY17:DA17">
    <cfRule type="expression" dxfId="13054" priority="2737">
      <formula>AND(_xlfn.ISFORMULA(CY17),MOD(ROW(),2))</formula>
    </cfRule>
    <cfRule type="expression" dxfId="13053" priority="2738">
      <formula>AND(_xlfn.ISFORMULA(CY17),MOD(ROW()+1,2))</formula>
    </cfRule>
    <cfRule type="expression" dxfId="13052" priority="2739">
      <formula>MOD(ROW(),2)</formula>
    </cfRule>
  </conditionalFormatting>
  <conditionalFormatting sqref="CY17:DA17">
    <cfRule type="expression" dxfId="13051" priority="2736">
      <formula>OR(AND(NOT(_xlfn.ISFORMULA(CY17)),NOT(ISBLANK(CY17))),ISERROR(CY17))</formula>
    </cfRule>
  </conditionalFormatting>
  <conditionalFormatting sqref="CT17">
    <cfRule type="expression" dxfId="13050" priority="2733">
      <formula>AND(_xlfn.ISFORMULA(CT17),MOD(ROW(),2))</formula>
    </cfRule>
    <cfRule type="expression" dxfId="13049" priority="2734">
      <formula>AND(_xlfn.ISFORMULA(CT17),MOD(ROW()+1,2))</formula>
    </cfRule>
    <cfRule type="expression" dxfId="13048" priority="2735">
      <formula>MOD(ROW(),2)</formula>
    </cfRule>
  </conditionalFormatting>
  <conditionalFormatting sqref="CT17">
    <cfRule type="expression" dxfId="13047" priority="2732">
      <formula>OR(AND(NOT(_xlfn.ISFORMULA(CT17)),NOT(ISBLANK(CT17))),ISERROR(CT17))</formula>
    </cfRule>
  </conditionalFormatting>
  <conditionalFormatting sqref="CT17">
    <cfRule type="containsBlanks" priority="2728">
      <formula>LEN(TRIM(CT17))=0</formula>
    </cfRule>
    <cfRule type="expression" dxfId="13046" priority="2729">
      <formula>AND(_xlfn.ISFORMULA(CT17),MOD(ROW(),2))</formula>
    </cfRule>
    <cfRule type="expression" dxfId="13045" priority="2730">
      <formula>AND(_xlfn.ISFORMULA(CT17),MOD(ROW()+1,2))</formula>
    </cfRule>
    <cfRule type="expression" dxfId="13044" priority="2731">
      <formula>MOD(ROW(),2)</formula>
    </cfRule>
  </conditionalFormatting>
  <conditionalFormatting sqref="CM17:CN17">
    <cfRule type="expression" dxfId="13043" priority="2725">
      <formula>AND(_xlfn.ISFORMULA(CM17),MOD(ROW(),2))</formula>
    </cfRule>
    <cfRule type="expression" dxfId="13042" priority="2726">
      <formula>AND(_xlfn.ISFORMULA(CM17),MOD(ROW()+1,2))</formula>
    </cfRule>
    <cfRule type="expression" dxfId="13041" priority="2727">
      <formula>MOD(ROW(),2)</formula>
    </cfRule>
  </conditionalFormatting>
  <conditionalFormatting sqref="CM17:CN17">
    <cfRule type="expression" dxfId="13040" priority="2724">
      <formula>OR(AND(NOT(_xlfn.ISFORMULA(CM17)),NOT(ISBLANK(CM17))),ISERROR(CM17))</formula>
    </cfRule>
  </conditionalFormatting>
  <conditionalFormatting sqref="BE17">
    <cfRule type="containsBlanks" priority="2719">
      <formula>LEN(TRIM(BE17))=0</formula>
    </cfRule>
  </conditionalFormatting>
  <conditionalFormatting sqref="BE17">
    <cfRule type="expression" dxfId="13039" priority="2722">
      <formula>AND(NOT(ISNUMBER(BE17)),NOT(ISBLANK(BE17)))</formula>
    </cfRule>
  </conditionalFormatting>
  <conditionalFormatting sqref="BE17">
    <cfRule type="expression" dxfId="13038" priority="2720">
      <formula>AND(_xlfn.ISFORMULA(BE17),MOD(ROW(),2))</formula>
    </cfRule>
    <cfRule type="expression" dxfId="13037" priority="2721">
      <formula>AND(_xlfn.ISFORMULA(BE17),MOD(ROW()+1,2))</formula>
    </cfRule>
    <cfRule type="expression" dxfId="13036" priority="2723">
      <formula>MOD(ROW(),2)</formula>
    </cfRule>
  </conditionalFormatting>
  <conditionalFormatting sqref="I17">
    <cfRule type="expression" dxfId="13035" priority="2715">
      <formula>AND(_xlfn.ISFORMULA(I17),MOD(ROW(),2))</formula>
    </cfRule>
    <cfRule type="expression" dxfId="13034" priority="2716">
      <formula>AND(_xlfn.ISFORMULA(I17),MOD(ROW()+1,2))</formula>
    </cfRule>
    <cfRule type="expression" dxfId="13033" priority="2718">
      <formula>MOD(ROW(),2)</formula>
    </cfRule>
  </conditionalFormatting>
  <conditionalFormatting sqref="I17">
    <cfRule type="expression" dxfId="13032" priority="2717">
      <formula>AND(NOT(ISNUMBER(I17)),NOT(ISBLANK(I17)))</formula>
    </cfRule>
  </conditionalFormatting>
  <conditionalFormatting sqref="J17">
    <cfRule type="expression" dxfId="13031" priority="2711">
      <formula>AND(_xlfn.ISFORMULA(J17),MOD(ROW(),2))</formula>
    </cfRule>
    <cfRule type="expression" dxfId="13030" priority="2712">
      <formula>AND(_xlfn.ISFORMULA(J17),MOD(ROW()+1,2))</formula>
    </cfRule>
    <cfRule type="expression" dxfId="13029" priority="2714">
      <formula>MOD(ROW(),2)</formula>
    </cfRule>
  </conditionalFormatting>
  <conditionalFormatting sqref="J17">
    <cfRule type="expression" dxfId="13028" priority="2713">
      <formula>AND(NOT(ISNUMBER(J17)),NOT(ISBLANK(J17)))</formula>
    </cfRule>
  </conditionalFormatting>
  <conditionalFormatting sqref="K17:L17">
    <cfRule type="expression" dxfId="13027" priority="2707">
      <formula>AND(_xlfn.ISFORMULA(K17),MOD(ROW(),2))</formula>
    </cfRule>
    <cfRule type="expression" dxfId="13026" priority="2708">
      <formula>AND(_xlfn.ISFORMULA(K17),MOD(ROW()+1,2))</formula>
    </cfRule>
    <cfRule type="expression" dxfId="13025" priority="2710">
      <formula>MOD(ROW(),2)</formula>
    </cfRule>
  </conditionalFormatting>
  <conditionalFormatting sqref="K17:L17">
    <cfRule type="expression" dxfId="13024" priority="2709">
      <formula>AND(NOT(ISNUMBER(K17)),NOT(ISBLANK(K17)))</formula>
    </cfRule>
  </conditionalFormatting>
  <conditionalFormatting sqref="BD17">
    <cfRule type="containsBlanks" priority="2702">
      <formula>LEN(TRIM(BD17))=0</formula>
    </cfRule>
  </conditionalFormatting>
  <conditionalFormatting sqref="BD17">
    <cfRule type="expression" dxfId="13023" priority="2705">
      <formula>AND(NOT(ISNUMBER(BD17)),NOT(ISBLANK(BD17)))</formula>
    </cfRule>
  </conditionalFormatting>
  <conditionalFormatting sqref="BD17">
    <cfRule type="expression" dxfId="13022" priority="2703">
      <formula>AND(_xlfn.ISFORMULA(BD17),MOD(ROW(),2))</formula>
    </cfRule>
    <cfRule type="expression" dxfId="13021" priority="2704">
      <formula>AND(_xlfn.ISFORMULA(BD17),MOD(ROW()+1,2))</formula>
    </cfRule>
    <cfRule type="expression" dxfId="13020" priority="2706">
      <formula>MOD(ROW(),2)</formula>
    </cfRule>
  </conditionalFormatting>
  <conditionalFormatting sqref="BW17">
    <cfRule type="expression" dxfId="13019" priority="2688">
      <formula>AND(_xlfn.ISFORMULA(BW17),MOD(ROW(),2))</formula>
    </cfRule>
    <cfRule type="expression" dxfId="13018" priority="2689">
      <formula>AND(_xlfn.ISFORMULA(BW17),MOD(ROW()+1,2))</formula>
    </cfRule>
    <cfRule type="expression" dxfId="13017" priority="2691">
      <formula>MOD(ROW(),2)</formula>
    </cfRule>
  </conditionalFormatting>
  <conditionalFormatting sqref="BW17">
    <cfRule type="expression" dxfId="13016" priority="2690">
      <formula>AND(NOT(ISNUMBER(BW17)),NOT(ISBLANK(BW17)))</formula>
    </cfRule>
  </conditionalFormatting>
  <conditionalFormatting sqref="BR17">
    <cfRule type="expression" dxfId="13015" priority="2684">
      <formula>AND(_xlfn.ISFORMULA(BR17),MOD(ROW(),2))</formula>
    </cfRule>
    <cfRule type="expression" dxfId="13014" priority="2685">
      <formula>AND(_xlfn.ISFORMULA(BR17),MOD(ROW()+1,2))</formula>
    </cfRule>
    <cfRule type="expression" dxfId="13013" priority="2687">
      <formula>MOD(ROW(),2)</formula>
    </cfRule>
  </conditionalFormatting>
  <conditionalFormatting sqref="BR17">
    <cfRule type="expression" dxfId="13012" priority="2686">
      <formula>AND(NOT(ISNUMBER(BR17)),NOT(ISBLANK(BR17)))</formula>
    </cfRule>
  </conditionalFormatting>
  <conditionalFormatting sqref="E17">
    <cfRule type="containsBlanks" priority="2680">
      <formula>LEN(TRIM(E17))=0</formula>
    </cfRule>
    <cfRule type="expression" dxfId="13011" priority="2681">
      <formula>AND(_xlfn.ISFORMULA(E17),MOD(ROW(),2))</formula>
    </cfRule>
    <cfRule type="expression" dxfId="13010" priority="2682">
      <formula>AND(_xlfn.ISFORMULA(E17),MOD(ROW()+1,2))</formula>
    </cfRule>
    <cfRule type="expression" dxfId="13009" priority="2683">
      <formula>MOD(ROW(),2)</formula>
    </cfRule>
  </conditionalFormatting>
  <conditionalFormatting sqref="DI17">
    <cfRule type="expression" dxfId="13008" priority="2676">
      <formula>AND(_xlfn.ISFORMULA(DI17),MOD(ROW(),2))</formula>
    </cfRule>
    <cfRule type="expression" dxfId="13007" priority="2677">
      <formula>AND(_xlfn.ISFORMULA(DI17),MOD(ROW()+1,2))</formula>
    </cfRule>
    <cfRule type="expression" dxfId="13006" priority="2679">
      <formula>MOD(ROW(),2)</formula>
    </cfRule>
  </conditionalFormatting>
  <conditionalFormatting sqref="DI17">
    <cfRule type="expression" dxfId="13005" priority="2678">
      <formula>AND(NOT(ISNUMBER(DI17)),NOT(ISBLANK(DI17)))</formula>
    </cfRule>
  </conditionalFormatting>
  <conditionalFormatting sqref="DG17">
    <cfRule type="expression" dxfId="13004" priority="2672">
      <formula>AND(_xlfn.ISFORMULA(DG17),MOD(ROW(),2))</formula>
    </cfRule>
    <cfRule type="expression" dxfId="13003" priority="2673">
      <formula>AND(_xlfn.ISFORMULA(DG17),MOD(ROW()+1,2))</formula>
    </cfRule>
    <cfRule type="expression" dxfId="13002" priority="2675">
      <formula>MOD(ROW(),2)</formula>
    </cfRule>
  </conditionalFormatting>
  <conditionalFormatting sqref="DG17">
    <cfRule type="expression" dxfId="13001" priority="2674">
      <formula>AND(NOT(ISNUMBER(DG17)),NOT(ISBLANK(DG17)))</formula>
    </cfRule>
  </conditionalFormatting>
  <conditionalFormatting sqref="DE17">
    <cfRule type="expression" dxfId="13000" priority="2668">
      <formula>AND(_xlfn.ISFORMULA(DE17),MOD(ROW(),2))</formula>
    </cfRule>
    <cfRule type="expression" dxfId="12999" priority="2669">
      <formula>AND(_xlfn.ISFORMULA(DE17),MOD(ROW()+1,2))</formula>
    </cfRule>
    <cfRule type="expression" dxfId="12998" priority="2671">
      <formula>MOD(ROW(),2)</formula>
    </cfRule>
  </conditionalFormatting>
  <conditionalFormatting sqref="DE17">
    <cfRule type="expression" dxfId="12997" priority="2670">
      <formula>AND(NOT(ISNUMBER(DE17)),NOT(ISBLANK(DE17)))</formula>
    </cfRule>
  </conditionalFormatting>
  <conditionalFormatting sqref="DD17">
    <cfRule type="expression" dxfId="12996" priority="2664">
      <formula>AND(_xlfn.ISFORMULA(DD17),MOD(ROW(),2))</formula>
    </cfRule>
    <cfRule type="expression" dxfId="12995" priority="2665">
      <formula>AND(_xlfn.ISFORMULA(DD17),MOD(ROW()+1,2))</formula>
    </cfRule>
    <cfRule type="expression" dxfId="12994" priority="2667">
      <formula>MOD(ROW(),2)</formula>
    </cfRule>
  </conditionalFormatting>
  <conditionalFormatting sqref="DD17">
    <cfRule type="expression" dxfId="12993" priority="2666">
      <formula>AND(NOT(ISNUMBER(DD17)),NOT(ISBLANK(DD17)))</formula>
    </cfRule>
  </conditionalFormatting>
  <conditionalFormatting sqref="CX17">
    <cfRule type="expression" dxfId="12992" priority="2660">
      <formula>AND(_xlfn.ISFORMULA(CX17),MOD(ROW(),2))</formula>
    </cfRule>
    <cfRule type="expression" dxfId="12991" priority="2661">
      <formula>AND(_xlfn.ISFORMULA(CX17),MOD(ROW()+1,2))</formula>
    </cfRule>
    <cfRule type="expression" dxfId="12990" priority="2663">
      <formula>MOD(ROW(),2)</formula>
    </cfRule>
  </conditionalFormatting>
  <conditionalFormatting sqref="CX17">
    <cfRule type="expression" dxfId="12989" priority="2662">
      <formula>AND(NOT(ISNUMBER(CX17)),NOT(ISBLANK(CX17)))</formula>
    </cfRule>
  </conditionalFormatting>
  <conditionalFormatting sqref="A18:H18 J18:AL18 CU18:CX18 DB18:DJ18 BG18:BH18 CO18:CS18 BT18 BK18:BR18 AV18:BE18 AN18:AP18 AR18:AT18 BW18:BX18 BZ18:CA18 CF18:CL18 DM18:XFD18 E19 D20">
    <cfRule type="containsBlanks" priority="2652">
      <formula>LEN(TRIM(A18))=0</formula>
    </cfRule>
    <cfRule type="expression" dxfId="12988" priority="2656">
      <formula>AND(_xlfn.ISFORMULA(A18),MOD(ROW(),2))</formula>
    </cfRule>
    <cfRule type="expression" dxfId="12987" priority="2657">
      <formula>AND(_xlfn.ISFORMULA(A18),MOD(ROW()+1,2))</formula>
    </cfRule>
    <cfRule type="expression" dxfId="12986" priority="2659">
      <formula>MOD(ROW(),2)</formula>
    </cfRule>
  </conditionalFormatting>
  <conditionalFormatting sqref="AX18 J18:O18 BA18:BE18 BN18:BO18 AN18:AP18 AR18:AT18 AV18 BH18 BK18:BL18 V18:AL18">
    <cfRule type="expression" dxfId="12985" priority="2658">
      <formula>AND(NOT(ISNUMBER(J18)),NOT(ISBLANK(J18)))</formula>
    </cfRule>
  </conditionalFormatting>
  <conditionalFormatting sqref="AR18:AT18 AN18:AP18 AD18:AL18">
    <cfRule type="expression" dxfId="12984" priority="2654">
      <formula>AND(OR(ISNUMBER(SEARCH("+",AD18)),ISNUMBER(SEARCH("–",AD18))),MOD(ROW()+1,2))</formula>
    </cfRule>
    <cfRule type="expression" dxfId="12983" priority="2655" stopIfTrue="1">
      <formula>AND(OR(ISNUMBER(SEARCH("+",AD18)),ISNUMBER(SEARCH("–",AD18))),MOD(ROW(),2))</formula>
    </cfRule>
  </conditionalFormatting>
  <conditionalFormatting sqref="BC18">
    <cfRule type="expression" dxfId="12982" priority="2653">
      <formula>OR(AND(NOT(_xlfn.ISFORMULA(BC18)),NOT(ISBLANK(BC18))),ISERROR(BC18))</formula>
    </cfRule>
  </conditionalFormatting>
  <conditionalFormatting sqref="DF18 DH18 DB18:DC18">
    <cfRule type="containsBlanks" dxfId="12981" priority="2651">
      <formula>LEN(TRIM(DB18))=0</formula>
    </cfRule>
  </conditionalFormatting>
  <conditionalFormatting sqref="CC18 CY18:DA18">
    <cfRule type="containsBlanks" priority="2646">
      <formula>LEN(TRIM(CC18))=0</formula>
    </cfRule>
    <cfRule type="expression" dxfId="12980" priority="2648">
      <formula>AND(_xlfn.ISFORMULA(CC18),MOD(ROW(),2))</formula>
    </cfRule>
    <cfRule type="expression" dxfId="12979" priority="2649">
      <formula>AND(_xlfn.ISFORMULA(CC18),MOD(ROW()+1,2))</formula>
    </cfRule>
    <cfRule type="expression" dxfId="12978" priority="2650">
      <formula>MOD(ROW(),2)</formula>
    </cfRule>
  </conditionalFormatting>
  <conditionalFormatting sqref="CY18:DA18">
    <cfRule type="expression" dxfId="12977" priority="2647">
      <formula>OR(AND(NOT(_xlfn.ISFORMULA(CY18)),NOT(ISBLANK(CY18))),ISERROR(CY18))</formula>
    </cfRule>
  </conditionalFormatting>
  <conditionalFormatting sqref="AM18">
    <cfRule type="containsBlanks" priority="2640">
      <formula>LEN(TRIM(AM18))=0</formula>
    </cfRule>
  </conditionalFormatting>
  <conditionalFormatting sqref="AM18">
    <cfRule type="expression" dxfId="12976" priority="2644">
      <formula>AND(NOT(ISNUMBER(AM18)),NOT(ISBLANK(AM18)))</formula>
    </cfRule>
  </conditionalFormatting>
  <conditionalFormatting sqref="AM18">
    <cfRule type="expression" dxfId="12975" priority="2642">
      <formula>AND(_xlfn.ISFORMULA(AM18),MOD(ROW(),2))</formula>
    </cfRule>
    <cfRule type="expression" dxfId="12974" priority="2643">
      <formula>AND(_xlfn.ISFORMULA(AM18),MOD(ROW()+1,2))</formula>
    </cfRule>
    <cfRule type="expression" dxfId="12973" priority="2645">
      <formula>MOD(ROW(),2)</formula>
    </cfRule>
  </conditionalFormatting>
  <conditionalFormatting sqref="AM18">
    <cfRule type="expression" dxfId="12972" priority="2641">
      <formula>OR(AND(NOT(_xlfn.ISFORMULA(AM18)),NOT(ISBLANK(AM18))),ISERROR(AM18))</formula>
    </cfRule>
  </conditionalFormatting>
  <conditionalFormatting sqref="AM18">
    <cfRule type="expression" dxfId="12971" priority="2639">
      <formula>OR(AND(NOT(_xlfn.ISFORMULA(AM18)),NOT(ISBLANK(AM18))),ISERROR(AM18))</formula>
    </cfRule>
  </conditionalFormatting>
  <conditionalFormatting sqref="AQ18">
    <cfRule type="expression" dxfId="12970" priority="2635">
      <formula>AND(_xlfn.ISFORMULA(AQ18),MOD(ROW(),2))</formula>
    </cfRule>
    <cfRule type="expression" dxfId="12969" priority="2636">
      <formula>AND(_xlfn.ISFORMULA(AQ18),MOD(ROW()+1,2))</formula>
    </cfRule>
    <cfRule type="expression" dxfId="12968" priority="2638">
      <formula>MOD(ROW(),2)</formula>
    </cfRule>
  </conditionalFormatting>
  <conditionalFormatting sqref="AQ18">
    <cfRule type="expression" dxfId="12967" priority="2637">
      <formula>AND(NOT(ISNUMBER(AQ18)),NOT(ISBLANK(AQ18)))</formula>
    </cfRule>
  </conditionalFormatting>
  <conditionalFormatting sqref="AQ18">
    <cfRule type="expression" dxfId="12966" priority="2634">
      <formula>OR(AND(NOT(_xlfn.ISFORMULA(AQ18)),NOT(ISBLANK(AQ18))),ISERROR(AQ18))</formula>
    </cfRule>
  </conditionalFormatting>
  <conditionalFormatting sqref="AU18">
    <cfRule type="expression" dxfId="12965" priority="2630">
      <formula>AND(_xlfn.ISFORMULA(AU18),MOD(ROW(),2))</formula>
    </cfRule>
    <cfRule type="expression" dxfId="12964" priority="2631">
      <formula>AND(_xlfn.ISFORMULA(AU18),MOD(ROW()+1,2))</formula>
    </cfRule>
    <cfRule type="expression" dxfId="12963" priority="2633">
      <formula>MOD(ROW(),2)</formula>
    </cfRule>
  </conditionalFormatting>
  <conditionalFormatting sqref="AU18">
    <cfRule type="expression" dxfId="12962" priority="2632">
      <formula>AND(NOT(ISNUMBER(AU18)),NOT(ISBLANK(AU18)))</formula>
    </cfRule>
  </conditionalFormatting>
  <conditionalFormatting sqref="AU18">
    <cfRule type="expression" dxfId="12961" priority="2629">
      <formula>OR(AND(NOT(_xlfn.ISFORMULA(AU18)),NOT(ISBLANK(AU18))),ISERROR(AU18))</formula>
    </cfRule>
  </conditionalFormatting>
  <conditionalFormatting sqref="BF18">
    <cfRule type="expression" dxfId="12960" priority="2625">
      <formula>AND(_xlfn.ISFORMULA(BF18),MOD(ROW(),2))</formula>
    </cfRule>
    <cfRule type="expression" dxfId="12959" priority="2626">
      <formula>AND(_xlfn.ISFORMULA(BF18),MOD(ROW()+1,2))</formula>
    </cfRule>
    <cfRule type="expression" dxfId="12958" priority="2628">
      <formula>MOD(ROW(),2)</formula>
    </cfRule>
  </conditionalFormatting>
  <conditionalFormatting sqref="BF18">
    <cfRule type="expression" dxfId="12957" priority="2627">
      <formula>AND(NOT(ISNUMBER(BF18)),NOT(ISBLANK(BF18)))</formula>
    </cfRule>
  </conditionalFormatting>
  <conditionalFormatting sqref="BF18">
    <cfRule type="expression" dxfId="12956" priority="2624">
      <formula>OR(AND(NOT(_xlfn.ISFORMULA(BF18)),NOT(ISBLANK(BF18))),ISERROR(BF18))</formula>
    </cfRule>
  </conditionalFormatting>
  <conditionalFormatting sqref="BI18:BJ18">
    <cfRule type="expression" dxfId="12955" priority="2620">
      <formula>AND(_xlfn.ISFORMULA(BI18),MOD(ROW(),2))</formula>
    </cfRule>
    <cfRule type="expression" dxfId="12954" priority="2621">
      <formula>AND(_xlfn.ISFORMULA(BI18),MOD(ROW()+1,2))</formula>
    </cfRule>
    <cfRule type="expression" dxfId="12953" priority="2623">
      <formula>MOD(ROW(),2)</formula>
    </cfRule>
  </conditionalFormatting>
  <conditionalFormatting sqref="BI18:BJ18">
    <cfRule type="expression" dxfId="12952" priority="2622">
      <formula>AND(NOT(ISNUMBER(BI18)),NOT(ISBLANK(BI18)))</formula>
    </cfRule>
  </conditionalFormatting>
  <conditionalFormatting sqref="BI18:BJ18">
    <cfRule type="expression" dxfId="12951" priority="2619">
      <formula>OR(AND(NOT(_xlfn.ISFORMULA(BI18)),NOT(ISBLANK(BI18))),ISERROR(BI18))</formula>
    </cfRule>
  </conditionalFormatting>
  <conditionalFormatting sqref="BI18:BJ18">
    <cfRule type="containsBlanks" priority="2615">
      <formula>LEN(TRIM(BI18))=0</formula>
    </cfRule>
    <cfRule type="expression" dxfId="12950" priority="2616">
      <formula>AND(_xlfn.ISFORMULA(BI18),MOD(ROW(),2))</formula>
    </cfRule>
    <cfRule type="expression" dxfId="12949" priority="2617">
      <formula>AND(_xlfn.ISFORMULA(BI18),MOD(ROW()+1,2))</formula>
    </cfRule>
    <cfRule type="expression" dxfId="12948" priority="2618">
      <formula>MOD(ROW(),2)</formula>
    </cfRule>
  </conditionalFormatting>
  <conditionalFormatting sqref="BS18">
    <cfRule type="expression" dxfId="12947" priority="2612">
      <formula>AND(_xlfn.ISFORMULA(BS18),MOD(ROW(),2))</formula>
    </cfRule>
    <cfRule type="expression" dxfId="12946" priority="2613">
      <formula>AND(_xlfn.ISFORMULA(BS18),MOD(ROW()+1,2))</formula>
    </cfRule>
    <cfRule type="expression" dxfId="12945" priority="2614">
      <formula>MOD(ROW(),2)</formula>
    </cfRule>
  </conditionalFormatting>
  <conditionalFormatting sqref="BS18">
    <cfRule type="expression" dxfId="12944" priority="2611">
      <formula>OR(AND(NOT(_xlfn.ISFORMULA(BS18)),NOT(ISBLANK(BS18))),ISERROR(BS18))</formula>
    </cfRule>
  </conditionalFormatting>
  <conditionalFormatting sqref="BU18:BV18">
    <cfRule type="expression" dxfId="12943" priority="2608">
      <formula>AND(_xlfn.ISFORMULA(BU18),MOD(ROW(),2))</formula>
    </cfRule>
    <cfRule type="expression" dxfId="12942" priority="2609">
      <formula>AND(_xlfn.ISFORMULA(BU18),MOD(ROW()+1,2))</formula>
    </cfRule>
    <cfRule type="expression" dxfId="12941" priority="2610">
      <formula>MOD(ROW(),2)</formula>
    </cfRule>
  </conditionalFormatting>
  <conditionalFormatting sqref="BU18:BV18">
    <cfRule type="expression" dxfId="12940" priority="2607">
      <formula>OR(AND(NOT(_xlfn.ISFORMULA(BU18)),NOT(ISBLANK(BU18))),ISERROR(BU18))</formula>
    </cfRule>
  </conditionalFormatting>
  <conditionalFormatting sqref="BV18">
    <cfRule type="containsBlanks" priority="2603">
      <formula>LEN(TRIM(BV18))=0</formula>
    </cfRule>
    <cfRule type="expression" dxfId="12939" priority="2604">
      <formula>AND(_xlfn.ISFORMULA(BV18),MOD(ROW(),2))</formula>
    </cfRule>
    <cfRule type="expression" dxfId="12938" priority="2605">
      <formula>AND(_xlfn.ISFORMULA(BV18),MOD(ROW()+1,2))</formula>
    </cfRule>
    <cfRule type="expression" dxfId="12937" priority="2606">
      <formula>MOD(ROW(),2)</formula>
    </cfRule>
  </conditionalFormatting>
  <conditionalFormatting sqref="BY18">
    <cfRule type="expression" dxfId="12936" priority="2600">
      <formula>AND(_xlfn.ISFORMULA(BY18),MOD(ROW(),2))</formula>
    </cfRule>
    <cfRule type="expression" dxfId="12935" priority="2601">
      <formula>AND(_xlfn.ISFORMULA(BY18),MOD(ROW()+1,2))</formula>
    </cfRule>
    <cfRule type="expression" dxfId="12934" priority="2602">
      <formula>MOD(ROW(),2)</formula>
    </cfRule>
  </conditionalFormatting>
  <conditionalFormatting sqref="BY18">
    <cfRule type="expression" dxfId="12933" priority="2599">
      <formula>OR(AND(NOT(_xlfn.ISFORMULA(BY18)),NOT(ISBLANK(BY18))),ISERROR(BY18))</formula>
    </cfRule>
  </conditionalFormatting>
  <conditionalFormatting sqref="CB18">
    <cfRule type="expression" dxfId="12932" priority="2596">
      <formula>AND(_xlfn.ISFORMULA(CB18),MOD(ROW(),2))</formula>
    </cfRule>
    <cfRule type="expression" dxfId="12931" priority="2597">
      <formula>AND(_xlfn.ISFORMULA(CB18),MOD(ROW()+1,2))</formula>
    </cfRule>
    <cfRule type="expression" dxfId="12930" priority="2598">
      <formula>MOD(ROW(),2)</formula>
    </cfRule>
  </conditionalFormatting>
  <conditionalFormatting sqref="CB18">
    <cfRule type="expression" dxfId="12929" priority="2595">
      <formula>OR(AND(NOT(_xlfn.ISFORMULA(CB18)),NOT(ISBLANK(CB18))),ISERROR(CB18))</formula>
    </cfRule>
  </conditionalFormatting>
  <conditionalFormatting sqref="CB18">
    <cfRule type="containsBlanks" priority="2591">
      <formula>LEN(TRIM(CB18))=0</formula>
    </cfRule>
    <cfRule type="expression" dxfId="12928" priority="2592">
      <formula>AND(_xlfn.ISFORMULA(CB18),MOD(ROW(),2))</formula>
    </cfRule>
    <cfRule type="expression" dxfId="12927" priority="2593">
      <formula>AND(_xlfn.ISFORMULA(CB18),MOD(ROW()+1,2))</formula>
    </cfRule>
    <cfRule type="expression" dxfId="12926" priority="2594">
      <formula>MOD(ROW(),2)</formula>
    </cfRule>
  </conditionalFormatting>
  <conditionalFormatting sqref="CD18:CE18">
    <cfRule type="expression" dxfId="12925" priority="2588">
      <formula>AND(_xlfn.ISFORMULA(CD18),MOD(ROW(),2))</formula>
    </cfRule>
    <cfRule type="expression" dxfId="12924" priority="2589">
      <formula>AND(_xlfn.ISFORMULA(CD18),MOD(ROW()+1,2))</formula>
    </cfRule>
    <cfRule type="expression" dxfId="12923" priority="2590">
      <formula>MOD(ROW(),2)</formula>
    </cfRule>
  </conditionalFormatting>
  <conditionalFormatting sqref="CD18:CE18">
    <cfRule type="expression" dxfId="12922" priority="2587">
      <formula>OR(AND(NOT(_xlfn.ISFORMULA(CD18)),NOT(ISBLANK(CD18))),ISERROR(CD18))</formula>
    </cfRule>
  </conditionalFormatting>
  <conditionalFormatting sqref="CE18">
    <cfRule type="containsBlanks" priority="2583">
      <formula>LEN(TRIM(CE18))=0</formula>
    </cfRule>
    <cfRule type="expression" dxfId="12921" priority="2584">
      <formula>AND(_xlfn.ISFORMULA(CE18),MOD(ROW(),2))</formula>
    </cfRule>
    <cfRule type="expression" dxfId="12920" priority="2585">
      <formula>AND(_xlfn.ISFORMULA(CE18),MOD(ROW()+1,2))</formula>
    </cfRule>
    <cfRule type="expression" dxfId="12919" priority="2586">
      <formula>MOD(ROW(),2)</formula>
    </cfRule>
  </conditionalFormatting>
  <conditionalFormatting sqref="CT18">
    <cfRule type="expression" dxfId="12918" priority="2580">
      <formula>AND(_xlfn.ISFORMULA(CT18),MOD(ROW(),2))</formula>
    </cfRule>
    <cfRule type="expression" dxfId="12917" priority="2581">
      <formula>AND(_xlfn.ISFORMULA(CT18),MOD(ROW()+1,2))</formula>
    </cfRule>
    <cfRule type="expression" dxfId="12916" priority="2582">
      <formula>MOD(ROW(),2)</formula>
    </cfRule>
  </conditionalFormatting>
  <conditionalFormatting sqref="CT18">
    <cfRule type="expression" dxfId="12915" priority="2579">
      <formula>OR(AND(NOT(_xlfn.ISFORMULA(CT18)),NOT(ISBLANK(CT18))),ISERROR(CT18))</formula>
    </cfRule>
  </conditionalFormatting>
  <conditionalFormatting sqref="CT18">
    <cfRule type="containsBlanks" priority="2575">
      <formula>LEN(TRIM(CT18))=0</formula>
    </cfRule>
    <cfRule type="expression" dxfId="12914" priority="2576">
      <formula>AND(_xlfn.ISFORMULA(CT18),MOD(ROW(),2))</formula>
    </cfRule>
    <cfRule type="expression" dxfId="12913" priority="2577">
      <formula>AND(_xlfn.ISFORMULA(CT18),MOD(ROW()+1,2))</formula>
    </cfRule>
    <cfRule type="expression" dxfId="12912" priority="2578">
      <formula>MOD(ROW(),2)</formula>
    </cfRule>
  </conditionalFormatting>
  <conditionalFormatting sqref="CM18:CN18">
    <cfRule type="expression" dxfId="12911" priority="2572">
      <formula>AND(_xlfn.ISFORMULA(CM18),MOD(ROW(),2))</formula>
    </cfRule>
    <cfRule type="expression" dxfId="12910" priority="2573">
      <formula>AND(_xlfn.ISFORMULA(CM18),MOD(ROW()+1,2))</formula>
    </cfRule>
    <cfRule type="expression" dxfId="12909" priority="2574">
      <formula>MOD(ROW(),2)</formula>
    </cfRule>
  </conditionalFormatting>
  <conditionalFormatting sqref="CM18:CN18">
    <cfRule type="expression" dxfId="12908" priority="2571">
      <formula>OR(AND(NOT(_xlfn.ISFORMULA(CM18)),NOT(ISBLANK(CM18))),ISERROR(CM18))</formula>
    </cfRule>
  </conditionalFormatting>
  <conditionalFormatting sqref="I18">
    <cfRule type="expression" dxfId="12907" priority="2556">
      <formula>AND(_xlfn.ISFORMULA(I18),MOD(ROW(),2))</formula>
    </cfRule>
    <cfRule type="expression" dxfId="12906" priority="2557">
      <formula>AND(_xlfn.ISFORMULA(I18),MOD(ROW()+1,2))</formula>
    </cfRule>
    <cfRule type="expression" dxfId="12905" priority="2559">
      <formula>MOD(ROW(),2)</formula>
    </cfRule>
  </conditionalFormatting>
  <conditionalFormatting sqref="I18">
    <cfRule type="expression" dxfId="12904" priority="2558">
      <formula>AND(NOT(ISNUMBER(I18)),NOT(ISBLANK(I18)))</formula>
    </cfRule>
  </conditionalFormatting>
  <conditionalFormatting sqref="AV19:BE19 BG19:BH19 CO19:CS19 BT19 BK19:BR19 A19:D19 AN19:AP19 AR19:AT19 BW19:BX19 BZ19:CA19 CC19 DM19:XFD19 F19:AL19 CF19:CL19 CU19:DJ19">
    <cfRule type="containsBlanks" priority="2548">
      <formula>LEN(TRIM(A19))=0</formula>
    </cfRule>
    <cfRule type="expression" dxfId="12903" priority="2552">
      <formula>AND(_xlfn.ISFORMULA(A19),MOD(ROW(),2))</formula>
    </cfRule>
    <cfRule type="expression" dxfId="12902" priority="2553">
      <formula>AND(_xlfn.ISFORMULA(A19),MOD(ROW()+1,2))</formula>
    </cfRule>
    <cfRule type="expression" dxfId="12901" priority="2555">
      <formula>MOD(ROW(),2)</formula>
    </cfRule>
  </conditionalFormatting>
  <conditionalFormatting sqref="AX19 I19:O19 BN19:BO19 AN19:AP19 AR19:AT19 AV19 BH19 BK19:BL19 V19:AL19 BA19:BE19">
    <cfRule type="expression" dxfId="12900" priority="2554">
      <formula>AND(NOT(ISNUMBER(I19)),NOT(ISBLANK(I19)))</formula>
    </cfRule>
  </conditionalFormatting>
  <conditionalFormatting sqref="AR19:AT19 AN19:AP19 AD19:AL19">
    <cfRule type="expression" dxfId="12899" priority="2550">
      <formula>AND(OR(ISNUMBER(SEARCH("+",AD19)),ISNUMBER(SEARCH("–",AD19))),MOD(ROW()+1,2))</formula>
    </cfRule>
    <cfRule type="expression" dxfId="12898" priority="2551" stopIfTrue="1">
      <formula>AND(OR(ISNUMBER(SEARCH("+",AD19)),ISNUMBER(SEARCH("–",AD19))),MOD(ROW(),2))</formula>
    </cfRule>
  </conditionalFormatting>
  <conditionalFormatting sqref="CY19:DA19 BC19">
    <cfRule type="expression" dxfId="12897" priority="2549">
      <formula>OR(AND(NOT(_xlfn.ISFORMULA(BC19)),NOT(ISBLANK(BC19))),ISERROR(BC19))</formula>
    </cfRule>
  </conditionalFormatting>
  <conditionalFormatting sqref="DF19 DH19 DB19:DC19">
    <cfRule type="containsBlanks" dxfId="12896" priority="2547">
      <formula>LEN(TRIM(DB19))=0</formula>
    </cfRule>
  </conditionalFormatting>
  <conditionalFormatting sqref="AM19">
    <cfRule type="containsBlanks" priority="2541">
      <formula>LEN(TRIM(AM19))=0</formula>
    </cfRule>
  </conditionalFormatting>
  <conditionalFormatting sqref="AM19">
    <cfRule type="expression" dxfId="12895" priority="2545">
      <formula>AND(NOT(ISNUMBER(AM19)),NOT(ISBLANK(AM19)))</formula>
    </cfRule>
  </conditionalFormatting>
  <conditionalFormatting sqref="AM19">
    <cfRule type="expression" dxfId="12894" priority="2543">
      <formula>AND(_xlfn.ISFORMULA(AM19),MOD(ROW(),2))</formula>
    </cfRule>
    <cfRule type="expression" dxfId="12893" priority="2544">
      <formula>AND(_xlfn.ISFORMULA(AM19),MOD(ROW()+1,2))</formula>
    </cfRule>
    <cfRule type="expression" dxfId="12892" priority="2546">
      <formula>MOD(ROW(),2)</formula>
    </cfRule>
  </conditionalFormatting>
  <conditionalFormatting sqref="AM19">
    <cfRule type="expression" dxfId="12891" priority="2542">
      <formula>OR(AND(NOT(_xlfn.ISFORMULA(AM19)),NOT(ISBLANK(AM19))),ISERROR(AM19))</formula>
    </cfRule>
  </conditionalFormatting>
  <conditionalFormatting sqref="AM19">
    <cfRule type="expression" dxfId="12890" priority="2540">
      <formula>OR(AND(NOT(_xlfn.ISFORMULA(AM19)),NOT(ISBLANK(AM19))),ISERROR(AM19))</formula>
    </cfRule>
  </conditionalFormatting>
  <conditionalFormatting sqref="AQ19">
    <cfRule type="expression" dxfId="12889" priority="2536">
      <formula>AND(_xlfn.ISFORMULA(AQ19),MOD(ROW(),2))</formula>
    </cfRule>
    <cfRule type="expression" dxfId="12888" priority="2537">
      <formula>AND(_xlfn.ISFORMULA(AQ19),MOD(ROW()+1,2))</formula>
    </cfRule>
    <cfRule type="expression" dxfId="12887" priority="2539">
      <formula>MOD(ROW(),2)</formula>
    </cfRule>
  </conditionalFormatting>
  <conditionalFormatting sqref="AQ19">
    <cfRule type="expression" dxfId="12886" priority="2538">
      <formula>AND(NOT(ISNUMBER(AQ19)),NOT(ISBLANK(AQ19)))</formula>
    </cfRule>
  </conditionalFormatting>
  <conditionalFormatting sqref="AQ19">
    <cfRule type="expression" dxfId="12885" priority="2535">
      <formula>OR(AND(NOT(_xlfn.ISFORMULA(AQ19)),NOT(ISBLANK(AQ19))),ISERROR(AQ19))</formula>
    </cfRule>
  </conditionalFormatting>
  <conditionalFormatting sqref="AU19">
    <cfRule type="expression" dxfId="12884" priority="2531">
      <formula>AND(_xlfn.ISFORMULA(AU19),MOD(ROW(),2))</formula>
    </cfRule>
    <cfRule type="expression" dxfId="12883" priority="2532">
      <formula>AND(_xlfn.ISFORMULA(AU19),MOD(ROW()+1,2))</formula>
    </cfRule>
    <cfRule type="expression" dxfId="12882" priority="2534">
      <formula>MOD(ROW(),2)</formula>
    </cfRule>
  </conditionalFormatting>
  <conditionalFormatting sqref="AU19">
    <cfRule type="expression" dxfId="12881" priority="2533">
      <formula>AND(NOT(ISNUMBER(AU19)),NOT(ISBLANK(AU19)))</formula>
    </cfRule>
  </conditionalFormatting>
  <conditionalFormatting sqref="AU19">
    <cfRule type="expression" dxfId="12880" priority="2530">
      <formula>OR(AND(NOT(_xlfn.ISFORMULA(AU19)),NOT(ISBLANK(AU19))),ISERROR(AU19))</formula>
    </cfRule>
  </conditionalFormatting>
  <conditionalFormatting sqref="BF19">
    <cfRule type="expression" dxfId="12879" priority="2526">
      <formula>AND(_xlfn.ISFORMULA(BF19),MOD(ROW(),2))</formula>
    </cfRule>
    <cfRule type="expression" dxfId="12878" priority="2527">
      <formula>AND(_xlfn.ISFORMULA(BF19),MOD(ROW()+1,2))</formula>
    </cfRule>
    <cfRule type="expression" dxfId="12877" priority="2529">
      <formula>MOD(ROW(),2)</formula>
    </cfRule>
  </conditionalFormatting>
  <conditionalFormatting sqref="BF19">
    <cfRule type="expression" dxfId="12876" priority="2528">
      <formula>AND(NOT(ISNUMBER(BF19)),NOT(ISBLANK(BF19)))</formula>
    </cfRule>
  </conditionalFormatting>
  <conditionalFormatting sqref="BF19">
    <cfRule type="expression" dxfId="12875" priority="2525">
      <formula>OR(AND(NOT(_xlfn.ISFORMULA(BF19)),NOT(ISBLANK(BF19))),ISERROR(BF19))</formula>
    </cfRule>
  </conditionalFormatting>
  <conditionalFormatting sqref="BI19:BJ19">
    <cfRule type="expression" dxfId="12874" priority="2521">
      <formula>AND(_xlfn.ISFORMULA(BI19),MOD(ROW(),2))</formula>
    </cfRule>
    <cfRule type="expression" dxfId="12873" priority="2522">
      <formula>AND(_xlfn.ISFORMULA(BI19),MOD(ROW()+1,2))</formula>
    </cfRule>
    <cfRule type="expression" dxfId="12872" priority="2524">
      <formula>MOD(ROW(),2)</formula>
    </cfRule>
  </conditionalFormatting>
  <conditionalFormatting sqref="BI19:BJ19">
    <cfRule type="expression" dxfId="12871" priority="2523">
      <formula>AND(NOT(ISNUMBER(BI19)),NOT(ISBLANK(BI19)))</formula>
    </cfRule>
  </conditionalFormatting>
  <conditionalFormatting sqref="BI19:BJ19">
    <cfRule type="expression" dxfId="12870" priority="2520">
      <formula>OR(AND(NOT(_xlfn.ISFORMULA(BI19)),NOT(ISBLANK(BI19))),ISERROR(BI19))</formula>
    </cfRule>
  </conditionalFormatting>
  <conditionalFormatting sqref="BI19:BJ19">
    <cfRule type="containsBlanks" priority="2516">
      <formula>LEN(TRIM(BI19))=0</formula>
    </cfRule>
    <cfRule type="expression" dxfId="12869" priority="2517">
      <formula>AND(_xlfn.ISFORMULA(BI19),MOD(ROW(),2))</formula>
    </cfRule>
    <cfRule type="expression" dxfId="12868" priority="2518">
      <formula>AND(_xlfn.ISFORMULA(BI19),MOD(ROW()+1,2))</formula>
    </cfRule>
    <cfRule type="expression" dxfId="12867" priority="2519">
      <formula>MOD(ROW(),2)</formula>
    </cfRule>
  </conditionalFormatting>
  <conditionalFormatting sqref="BS19">
    <cfRule type="expression" dxfId="12866" priority="2513">
      <formula>AND(_xlfn.ISFORMULA(BS19),MOD(ROW(),2))</formula>
    </cfRule>
    <cfRule type="expression" dxfId="12865" priority="2514">
      <formula>AND(_xlfn.ISFORMULA(BS19),MOD(ROW()+1,2))</formula>
    </cfRule>
    <cfRule type="expression" dxfId="12864" priority="2515">
      <formula>MOD(ROW(),2)</formula>
    </cfRule>
  </conditionalFormatting>
  <conditionalFormatting sqref="BS19">
    <cfRule type="expression" dxfId="12863" priority="2512">
      <formula>OR(AND(NOT(_xlfn.ISFORMULA(BS19)),NOT(ISBLANK(BS19))),ISERROR(BS19))</formula>
    </cfRule>
  </conditionalFormatting>
  <conditionalFormatting sqref="BU19:BV19">
    <cfRule type="expression" dxfId="12862" priority="2509">
      <formula>AND(_xlfn.ISFORMULA(BU19),MOD(ROW(),2))</formula>
    </cfRule>
    <cfRule type="expression" dxfId="12861" priority="2510">
      <formula>AND(_xlfn.ISFORMULA(BU19),MOD(ROW()+1,2))</formula>
    </cfRule>
    <cfRule type="expression" dxfId="12860" priority="2511">
      <formula>MOD(ROW(),2)</formula>
    </cfRule>
  </conditionalFormatting>
  <conditionalFormatting sqref="BU19:BV19">
    <cfRule type="expression" dxfId="12859" priority="2508">
      <formula>OR(AND(NOT(_xlfn.ISFORMULA(BU19)),NOT(ISBLANK(BU19))),ISERROR(BU19))</formula>
    </cfRule>
  </conditionalFormatting>
  <conditionalFormatting sqref="BV19">
    <cfRule type="containsBlanks" priority="2504">
      <formula>LEN(TRIM(BV19))=0</formula>
    </cfRule>
    <cfRule type="expression" dxfId="12858" priority="2505">
      <formula>AND(_xlfn.ISFORMULA(BV19),MOD(ROW(),2))</formula>
    </cfRule>
    <cfRule type="expression" dxfId="12857" priority="2506">
      <formula>AND(_xlfn.ISFORMULA(BV19),MOD(ROW()+1,2))</formula>
    </cfRule>
    <cfRule type="expression" dxfId="12856" priority="2507">
      <formula>MOD(ROW(),2)</formula>
    </cfRule>
  </conditionalFormatting>
  <conditionalFormatting sqref="BY19">
    <cfRule type="expression" dxfId="12855" priority="2501">
      <formula>AND(_xlfn.ISFORMULA(BY19),MOD(ROW(),2))</formula>
    </cfRule>
    <cfRule type="expression" dxfId="12854" priority="2502">
      <formula>AND(_xlfn.ISFORMULA(BY19),MOD(ROW()+1,2))</formula>
    </cfRule>
    <cfRule type="expression" dxfId="12853" priority="2503">
      <formula>MOD(ROW(),2)</formula>
    </cfRule>
  </conditionalFormatting>
  <conditionalFormatting sqref="BY19">
    <cfRule type="expression" dxfId="12852" priority="2500">
      <formula>OR(AND(NOT(_xlfn.ISFORMULA(BY19)),NOT(ISBLANK(BY19))),ISERROR(BY19))</formula>
    </cfRule>
  </conditionalFormatting>
  <conditionalFormatting sqref="CB19">
    <cfRule type="expression" dxfId="12851" priority="2497">
      <formula>AND(_xlfn.ISFORMULA(CB19),MOD(ROW(),2))</formula>
    </cfRule>
    <cfRule type="expression" dxfId="12850" priority="2498">
      <formula>AND(_xlfn.ISFORMULA(CB19),MOD(ROW()+1,2))</formula>
    </cfRule>
    <cfRule type="expression" dxfId="12849" priority="2499">
      <formula>MOD(ROW(),2)</formula>
    </cfRule>
  </conditionalFormatting>
  <conditionalFormatting sqref="CB19">
    <cfRule type="expression" dxfId="12848" priority="2496">
      <formula>OR(AND(NOT(_xlfn.ISFORMULA(CB19)),NOT(ISBLANK(CB19))),ISERROR(CB19))</formula>
    </cfRule>
  </conditionalFormatting>
  <conditionalFormatting sqref="CB19">
    <cfRule type="containsBlanks" priority="2492">
      <formula>LEN(TRIM(CB19))=0</formula>
    </cfRule>
    <cfRule type="expression" dxfId="12847" priority="2493">
      <formula>AND(_xlfn.ISFORMULA(CB19),MOD(ROW(),2))</formula>
    </cfRule>
    <cfRule type="expression" dxfId="12846" priority="2494">
      <formula>AND(_xlfn.ISFORMULA(CB19),MOD(ROW()+1,2))</formula>
    </cfRule>
    <cfRule type="expression" dxfId="12845" priority="2495">
      <formula>MOD(ROW(),2)</formula>
    </cfRule>
  </conditionalFormatting>
  <conditionalFormatting sqref="CD19:CE19">
    <cfRule type="expression" dxfId="12844" priority="2489">
      <formula>AND(_xlfn.ISFORMULA(CD19),MOD(ROW(),2))</formula>
    </cfRule>
    <cfRule type="expression" dxfId="12843" priority="2490">
      <formula>AND(_xlfn.ISFORMULA(CD19),MOD(ROW()+1,2))</formula>
    </cfRule>
    <cfRule type="expression" dxfId="12842" priority="2491">
      <formula>MOD(ROW(),2)</formula>
    </cfRule>
  </conditionalFormatting>
  <conditionalFormatting sqref="CD19:CE19">
    <cfRule type="expression" dxfId="12841" priority="2488">
      <formula>OR(AND(NOT(_xlfn.ISFORMULA(CD19)),NOT(ISBLANK(CD19))),ISERROR(CD19))</formula>
    </cfRule>
  </conditionalFormatting>
  <conditionalFormatting sqref="CE19">
    <cfRule type="containsBlanks" priority="2484">
      <formula>LEN(TRIM(CE19))=0</formula>
    </cfRule>
    <cfRule type="expression" dxfId="12840" priority="2485">
      <formula>AND(_xlfn.ISFORMULA(CE19),MOD(ROW(),2))</formula>
    </cfRule>
    <cfRule type="expression" dxfId="12839" priority="2486">
      <formula>AND(_xlfn.ISFORMULA(CE19),MOD(ROW()+1,2))</formula>
    </cfRule>
    <cfRule type="expression" dxfId="12838" priority="2487">
      <formula>MOD(ROW(),2)</formula>
    </cfRule>
  </conditionalFormatting>
  <conditionalFormatting sqref="CT19">
    <cfRule type="expression" dxfId="12837" priority="2481">
      <formula>AND(_xlfn.ISFORMULA(CT19),MOD(ROW(),2))</formula>
    </cfRule>
    <cfRule type="expression" dxfId="12836" priority="2482">
      <formula>AND(_xlfn.ISFORMULA(CT19),MOD(ROW()+1,2))</formula>
    </cfRule>
    <cfRule type="expression" dxfId="12835" priority="2483">
      <formula>MOD(ROW(),2)</formula>
    </cfRule>
  </conditionalFormatting>
  <conditionalFormatting sqref="CT19">
    <cfRule type="expression" dxfId="12834" priority="2480">
      <formula>OR(AND(NOT(_xlfn.ISFORMULA(CT19)),NOT(ISBLANK(CT19))),ISERROR(CT19))</formula>
    </cfRule>
  </conditionalFormatting>
  <conditionalFormatting sqref="CT19">
    <cfRule type="containsBlanks" priority="2476">
      <formula>LEN(TRIM(CT19))=0</formula>
    </cfRule>
    <cfRule type="expression" dxfId="12833" priority="2477">
      <formula>AND(_xlfn.ISFORMULA(CT19),MOD(ROW(),2))</formula>
    </cfRule>
    <cfRule type="expression" dxfId="12832" priority="2478">
      <formula>AND(_xlfn.ISFORMULA(CT19),MOD(ROW()+1,2))</formula>
    </cfRule>
    <cfRule type="expression" dxfId="12831" priority="2479">
      <formula>MOD(ROW(),2)</formula>
    </cfRule>
  </conditionalFormatting>
  <conditionalFormatting sqref="CM19:CN19">
    <cfRule type="expression" dxfId="12830" priority="2473">
      <formula>AND(_xlfn.ISFORMULA(CM19),MOD(ROW(),2))</formula>
    </cfRule>
    <cfRule type="expression" dxfId="12829" priority="2474">
      <formula>AND(_xlfn.ISFORMULA(CM19),MOD(ROW()+1,2))</formula>
    </cfRule>
    <cfRule type="expression" dxfId="12828" priority="2475">
      <formula>MOD(ROW(),2)</formula>
    </cfRule>
  </conditionalFormatting>
  <conditionalFormatting sqref="CM19:CN19">
    <cfRule type="expression" dxfId="12827" priority="2472">
      <formula>OR(AND(NOT(_xlfn.ISFORMULA(CM19)),NOT(ISBLANK(CM19))),ISERROR(CM19))</formula>
    </cfRule>
  </conditionalFormatting>
  <conditionalFormatting sqref="A20:C20 AN20:AP20 AR20:AT20 AV20:BH20 BK20:BT20 BW20:BX20 BZ20:CA20 CC20 CF20:CL20 DM20:XFD20 F20 H20:AL20 CN20:CP20 CS20 CU20:DJ20">
    <cfRule type="containsBlanks" priority="2453">
      <formula>LEN(TRIM(A20))=0</formula>
    </cfRule>
    <cfRule type="expression" dxfId="12826" priority="2457">
      <formula>AND(_xlfn.ISFORMULA(A20),MOD(ROW(),2))</formula>
    </cfRule>
    <cfRule type="expression" dxfId="12825" priority="2458">
      <formula>AND(_xlfn.ISFORMULA(A20),MOD(ROW()+1,2))</formula>
    </cfRule>
    <cfRule type="expression" dxfId="12824" priority="2460">
      <formula>MOD(ROW(),2)</formula>
    </cfRule>
  </conditionalFormatting>
  <conditionalFormatting sqref="BN20:BO20 AX20 V20:AL20 AN20:AP20 AR20:AT20 AV20 BA20:BF20 BH20 BK20:BL20 I20:O20">
    <cfRule type="expression" dxfId="12823" priority="2459">
      <formula>AND(NOT(ISNUMBER(I20)),NOT(ISBLANK(I20)))</formula>
    </cfRule>
  </conditionalFormatting>
  <conditionalFormatting sqref="AD20:AL20 AN20:AP20 AR20:AT20">
    <cfRule type="expression" dxfId="12822" priority="2455">
      <formula>AND(OR(ISNUMBER(SEARCH("+",AD20)),ISNUMBER(SEARCH("–",AD20))),MOD(ROW()+1,2))</formula>
    </cfRule>
    <cfRule type="expression" dxfId="12821" priority="2456" stopIfTrue="1">
      <formula>AND(OR(ISNUMBER(SEARCH("+",AD20)),ISNUMBER(SEARCH("–",AD20))),MOD(ROW(),2))</formula>
    </cfRule>
  </conditionalFormatting>
  <conditionalFormatting sqref="BC20 BF20 BS20 CN20 CY20:DA20">
    <cfRule type="expression" dxfId="12820" priority="2454">
      <formula>OR(AND(NOT(_xlfn.ISFORMULA(BC20)),NOT(ISBLANK(BC20))),ISERROR(BC20))</formula>
    </cfRule>
  </conditionalFormatting>
  <conditionalFormatting sqref="DB20:DC20 DH20 DF20">
    <cfRule type="containsBlanks" dxfId="12819" priority="2452">
      <formula>LEN(TRIM(DB20))=0</formula>
    </cfRule>
  </conditionalFormatting>
  <conditionalFormatting sqref="AM20">
    <cfRule type="containsBlanks" priority="2446">
      <formula>LEN(TRIM(AM20))=0</formula>
    </cfRule>
  </conditionalFormatting>
  <conditionalFormatting sqref="AM20">
    <cfRule type="expression" dxfId="12818" priority="2450">
      <formula>AND(NOT(ISNUMBER(AM20)),NOT(ISBLANK(AM20)))</formula>
    </cfRule>
  </conditionalFormatting>
  <conditionalFormatting sqref="AM20">
    <cfRule type="expression" dxfId="12817" priority="2448">
      <formula>AND(_xlfn.ISFORMULA(AM20),MOD(ROW(),2))</formula>
    </cfRule>
    <cfRule type="expression" dxfId="12816" priority="2449">
      <formula>AND(_xlfn.ISFORMULA(AM20),MOD(ROW()+1,2))</formula>
    </cfRule>
    <cfRule type="expression" dxfId="12815" priority="2451">
      <formula>MOD(ROW(),2)</formula>
    </cfRule>
  </conditionalFormatting>
  <conditionalFormatting sqref="AM20">
    <cfRule type="expression" dxfId="12814" priority="2447">
      <formula>OR(AND(NOT(_xlfn.ISFORMULA(AM20)),NOT(ISBLANK(AM20))),ISERROR(AM20))</formula>
    </cfRule>
  </conditionalFormatting>
  <conditionalFormatting sqref="AM20">
    <cfRule type="expression" dxfId="12813" priority="2445">
      <formula>OR(AND(NOT(_xlfn.ISFORMULA(AM20)),NOT(ISBLANK(AM20))),ISERROR(AM20))</formula>
    </cfRule>
  </conditionalFormatting>
  <conditionalFormatting sqref="AQ20">
    <cfRule type="expression" dxfId="12812" priority="2441">
      <formula>AND(_xlfn.ISFORMULA(AQ20),MOD(ROW(),2))</formula>
    </cfRule>
    <cfRule type="expression" dxfId="12811" priority="2442">
      <formula>AND(_xlfn.ISFORMULA(AQ20),MOD(ROW()+1,2))</formula>
    </cfRule>
    <cfRule type="expression" dxfId="12810" priority="2444">
      <formula>MOD(ROW(),2)</formula>
    </cfRule>
  </conditionalFormatting>
  <conditionalFormatting sqref="AQ20">
    <cfRule type="expression" dxfId="12809" priority="2443">
      <formula>AND(NOT(ISNUMBER(AQ20)),NOT(ISBLANK(AQ20)))</formula>
    </cfRule>
  </conditionalFormatting>
  <conditionalFormatting sqref="AQ20">
    <cfRule type="expression" dxfId="12808" priority="2440">
      <formula>OR(AND(NOT(_xlfn.ISFORMULA(AQ20)),NOT(ISBLANK(AQ20))),ISERROR(AQ20))</formula>
    </cfRule>
  </conditionalFormatting>
  <conditionalFormatting sqref="AU20">
    <cfRule type="expression" dxfId="12807" priority="2436">
      <formula>AND(_xlfn.ISFORMULA(AU20),MOD(ROW(),2))</formula>
    </cfRule>
    <cfRule type="expression" dxfId="12806" priority="2437">
      <formula>AND(_xlfn.ISFORMULA(AU20),MOD(ROW()+1,2))</formula>
    </cfRule>
    <cfRule type="expression" dxfId="12805" priority="2439">
      <formula>MOD(ROW(),2)</formula>
    </cfRule>
  </conditionalFormatting>
  <conditionalFormatting sqref="AU20">
    <cfRule type="expression" dxfId="12804" priority="2438">
      <formula>AND(NOT(ISNUMBER(AU20)),NOT(ISBLANK(AU20)))</formula>
    </cfRule>
  </conditionalFormatting>
  <conditionalFormatting sqref="AU20">
    <cfRule type="expression" dxfId="12803" priority="2435">
      <formula>OR(AND(NOT(_xlfn.ISFORMULA(AU20)),NOT(ISBLANK(AU20))),ISERROR(AU20))</formula>
    </cfRule>
  </conditionalFormatting>
  <conditionalFormatting sqref="BI20:BJ20">
    <cfRule type="expression" dxfId="12802" priority="2431">
      <formula>AND(_xlfn.ISFORMULA(BI20),MOD(ROW(),2))</formula>
    </cfRule>
    <cfRule type="expression" dxfId="12801" priority="2432">
      <formula>AND(_xlfn.ISFORMULA(BI20),MOD(ROW()+1,2))</formula>
    </cfRule>
    <cfRule type="expression" dxfId="12800" priority="2434">
      <formula>MOD(ROW(),2)</formula>
    </cfRule>
  </conditionalFormatting>
  <conditionalFormatting sqref="BI20:BJ20">
    <cfRule type="expression" dxfId="12799" priority="2433">
      <formula>AND(NOT(ISNUMBER(BI20)),NOT(ISBLANK(BI20)))</formula>
    </cfRule>
  </conditionalFormatting>
  <conditionalFormatting sqref="BI20:BJ20">
    <cfRule type="expression" dxfId="12798" priority="2430">
      <formula>OR(AND(NOT(_xlfn.ISFORMULA(BI20)),NOT(ISBLANK(BI20))),ISERROR(BI20))</formula>
    </cfRule>
  </conditionalFormatting>
  <conditionalFormatting sqref="BI20:BJ20">
    <cfRule type="containsBlanks" priority="2426">
      <formula>LEN(TRIM(BI20))=0</formula>
    </cfRule>
    <cfRule type="expression" dxfId="12797" priority="2427">
      <formula>AND(_xlfn.ISFORMULA(BI20),MOD(ROW(),2))</formula>
    </cfRule>
    <cfRule type="expression" dxfId="12796" priority="2428">
      <formula>AND(_xlfn.ISFORMULA(BI20),MOD(ROW()+1,2))</formula>
    </cfRule>
    <cfRule type="expression" dxfId="12795" priority="2429">
      <formula>MOD(ROW(),2)</formula>
    </cfRule>
  </conditionalFormatting>
  <conditionalFormatting sqref="BU20:BV20">
    <cfRule type="expression" dxfId="12794" priority="2423">
      <formula>AND(_xlfn.ISFORMULA(BU20),MOD(ROW(),2))</formula>
    </cfRule>
    <cfRule type="expression" dxfId="12793" priority="2424">
      <formula>AND(_xlfn.ISFORMULA(BU20),MOD(ROW()+1,2))</formula>
    </cfRule>
    <cfRule type="expression" dxfId="12792" priority="2425">
      <formula>MOD(ROW(),2)</formula>
    </cfRule>
  </conditionalFormatting>
  <conditionalFormatting sqref="BU20:BV20">
    <cfRule type="expression" dxfId="12791" priority="2422">
      <formula>OR(AND(NOT(_xlfn.ISFORMULA(BU20)),NOT(ISBLANK(BU20))),ISERROR(BU20))</formula>
    </cfRule>
  </conditionalFormatting>
  <conditionalFormatting sqref="BV20">
    <cfRule type="containsBlanks" priority="2418">
      <formula>LEN(TRIM(BV20))=0</formula>
    </cfRule>
    <cfRule type="expression" dxfId="12790" priority="2419">
      <formula>AND(_xlfn.ISFORMULA(BV20),MOD(ROW(),2))</formula>
    </cfRule>
    <cfRule type="expression" dxfId="12789" priority="2420">
      <formula>AND(_xlfn.ISFORMULA(BV20),MOD(ROW()+1,2))</formula>
    </cfRule>
    <cfRule type="expression" dxfId="12788" priority="2421">
      <formula>MOD(ROW(),2)</formula>
    </cfRule>
  </conditionalFormatting>
  <conditionalFormatting sqref="BY20">
    <cfRule type="expression" dxfId="12787" priority="2415">
      <formula>AND(_xlfn.ISFORMULA(BY20),MOD(ROW(),2))</formula>
    </cfRule>
    <cfRule type="expression" dxfId="12786" priority="2416">
      <formula>AND(_xlfn.ISFORMULA(BY20),MOD(ROW()+1,2))</formula>
    </cfRule>
    <cfRule type="expression" dxfId="12785" priority="2417">
      <formula>MOD(ROW(),2)</formula>
    </cfRule>
  </conditionalFormatting>
  <conditionalFormatting sqref="BY20">
    <cfRule type="expression" dxfId="12784" priority="2414">
      <formula>OR(AND(NOT(_xlfn.ISFORMULA(BY20)),NOT(ISBLANK(BY20))),ISERROR(BY20))</formula>
    </cfRule>
  </conditionalFormatting>
  <conditionalFormatting sqref="CB20">
    <cfRule type="expression" dxfId="12783" priority="2411">
      <formula>AND(_xlfn.ISFORMULA(CB20),MOD(ROW(),2))</formula>
    </cfRule>
    <cfRule type="expression" dxfId="12782" priority="2412">
      <formula>AND(_xlfn.ISFORMULA(CB20),MOD(ROW()+1,2))</formula>
    </cfRule>
    <cfRule type="expression" dxfId="12781" priority="2413">
      <formula>MOD(ROW(),2)</formula>
    </cfRule>
  </conditionalFormatting>
  <conditionalFormatting sqref="CB20">
    <cfRule type="expression" dxfId="12780" priority="2410">
      <formula>OR(AND(NOT(_xlfn.ISFORMULA(CB20)),NOT(ISBLANK(CB20))),ISERROR(CB20))</formula>
    </cfRule>
  </conditionalFormatting>
  <conditionalFormatting sqref="CB20">
    <cfRule type="containsBlanks" priority="2406">
      <formula>LEN(TRIM(CB20))=0</formula>
    </cfRule>
    <cfRule type="expression" dxfId="12779" priority="2407">
      <formula>AND(_xlfn.ISFORMULA(CB20),MOD(ROW(),2))</formula>
    </cfRule>
    <cfRule type="expression" dxfId="12778" priority="2408">
      <formula>AND(_xlfn.ISFORMULA(CB20),MOD(ROW()+1,2))</formula>
    </cfRule>
    <cfRule type="expression" dxfId="12777" priority="2409">
      <formula>MOD(ROW(),2)</formula>
    </cfRule>
  </conditionalFormatting>
  <conditionalFormatting sqref="CD20:CE20">
    <cfRule type="expression" dxfId="12776" priority="2403">
      <formula>AND(_xlfn.ISFORMULA(CD20),MOD(ROW(),2))</formula>
    </cfRule>
    <cfRule type="expression" dxfId="12775" priority="2404">
      <formula>AND(_xlfn.ISFORMULA(CD20),MOD(ROW()+1,2))</formula>
    </cfRule>
    <cfRule type="expression" dxfId="12774" priority="2405">
      <formula>MOD(ROW(),2)</formula>
    </cfRule>
  </conditionalFormatting>
  <conditionalFormatting sqref="CD20:CE20">
    <cfRule type="expression" dxfId="12773" priority="2402">
      <formula>OR(AND(NOT(_xlfn.ISFORMULA(CD20)),NOT(ISBLANK(CD20))),ISERROR(CD20))</formula>
    </cfRule>
  </conditionalFormatting>
  <conditionalFormatting sqref="CE20">
    <cfRule type="containsBlanks" priority="2398">
      <formula>LEN(TRIM(CE20))=0</formula>
    </cfRule>
    <cfRule type="expression" dxfId="12772" priority="2399">
      <formula>AND(_xlfn.ISFORMULA(CE20),MOD(ROW(),2))</formula>
    </cfRule>
    <cfRule type="expression" dxfId="12771" priority="2400">
      <formula>AND(_xlfn.ISFORMULA(CE20),MOD(ROW()+1,2))</formula>
    </cfRule>
    <cfRule type="expression" dxfId="12770" priority="2401">
      <formula>MOD(ROW(),2)</formula>
    </cfRule>
  </conditionalFormatting>
  <conditionalFormatting sqref="CT20">
    <cfRule type="expression" dxfId="12769" priority="2395">
      <formula>AND(_xlfn.ISFORMULA(CT20),MOD(ROW(),2))</formula>
    </cfRule>
    <cfRule type="expression" dxfId="12768" priority="2396">
      <formula>AND(_xlfn.ISFORMULA(CT20),MOD(ROW()+1,2))</formula>
    </cfRule>
    <cfRule type="expression" dxfId="12767" priority="2397">
      <formula>MOD(ROW(),2)</formula>
    </cfRule>
  </conditionalFormatting>
  <conditionalFormatting sqref="CT20">
    <cfRule type="expression" dxfId="12766" priority="2394">
      <formula>OR(AND(NOT(_xlfn.ISFORMULA(CT20)),NOT(ISBLANK(CT20))),ISERROR(CT20))</formula>
    </cfRule>
  </conditionalFormatting>
  <conditionalFormatting sqref="CT20">
    <cfRule type="containsBlanks" priority="2390">
      <formula>LEN(TRIM(CT20))=0</formula>
    </cfRule>
    <cfRule type="expression" dxfId="12765" priority="2391">
      <formula>AND(_xlfn.ISFORMULA(CT20),MOD(ROW(),2))</formula>
    </cfRule>
    <cfRule type="expression" dxfId="12764" priority="2392">
      <formula>AND(_xlfn.ISFORMULA(CT20),MOD(ROW()+1,2))</formula>
    </cfRule>
    <cfRule type="expression" dxfId="12763" priority="2393">
      <formula>MOD(ROW(),2)</formula>
    </cfRule>
  </conditionalFormatting>
  <conditionalFormatting sqref="CM20">
    <cfRule type="expression" dxfId="12762" priority="2387">
      <formula>AND(_xlfn.ISFORMULA(CM20),MOD(ROW(),2))</formula>
    </cfRule>
    <cfRule type="expression" dxfId="12761" priority="2388">
      <formula>AND(_xlfn.ISFORMULA(CM20),MOD(ROW()+1,2))</formula>
    </cfRule>
    <cfRule type="expression" dxfId="12760" priority="2389">
      <formula>MOD(ROW(),2)</formula>
    </cfRule>
  </conditionalFormatting>
  <conditionalFormatting sqref="CM20">
    <cfRule type="expression" dxfId="12759" priority="2386">
      <formula>OR(AND(NOT(_xlfn.ISFORMULA(CM20)),NOT(ISBLANK(CM20))),ISERROR(CM20))</formula>
    </cfRule>
  </conditionalFormatting>
  <conditionalFormatting sqref="E20">
    <cfRule type="containsBlanks" priority="2371">
      <formula>LEN(TRIM(E20))=0</formula>
    </cfRule>
    <cfRule type="expression" dxfId="12758" priority="2372">
      <formula>AND(_xlfn.ISFORMULA(E20),MOD(ROW(),2))</formula>
    </cfRule>
    <cfRule type="expression" dxfId="12757" priority="2373">
      <formula>AND(_xlfn.ISFORMULA(E20),MOD(ROW()+1,2))</formula>
    </cfRule>
    <cfRule type="expression" dxfId="12756" priority="2374">
      <formula>MOD(ROW(),2)</formula>
    </cfRule>
  </conditionalFormatting>
  <conditionalFormatting sqref="G20">
    <cfRule type="containsBlanks" priority="2367">
      <formula>LEN(TRIM(G20))=0</formula>
    </cfRule>
    <cfRule type="expression" dxfId="12755" priority="2368">
      <formula>AND(_xlfn.ISFORMULA(G20),MOD(ROW(),2))</formula>
    </cfRule>
    <cfRule type="expression" dxfId="12754" priority="2369">
      <formula>AND(_xlfn.ISFORMULA(G20),MOD(ROW()+1,2))</formula>
    </cfRule>
    <cfRule type="expression" dxfId="12753" priority="2370">
      <formula>MOD(ROW(),2)</formula>
    </cfRule>
  </conditionalFormatting>
  <conditionalFormatting sqref="DI20">
    <cfRule type="expression" dxfId="12752" priority="2366">
      <formula>AND(NOT(ISNUMBER(DI20)),NOT(ISBLANK(DI20)))</formula>
    </cfRule>
  </conditionalFormatting>
  <conditionalFormatting sqref="DG20">
    <cfRule type="expression" dxfId="12751" priority="2365">
      <formula>AND(NOT(ISNUMBER(DG20)),NOT(ISBLANK(DG20)))</formula>
    </cfRule>
  </conditionalFormatting>
  <conditionalFormatting sqref="DE20">
    <cfRule type="expression" dxfId="12750" priority="2364">
      <formula>AND(NOT(ISNUMBER(DE20)),NOT(ISBLANK(DE20)))</formula>
    </cfRule>
  </conditionalFormatting>
  <conditionalFormatting sqref="DD20">
    <cfRule type="expression" dxfId="12749" priority="2363">
      <formula>AND(NOT(ISNUMBER(DD20)),NOT(ISBLANK(DD20)))</formula>
    </cfRule>
  </conditionalFormatting>
  <conditionalFormatting sqref="CX20">
    <cfRule type="expression" dxfId="12748" priority="2362">
      <formula>AND(NOT(ISNUMBER(CX20)),NOT(ISBLANK(CX20)))</formula>
    </cfRule>
  </conditionalFormatting>
  <conditionalFormatting sqref="CQ20">
    <cfRule type="containsBlanks" priority="2358">
      <formula>LEN(TRIM(CQ20))=0</formula>
    </cfRule>
    <cfRule type="expression" dxfId="12747" priority="2359">
      <formula>AND(_xlfn.ISFORMULA(CQ20),MOD(ROW(),2))</formula>
    </cfRule>
    <cfRule type="expression" dxfId="12746" priority="2360">
      <formula>AND(_xlfn.ISFORMULA(CQ20),MOD(ROW()+1,2))</formula>
    </cfRule>
    <cfRule type="expression" dxfId="12745" priority="2361">
      <formula>MOD(ROW(),2)</formula>
    </cfRule>
  </conditionalFormatting>
  <conditionalFormatting sqref="CR20">
    <cfRule type="containsBlanks" priority="2354">
      <formula>LEN(TRIM(CR20))=0</formula>
    </cfRule>
    <cfRule type="expression" dxfId="12744" priority="2355">
      <formula>AND(_xlfn.ISFORMULA(CR20),MOD(ROW(),2))</formula>
    </cfRule>
    <cfRule type="expression" dxfId="12743" priority="2356">
      <formula>AND(_xlfn.ISFORMULA(CR20),MOD(ROW()+1,2))</formula>
    </cfRule>
    <cfRule type="expression" dxfId="12742" priority="2357">
      <formula>MOD(ROW(),2)</formula>
    </cfRule>
  </conditionalFormatting>
  <conditionalFormatting sqref="DI20">
    <cfRule type="expression" dxfId="12741" priority="2353">
      <formula>AND(NOT(ISNUMBER(DI20)),NOT(ISBLANK(DI20)))</formula>
    </cfRule>
  </conditionalFormatting>
  <conditionalFormatting sqref="DG20">
    <cfRule type="expression" dxfId="12740" priority="2352">
      <formula>AND(NOT(ISNUMBER(DG20)),NOT(ISBLANK(DG20)))</formula>
    </cfRule>
  </conditionalFormatting>
  <conditionalFormatting sqref="DD20:DE20">
    <cfRule type="expression" dxfId="12739" priority="2351">
      <formula>AND(NOT(ISNUMBER(DD20)),NOT(ISBLANK(DD20)))</formula>
    </cfRule>
  </conditionalFormatting>
  <conditionalFormatting sqref="CX20">
    <cfRule type="expression" dxfId="12738" priority="2350">
      <formula>AND(NOT(ISNUMBER(CX20)),NOT(ISBLANK(CX20)))</formula>
    </cfRule>
  </conditionalFormatting>
  <conditionalFormatting sqref="CO22 CQ22:CR22 CW22 DB22:DC22 DF22 DH22 DJ22 AV22:BC22 M22:AL22 A22:C22 DM22:XFD22 CC22 AR22:AT22 AN22:AP22 BG22:BH22 E22:H22">
    <cfRule type="containsBlanks" priority="2341">
      <formula>LEN(TRIM(A22))=0</formula>
    </cfRule>
    <cfRule type="expression" dxfId="12737" priority="2346">
      <formula>AND(_xlfn.ISFORMULA(A22),MOD(ROW(),2))</formula>
    </cfRule>
    <cfRule type="expression" dxfId="12736" priority="2347">
      <formula>AND(_xlfn.ISFORMULA(A22),MOD(ROW()+1,2))</formula>
    </cfRule>
    <cfRule type="expression" dxfId="12735" priority="2349">
      <formula>MOD(ROW(),2)</formula>
    </cfRule>
  </conditionalFormatting>
  <conditionalFormatting sqref="BA22:BC22 BH22 AV22 AR22:AT22 AN22:AP22 AX22 M22:O22 V22:AL22">
    <cfRule type="expression" dxfId="12734" priority="2348">
      <formula>AND(NOT(ISNUMBER(M22)),NOT(ISBLANK(M22)))</formula>
    </cfRule>
  </conditionalFormatting>
  <conditionalFormatting sqref="AR22:AT22 AN22:AP22 AD22:AL22">
    <cfRule type="expression" dxfId="12733" priority="2344">
      <formula>AND(OR(ISNUMBER(SEARCH("+",AD22)),ISNUMBER(SEARCH("–",AD22))),MOD(ROW()+1,2))</formula>
    </cfRule>
    <cfRule type="expression" dxfId="12732" priority="2345" stopIfTrue="1">
      <formula>AND(OR(ISNUMBER(SEARCH("+",AD22)),ISNUMBER(SEARCH("–",AD22))),MOD(ROW(),2))</formula>
    </cfRule>
  </conditionalFormatting>
  <conditionalFormatting sqref="BC22">
    <cfRule type="expression" dxfId="12731" priority="2343">
      <formula>OR(AND(NOT(_xlfn.ISFORMULA(BC22)),NOT(ISBLANK(BC22))),ISERROR(BC22))</formula>
    </cfRule>
  </conditionalFormatting>
  <conditionalFormatting sqref="DF22 DH22 DB22:DC22">
    <cfRule type="containsBlanks" dxfId="12730" priority="2340">
      <formula>LEN(TRIM(DB22))=0</formula>
    </cfRule>
  </conditionalFormatting>
  <conditionalFormatting sqref="BD22:BE22 BM22 BP22 BT22 AM22">
    <cfRule type="containsBlanks" priority="2333">
      <formula>LEN(TRIM(AM22))=0</formula>
    </cfRule>
  </conditionalFormatting>
  <conditionalFormatting sqref="BD22:BE22 AM22">
    <cfRule type="expression" dxfId="12729" priority="2338">
      <formula>AND(NOT(ISNUMBER(AM22)),NOT(ISBLANK(AM22)))</formula>
    </cfRule>
  </conditionalFormatting>
  <conditionalFormatting sqref="BD22:BE22 BM22 BP22 BT22 AM22">
    <cfRule type="expression" dxfId="12728" priority="2336">
      <formula>AND(_xlfn.ISFORMULA(AM22),MOD(ROW(),2))</formula>
    </cfRule>
    <cfRule type="expression" dxfId="12727" priority="2337">
      <formula>AND(_xlfn.ISFORMULA(AM22),MOD(ROW()+1,2))</formula>
    </cfRule>
    <cfRule type="expression" dxfId="12726" priority="2339">
      <formula>MOD(ROW(),2)</formula>
    </cfRule>
  </conditionalFormatting>
  <conditionalFormatting sqref="AM22">
    <cfRule type="expression" dxfId="12725" priority="2335">
      <formula>OR(AND(NOT(_xlfn.ISFORMULA(AM22)),NOT(ISBLANK(AM22))),ISERROR(AM22))</formula>
    </cfRule>
  </conditionalFormatting>
  <conditionalFormatting sqref="I22">
    <cfRule type="expression" dxfId="12724" priority="2329">
      <formula>AND(_xlfn.ISFORMULA(I22),MOD(ROW(),2))</formula>
    </cfRule>
    <cfRule type="expression" dxfId="12723" priority="2330">
      <formula>AND(_xlfn.ISFORMULA(I22),MOD(ROW()+1,2))</formula>
    </cfRule>
    <cfRule type="expression" dxfId="12722" priority="2332">
      <formula>MOD(ROW(),2)</formula>
    </cfRule>
  </conditionalFormatting>
  <conditionalFormatting sqref="I22">
    <cfRule type="expression" dxfId="12721" priority="2331">
      <formula>AND(NOT(ISNUMBER(I22)),NOT(ISBLANK(I22)))</formula>
    </cfRule>
  </conditionalFormatting>
  <conditionalFormatting sqref="J22">
    <cfRule type="expression" dxfId="12720" priority="2325">
      <formula>AND(_xlfn.ISFORMULA(J22),MOD(ROW(),2))</formula>
    </cfRule>
    <cfRule type="expression" dxfId="12719" priority="2326">
      <formula>AND(_xlfn.ISFORMULA(J22),MOD(ROW()+1,2))</formula>
    </cfRule>
    <cfRule type="expression" dxfId="12718" priority="2328">
      <formula>MOD(ROW(),2)</formula>
    </cfRule>
  </conditionalFormatting>
  <conditionalFormatting sqref="J22">
    <cfRule type="expression" dxfId="12717" priority="2327">
      <formula>AND(NOT(ISNUMBER(J22)),NOT(ISBLANK(J22)))</formula>
    </cfRule>
  </conditionalFormatting>
  <conditionalFormatting sqref="K22:L22">
    <cfRule type="expression" dxfId="12716" priority="2321">
      <formula>AND(_xlfn.ISFORMULA(K22),MOD(ROW(),2))</formula>
    </cfRule>
    <cfRule type="expression" dxfId="12715" priority="2322">
      <formula>AND(_xlfn.ISFORMULA(K22),MOD(ROW()+1,2))</formula>
    </cfRule>
    <cfRule type="expression" dxfId="12714" priority="2324">
      <formula>MOD(ROW(),2)</formula>
    </cfRule>
  </conditionalFormatting>
  <conditionalFormatting sqref="K22:L22">
    <cfRule type="expression" dxfId="12713" priority="2323">
      <formula>AND(NOT(ISNUMBER(K22)),NOT(ISBLANK(K22)))</formula>
    </cfRule>
  </conditionalFormatting>
  <conditionalFormatting sqref="AM22">
    <cfRule type="expression" dxfId="12712" priority="2320">
      <formula>OR(AND(NOT(_xlfn.ISFORMULA(AM22)),NOT(ISBLANK(AM22))),ISERROR(AM22))</formula>
    </cfRule>
  </conditionalFormatting>
  <conditionalFormatting sqref="AQ22">
    <cfRule type="expression" dxfId="12711" priority="2316">
      <formula>AND(_xlfn.ISFORMULA(AQ22),MOD(ROW(),2))</formula>
    </cfRule>
    <cfRule type="expression" dxfId="12710" priority="2317">
      <formula>AND(_xlfn.ISFORMULA(AQ22),MOD(ROW()+1,2))</formula>
    </cfRule>
    <cfRule type="expression" dxfId="12709" priority="2319">
      <formula>MOD(ROW(),2)</formula>
    </cfRule>
  </conditionalFormatting>
  <conditionalFormatting sqref="AQ22">
    <cfRule type="expression" dxfId="12708" priority="2318">
      <formula>AND(NOT(ISNUMBER(AQ22)),NOT(ISBLANK(AQ22)))</formula>
    </cfRule>
  </conditionalFormatting>
  <conditionalFormatting sqref="AQ22">
    <cfRule type="expression" dxfId="12707" priority="2315">
      <formula>OR(AND(NOT(_xlfn.ISFORMULA(AQ22)),NOT(ISBLANK(AQ22))),ISERROR(AQ22))</formula>
    </cfRule>
  </conditionalFormatting>
  <conditionalFormatting sqref="AU22">
    <cfRule type="expression" dxfId="12706" priority="2311">
      <formula>AND(_xlfn.ISFORMULA(AU22),MOD(ROW(),2))</formula>
    </cfRule>
    <cfRule type="expression" dxfId="12705" priority="2312">
      <formula>AND(_xlfn.ISFORMULA(AU22),MOD(ROW()+1,2))</formula>
    </cfRule>
    <cfRule type="expression" dxfId="12704" priority="2314">
      <formula>MOD(ROW(),2)</formula>
    </cfRule>
  </conditionalFormatting>
  <conditionalFormatting sqref="AU22">
    <cfRule type="expression" dxfId="12703" priority="2313">
      <formula>AND(NOT(ISNUMBER(AU22)),NOT(ISBLANK(AU22)))</formula>
    </cfRule>
  </conditionalFormatting>
  <conditionalFormatting sqref="AU22">
    <cfRule type="expression" dxfId="12702" priority="2310">
      <formula>OR(AND(NOT(_xlfn.ISFORMULA(AU22)),NOT(ISBLANK(AU22))),ISERROR(AU22))</formula>
    </cfRule>
  </conditionalFormatting>
  <conditionalFormatting sqref="BF22">
    <cfRule type="expression" dxfId="12701" priority="2306">
      <formula>AND(_xlfn.ISFORMULA(BF22),MOD(ROW(),2))</formula>
    </cfRule>
    <cfRule type="expression" dxfId="12700" priority="2307">
      <formula>AND(_xlfn.ISFORMULA(BF22),MOD(ROW()+1,2))</formula>
    </cfRule>
    <cfRule type="expression" dxfId="12699" priority="2309">
      <formula>MOD(ROW(),2)</formula>
    </cfRule>
  </conditionalFormatting>
  <conditionalFormatting sqref="BF22">
    <cfRule type="expression" dxfId="12698" priority="2308">
      <formula>AND(NOT(ISNUMBER(BF22)),NOT(ISBLANK(BF22)))</formula>
    </cfRule>
  </conditionalFormatting>
  <conditionalFormatting sqref="BF22">
    <cfRule type="expression" dxfId="12697" priority="2305">
      <formula>OR(AND(NOT(_xlfn.ISFORMULA(BF22)),NOT(ISBLANK(BF22))),ISERROR(BF22))</formula>
    </cfRule>
  </conditionalFormatting>
  <conditionalFormatting sqref="BI22:BJ22">
    <cfRule type="expression" dxfId="12696" priority="2301">
      <formula>AND(_xlfn.ISFORMULA(BI22),MOD(ROW(),2))</formula>
    </cfRule>
    <cfRule type="expression" dxfId="12695" priority="2302">
      <formula>AND(_xlfn.ISFORMULA(BI22),MOD(ROW()+1,2))</formula>
    </cfRule>
    <cfRule type="expression" dxfId="12694" priority="2304">
      <formula>MOD(ROW(),2)</formula>
    </cfRule>
  </conditionalFormatting>
  <conditionalFormatting sqref="BI22:BJ22">
    <cfRule type="expression" dxfId="12693" priority="2303">
      <formula>AND(NOT(ISNUMBER(BI22)),NOT(ISBLANK(BI22)))</formula>
    </cfRule>
  </conditionalFormatting>
  <conditionalFormatting sqref="BI22:BJ22">
    <cfRule type="expression" dxfId="12692" priority="2300">
      <formula>OR(AND(NOT(_xlfn.ISFORMULA(BI22)),NOT(ISBLANK(BI22))),ISERROR(BI22))</formula>
    </cfRule>
  </conditionalFormatting>
  <conditionalFormatting sqref="BI22:BJ22">
    <cfRule type="containsBlanks" priority="2296">
      <formula>LEN(TRIM(BI22))=0</formula>
    </cfRule>
    <cfRule type="expression" dxfId="12691" priority="2297">
      <formula>AND(_xlfn.ISFORMULA(BI22),MOD(ROW(),2))</formula>
    </cfRule>
    <cfRule type="expression" dxfId="12690" priority="2298">
      <formula>AND(_xlfn.ISFORMULA(BI22),MOD(ROW()+1,2))</formula>
    </cfRule>
    <cfRule type="expression" dxfId="12689" priority="2299">
      <formula>MOD(ROW(),2)</formula>
    </cfRule>
  </conditionalFormatting>
  <conditionalFormatting sqref="BK22:BL22">
    <cfRule type="expression" dxfId="12688" priority="2292">
      <formula>AND(_xlfn.ISFORMULA(BK22),MOD(ROW(),2))</formula>
    </cfRule>
    <cfRule type="expression" dxfId="12687" priority="2293">
      <formula>AND(_xlfn.ISFORMULA(BK22),MOD(ROW()+1,2))</formula>
    </cfRule>
    <cfRule type="expression" dxfId="12686" priority="2295">
      <formula>MOD(ROW(),2)</formula>
    </cfRule>
  </conditionalFormatting>
  <conditionalFormatting sqref="BK22:BL22">
    <cfRule type="expression" dxfId="12685" priority="2294">
      <formula>AND(NOT(ISNUMBER(BK22)),NOT(ISBLANK(BK22)))</formula>
    </cfRule>
  </conditionalFormatting>
  <conditionalFormatting sqref="BO22">
    <cfRule type="expression" dxfId="12684" priority="2288">
      <formula>AND(_xlfn.ISFORMULA(BO22),MOD(ROW(),2))</formula>
    </cfRule>
    <cfRule type="expression" dxfId="12683" priority="2289">
      <formula>AND(_xlfn.ISFORMULA(BO22),MOD(ROW()+1,2))</formula>
    </cfRule>
    <cfRule type="expression" dxfId="12682" priority="2291">
      <formula>MOD(ROW(),2)</formula>
    </cfRule>
  </conditionalFormatting>
  <conditionalFormatting sqref="BO22">
    <cfRule type="expression" dxfId="12681" priority="2290">
      <formula>AND(NOT(ISNUMBER(BO22)),NOT(ISBLANK(BO22)))</formula>
    </cfRule>
  </conditionalFormatting>
  <conditionalFormatting sqref="BQ22:BR22">
    <cfRule type="expression" dxfId="12680" priority="2284">
      <formula>AND(_xlfn.ISFORMULA(BQ22),MOD(ROW(),2))</formula>
    </cfRule>
    <cfRule type="expression" dxfId="12679" priority="2285">
      <formula>AND(_xlfn.ISFORMULA(BQ22),MOD(ROW()+1,2))</formula>
    </cfRule>
    <cfRule type="expression" dxfId="12678" priority="2287">
      <formula>MOD(ROW(),2)</formula>
    </cfRule>
  </conditionalFormatting>
  <conditionalFormatting sqref="BQ22:BR22">
    <cfRule type="expression" dxfId="12677" priority="2286">
      <formula>AND(NOT(ISNUMBER(BQ22)),NOT(ISBLANK(BQ22)))</formula>
    </cfRule>
  </conditionalFormatting>
  <conditionalFormatting sqref="BS22">
    <cfRule type="expression" dxfId="12676" priority="2281">
      <formula>AND(_xlfn.ISFORMULA(BS22),MOD(ROW(),2))</formula>
    </cfRule>
    <cfRule type="expression" dxfId="12675" priority="2282">
      <formula>AND(_xlfn.ISFORMULA(BS22),MOD(ROW()+1,2))</formula>
    </cfRule>
    <cfRule type="expression" dxfId="12674" priority="2283">
      <formula>MOD(ROW(),2)</formula>
    </cfRule>
  </conditionalFormatting>
  <conditionalFormatting sqref="BS22">
    <cfRule type="expression" dxfId="12673" priority="2280">
      <formula>OR(AND(NOT(_xlfn.ISFORMULA(BS22)),NOT(ISBLANK(BS22))),ISERROR(BS22))</formula>
    </cfRule>
  </conditionalFormatting>
  <conditionalFormatting sqref="BU22:BV22">
    <cfRule type="expression" dxfId="12672" priority="2277">
      <formula>AND(_xlfn.ISFORMULA(BU22),MOD(ROW(),2))</formula>
    </cfRule>
    <cfRule type="expression" dxfId="12671" priority="2278">
      <formula>AND(_xlfn.ISFORMULA(BU22),MOD(ROW()+1,2))</formula>
    </cfRule>
    <cfRule type="expression" dxfId="12670" priority="2279">
      <formula>MOD(ROW(),2)</formula>
    </cfRule>
  </conditionalFormatting>
  <conditionalFormatting sqref="BU22:BV22">
    <cfRule type="expression" dxfId="12669" priority="2276">
      <formula>OR(AND(NOT(_xlfn.ISFORMULA(BU22)),NOT(ISBLANK(BU22))),ISERROR(BU22))</formula>
    </cfRule>
  </conditionalFormatting>
  <conditionalFormatting sqref="BV22">
    <cfRule type="containsBlanks" priority="2272">
      <formula>LEN(TRIM(BV22))=0</formula>
    </cfRule>
    <cfRule type="expression" dxfId="12668" priority="2273">
      <formula>AND(_xlfn.ISFORMULA(BV22),MOD(ROW(),2))</formula>
    </cfRule>
    <cfRule type="expression" dxfId="12667" priority="2274">
      <formula>AND(_xlfn.ISFORMULA(BV22),MOD(ROW()+1,2))</formula>
    </cfRule>
    <cfRule type="expression" dxfId="12666" priority="2275">
      <formula>MOD(ROW(),2)</formula>
    </cfRule>
  </conditionalFormatting>
  <conditionalFormatting sqref="BW22">
    <cfRule type="expression" dxfId="12665" priority="2268">
      <formula>AND(_xlfn.ISFORMULA(BW22),MOD(ROW(),2))</formula>
    </cfRule>
    <cfRule type="expression" dxfId="12664" priority="2269">
      <formula>AND(_xlfn.ISFORMULA(BW22),MOD(ROW()+1,2))</formula>
    </cfRule>
    <cfRule type="expression" dxfId="12663" priority="2271">
      <formula>MOD(ROW(),2)</formula>
    </cfRule>
  </conditionalFormatting>
  <conditionalFormatting sqref="BW22">
    <cfRule type="expression" dxfId="12662" priority="2270">
      <formula>AND(NOT(ISNUMBER(BW22)),NOT(ISBLANK(BW22)))</formula>
    </cfRule>
  </conditionalFormatting>
  <conditionalFormatting sqref="BX22">
    <cfRule type="expression" dxfId="12661" priority="2264">
      <formula>AND(_xlfn.ISFORMULA(BX22),MOD(ROW(),2))</formula>
    </cfRule>
    <cfRule type="expression" dxfId="12660" priority="2265">
      <formula>AND(_xlfn.ISFORMULA(BX22),MOD(ROW()+1,2))</formula>
    </cfRule>
    <cfRule type="expression" dxfId="12659" priority="2267">
      <formula>MOD(ROW(),2)</formula>
    </cfRule>
  </conditionalFormatting>
  <conditionalFormatting sqref="BX22">
    <cfRule type="expression" dxfId="12658" priority="2266">
      <formula>AND(NOT(ISNUMBER(BX22)),NOT(ISBLANK(BX22)))</formula>
    </cfRule>
  </conditionalFormatting>
  <conditionalFormatting sqref="BZ22">
    <cfRule type="expression" dxfId="12657" priority="2260">
      <formula>AND(_xlfn.ISFORMULA(BZ22),MOD(ROW(),2))</formula>
    </cfRule>
    <cfRule type="expression" dxfId="12656" priority="2261">
      <formula>AND(_xlfn.ISFORMULA(BZ22),MOD(ROW()+1,2))</formula>
    </cfRule>
    <cfRule type="expression" dxfId="12655" priority="2263">
      <formula>MOD(ROW(),2)</formula>
    </cfRule>
  </conditionalFormatting>
  <conditionalFormatting sqref="BZ22">
    <cfRule type="expression" dxfId="12654" priority="2262">
      <formula>AND(NOT(ISNUMBER(BZ22)),NOT(ISBLANK(BZ22)))</formula>
    </cfRule>
  </conditionalFormatting>
  <conditionalFormatting sqref="CA22">
    <cfRule type="expression" dxfId="12653" priority="2256">
      <formula>AND(_xlfn.ISFORMULA(CA22),MOD(ROW(),2))</formula>
    </cfRule>
    <cfRule type="expression" dxfId="12652" priority="2257">
      <formula>AND(_xlfn.ISFORMULA(CA22),MOD(ROW()+1,2))</formula>
    </cfRule>
    <cfRule type="expression" dxfId="12651" priority="2259">
      <formula>MOD(ROW(),2)</formula>
    </cfRule>
  </conditionalFormatting>
  <conditionalFormatting sqref="CA22">
    <cfRule type="expression" dxfId="12650" priority="2258">
      <formula>AND(NOT(ISNUMBER(CA22)),NOT(ISBLANK(CA22)))</formula>
    </cfRule>
  </conditionalFormatting>
  <conditionalFormatting sqref="BY22">
    <cfRule type="expression" dxfId="12649" priority="2253">
      <formula>AND(_xlfn.ISFORMULA(BY22),MOD(ROW(),2))</formula>
    </cfRule>
    <cfRule type="expression" dxfId="12648" priority="2254">
      <formula>AND(_xlfn.ISFORMULA(BY22),MOD(ROW()+1,2))</formula>
    </cfRule>
    <cfRule type="expression" dxfId="12647" priority="2255">
      <formula>MOD(ROW(),2)</formula>
    </cfRule>
  </conditionalFormatting>
  <conditionalFormatting sqref="BY22">
    <cfRule type="expression" dxfId="12646" priority="2252">
      <formula>OR(AND(NOT(_xlfn.ISFORMULA(BY22)),NOT(ISBLANK(BY22))),ISERROR(BY22))</formula>
    </cfRule>
  </conditionalFormatting>
  <conditionalFormatting sqref="CB22">
    <cfRule type="expression" dxfId="12645" priority="2249">
      <formula>AND(_xlfn.ISFORMULA(CB22),MOD(ROW(),2))</formula>
    </cfRule>
    <cfRule type="expression" dxfId="12644" priority="2250">
      <formula>AND(_xlfn.ISFORMULA(CB22),MOD(ROW()+1,2))</formula>
    </cfRule>
    <cfRule type="expression" dxfId="12643" priority="2251">
      <formula>MOD(ROW(),2)</formula>
    </cfRule>
  </conditionalFormatting>
  <conditionalFormatting sqref="CB22">
    <cfRule type="expression" dxfId="12642" priority="2248">
      <formula>OR(AND(NOT(_xlfn.ISFORMULA(CB22)),NOT(ISBLANK(CB22))),ISERROR(CB22))</formula>
    </cfRule>
  </conditionalFormatting>
  <conditionalFormatting sqref="CB22">
    <cfRule type="containsBlanks" priority="2244">
      <formula>LEN(TRIM(CB22))=0</formula>
    </cfRule>
    <cfRule type="expression" dxfId="12641" priority="2245">
      <formula>AND(_xlfn.ISFORMULA(CB22),MOD(ROW(),2))</formula>
    </cfRule>
    <cfRule type="expression" dxfId="12640" priority="2246">
      <formula>AND(_xlfn.ISFORMULA(CB22),MOD(ROW()+1,2))</formula>
    </cfRule>
    <cfRule type="expression" dxfId="12639" priority="2247">
      <formula>MOD(ROW(),2)</formula>
    </cfRule>
  </conditionalFormatting>
  <conditionalFormatting sqref="CD22:CE22">
    <cfRule type="expression" dxfId="12638" priority="2241">
      <formula>AND(_xlfn.ISFORMULA(CD22),MOD(ROW(),2))</formula>
    </cfRule>
    <cfRule type="expression" dxfId="12637" priority="2242">
      <formula>AND(_xlfn.ISFORMULA(CD22),MOD(ROW()+1,2))</formula>
    </cfRule>
    <cfRule type="expression" dxfId="12636" priority="2243">
      <formula>MOD(ROW(),2)</formula>
    </cfRule>
  </conditionalFormatting>
  <conditionalFormatting sqref="CD22:CE22">
    <cfRule type="expression" dxfId="12635" priority="2240">
      <formula>OR(AND(NOT(_xlfn.ISFORMULA(CD22)),NOT(ISBLANK(CD22))),ISERROR(CD22))</formula>
    </cfRule>
  </conditionalFormatting>
  <conditionalFormatting sqref="CE22">
    <cfRule type="containsBlanks" priority="2236">
      <formula>LEN(TRIM(CE22))=0</formula>
    </cfRule>
    <cfRule type="expression" dxfId="12634" priority="2237">
      <formula>AND(_xlfn.ISFORMULA(CE22),MOD(ROW(),2))</formula>
    </cfRule>
    <cfRule type="expression" dxfId="12633" priority="2238">
      <formula>AND(_xlfn.ISFORMULA(CE22),MOD(ROW()+1,2))</formula>
    </cfRule>
    <cfRule type="expression" dxfId="12632" priority="2239">
      <formula>MOD(ROW(),2)</formula>
    </cfRule>
  </conditionalFormatting>
  <conditionalFormatting sqref="CI22">
    <cfRule type="expression" dxfId="12631" priority="2232">
      <formula>AND(_xlfn.ISFORMULA(CI22),MOD(ROW(),2))</formula>
    </cfRule>
    <cfRule type="expression" dxfId="12630" priority="2233">
      <formula>AND(_xlfn.ISFORMULA(CI22),MOD(ROW()+1,2))</formula>
    </cfRule>
    <cfRule type="expression" dxfId="12629" priority="2235">
      <formula>MOD(ROW(),2)</formula>
    </cfRule>
  </conditionalFormatting>
  <conditionalFormatting sqref="CI22">
    <cfRule type="expression" dxfId="12628" priority="2234">
      <formula>AND(NOT(ISNUMBER(CI22)),NOT(ISBLANK(CI22)))</formula>
    </cfRule>
  </conditionalFormatting>
  <conditionalFormatting sqref="CK22">
    <cfRule type="expression" dxfId="12627" priority="2228">
      <formula>AND(_xlfn.ISFORMULA(CK22),MOD(ROW(),2))</formula>
    </cfRule>
    <cfRule type="expression" dxfId="12626" priority="2229">
      <formula>AND(_xlfn.ISFORMULA(CK22),MOD(ROW()+1,2))</formula>
    </cfRule>
    <cfRule type="expression" dxfId="12625" priority="2231">
      <formula>MOD(ROW(),2)</formula>
    </cfRule>
  </conditionalFormatting>
  <conditionalFormatting sqref="CK22">
    <cfRule type="expression" dxfId="12624" priority="2230">
      <formula>AND(NOT(ISNUMBER(CK22)),NOT(ISBLANK(CK22)))</formula>
    </cfRule>
  </conditionalFormatting>
  <conditionalFormatting sqref="CL22">
    <cfRule type="expression" dxfId="12623" priority="2224">
      <formula>AND(_xlfn.ISFORMULA(CL22),MOD(ROW(),2))</formula>
    </cfRule>
    <cfRule type="expression" dxfId="12622" priority="2225">
      <formula>AND(_xlfn.ISFORMULA(CL22),MOD(ROW()+1,2))</formula>
    </cfRule>
    <cfRule type="expression" dxfId="12621" priority="2227">
      <formula>MOD(ROW(),2)</formula>
    </cfRule>
  </conditionalFormatting>
  <conditionalFormatting sqref="CL22">
    <cfRule type="expression" dxfId="12620" priority="2226">
      <formula>AND(NOT(ISNUMBER(CL22)),NOT(ISBLANK(CL22)))</formula>
    </cfRule>
  </conditionalFormatting>
  <conditionalFormatting sqref="CP22">
    <cfRule type="expression" dxfId="12619" priority="2220">
      <formula>AND(_xlfn.ISFORMULA(CP22),MOD(ROW(),2))</formula>
    </cfRule>
    <cfRule type="expression" dxfId="12618" priority="2221">
      <formula>AND(_xlfn.ISFORMULA(CP22),MOD(ROW()+1,2))</formula>
    </cfRule>
    <cfRule type="expression" dxfId="12617" priority="2223">
      <formula>MOD(ROW(),2)</formula>
    </cfRule>
  </conditionalFormatting>
  <conditionalFormatting sqref="CP22">
    <cfRule type="expression" dxfId="12616" priority="2222">
      <formula>AND(NOT(ISNUMBER(CP22)),NOT(ISBLANK(CP22)))</formula>
    </cfRule>
  </conditionalFormatting>
  <conditionalFormatting sqref="CS22">
    <cfRule type="expression" dxfId="12615" priority="2216">
      <formula>AND(_xlfn.ISFORMULA(CS22),MOD(ROW(),2))</formula>
    </cfRule>
    <cfRule type="expression" dxfId="12614" priority="2217">
      <formula>AND(_xlfn.ISFORMULA(CS22),MOD(ROW()+1,2))</formula>
    </cfRule>
    <cfRule type="expression" dxfId="12613" priority="2219">
      <formula>MOD(ROW(),2)</formula>
    </cfRule>
  </conditionalFormatting>
  <conditionalFormatting sqref="CS22">
    <cfRule type="expression" dxfId="12612" priority="2218">
      <formula>AND(NOT(ISNUMBER(CS22)),NOT(ISBLANK(CS22)))</formula>
    </cfRule>
  </conditionalFormatting>
  <conditionalFormatting sqref="CV22">
    <cfRule type="expression" dxfId="12611" priority="2212">
      <formula>AND(_xlfn.ISFORMULA(CV22),MOD(ROW(),2))</formula>
    </cfRule>
    <cfRule type="expression" dxfId="12610" priority="2213">
      <formula>AND(_xlfn.ISFORMULA(CV22),MOD(ROW()+1,2))</formula>
    </cfRule>
    <cfRule type="expression" dxfId="12609" priority="2215">
      <formula>MOD(ROW(),2)</formula>
    </cfRule>
  </conditionalFormatting>
  <conditionalFormatting sqref="CV22">
    <cfRule type="expression" dxfId="12608" priority="2214">
      <formula>AND(NOT(ISNUMBER(CV22)),NOT(ISBLANK(CV22)))</formula>
    </cfRule>
  </conditionalFormatting>
  <conditionalFormatting sqref="CY22:DA22">
    <cfRule type="expression" dxfId="12607" priority="2193">
      <formula>AND(_xlfn.ISFORMULA(CY22),MOD(ROW(),2))</formula>
    </cfRule>
    <cfRule type="expression" dxfId="12606" priority="2194">
      <formula>AND(_xlfn.ISFORMULA(CY22),MOD(ROW()+1,2))</formula>
    </cfRule>
    <cfRule type="expression" dxfId="12605" priority="2195">
      <formula>MOD(ROW(),2)</formula>
    </cfRule>
  </conditionalFormatting>
  <conditionalFormatting sqref="CY22:DA22">
    <cfRule type="expression" dxfId="12604" priority="2192">
      <formula>OR(AND(NOT(_xlfn.ISFORMULA(CY22)),NOT(ISBLANK(CY22))),ISERROR(CY22))</formula>
    </cfRule>
  </conditionalFormatting>
  <conditionalFormatting sqref="CT22">
    <cfRule type="expression" dxfId="12603" priority="2189">
      <formula>AND(_xlfn.ISFORMULA(CT22),MOD(ROW(),2))</formula>
    </cfRule>
    <cfRule type="expression" dxfId="12602" priority="2190">
      <formula>AND(_xlfn.ISFORMULA(CT22),MOD(ROW()+1,2))</formula>
    </cfRule>
    <cfRule type="expression" dxfId="12601" priority="2191">
      <formula>MOD(ROW(),2)</formula>
    </cfRule>
  </conditionalFormatting>
  <conditionalFormatting sqref="CT22">
    <cfRule type="expression" dxfId="12600" priority="2188">
      <formula>OR(AND(NOT(_xlfn.ISFORMULA(CT22)),NOT(ISBLANK(CT22))),ISERROR(CT22))</formula>
    </cfRule>
  </conditionalFormatting>
  <conditionalFormatting sqref="CT22">
    <cfRule type="containsBlanks" priority="2184">
      <formula>LEN(TRIM(CT22))=0</formula>
    </cfRule>
    <cfRule type="expression" dxfId="12599" priority="2185">
      <formula>AND(_xlfn.ISFORMULA(CT22),MOD(ROW(),2))</formula>
    </cfRule>
    <cfRule type="expression" dxfId="12598" priority="2186">
      <formula>AND(_xlfn.ISFORMULA(CT22),MOD(ROW()+1,2))</formula>
    </cfRule>
    <cfRule type="expression" dxfId="12597" priority="2187">
      <formula>MOD(ROW(),2)</formula>
    </cfRule>
  </conditionalFormatting>
  <conditionalFormatting sqref="CM22:CN22">
    <cfRule type="expression" dxfId="12596" priority="2181">
      <formula>AND(_xlfn.ISFORMULA(CM22),MOD(ROW(),2))</formula>
    </cfRule>
    <cfRule type="expression" dxfId="12595" priority="2182">
      <formula>AND(_xlfn.ISFORMULA(CM22),MOD(ROW()+1,2))</formula>
    </cfRule>
    <cfRule type="expression" dxfId="12594" priority="2183">
      <formula>MOD(ROW(),2)</formula>
    </cfRule>
  </conditionalFormatting>
  <conditionalFormatting sqref="CM22:CN22">
    <cfRule type="expression" dxfId="12593" priority="2180">
      <formula>OR(AND(NOT(_xlfn.ISFORMULA(CM22)),NOT(ISBLANK(CM22))),ISERROR(CM22))</formula>
    </cfRule>
  </conditionalFormatting>
  <conditionalFormatting sqref="BN22">
    <cfRule type="expression" dxfId="12592" priority="2171">
      <formula>AND(_xlfn.ISFORMULA(BN22),MOD(ROW(),2))</formula>
    </cfRule>
    <cfRule type="expression" dxfId="12591" priority="2172">
      <formula>AND(_xlfn.ISFORMULA(BN22),MOD(ROW()+1,2))</formula>
    </cfRule>
    <cfRule type="expression" dxfId="12590" priority="2174">
      <formula>MOD(ROW(),2)</formula>
    </cfRule>
  </conditionalFormatting>
  <conditionalFormatting sqref="BN22">
    <cfRule type="expression" dxfId="12589" priority="2173">
      <formula>AND(NOT(ISNUMBER(BN22)),NOT(ISBLANK(BN22)))</formula>
    </cfRule>
  </conditionalFormatting>
  <conditionalFormatting sqref="CU22">
    <cfRule type="containsBlanks" priority="2167">
      <formula>LEN(TRIM(CU22))=0</formula>
    </cfRule>
    <cfRule type="expression" dxfId="12588" priority="2168">
      <formula>AND(_xlfn.ISFORMULA(CU22),MOD(ROW(),2))</formula>
    </cfRule>
    <cfRule type="expression" dxfId="12587" priority="2169">
      <formula>AND(_xlfn.ISFORMULA(CU22),MOD(ROW()+1,2))</formula>
    </cfRule>
    <cfRule type="expression" dxfId="12586" priority="2170">
      <formula>MOD(ROW(),2)</formula>
    </cfRule>
  </conditionalFormatting>
  <conditionalFormatting sqref="CF22">
    <cfRule type="expression" dxfId="12585" priority="2163">
      <formula>AND(_xlfn.ISFORMULA(CF22),MOD(ROW(),2))</formula>
    </cfRule>
    <cfRule type="expression" dxfId="12584" priority="2164">
      <formula>AND(_xlfn.ISFORMULA(CF22),MOD(ROW()+1,2))</formula>
    </cfRule>
    <cfRule type="expression" dxfId="12583" priority="2166">
      <formula>MOD(ROW(),2)</formula>
    </cfRule>
  </conditionalFormatting>
  <conditionalFormatting sqref="CF22">
    <cfRule type="expression" dxfId="12582" priority="2165">
      <formula>AND(NOT(ISNUMBER(CF22)),NOT(ISBLANK(CF22)))</formula>
    </cfRule>
  </conditionalFormatting>
  <conditionalFormatting sqref="CG22">
    <cfRule type="expression" dxfId="12581" priority="2159">
      <formula>AND(_xlfn.ISFORMULA(CG22),MOD(ROW(),2))</formula>
    </cfRule>
    <cfRule type="expression" dxfId="12580" priority="2160">
      <formula>AND(_xlfn.ISFORMULA(CG22),MOD(ROW()+1,2))</formula>
    </cfRule>
    <cfRule type="expression" dxfId="12579" priority="2162">
      <formula>MOD(ROW(),2)</formula>
    </cfRule>
  </conditionalFormatting>
  <conditionalFormatting sqref="CG22">
    <cfRule type="expression" dxfId="12578" priority="2161">
      <formula>AND(NOT(ISNUMBER(CG22)),NOT(ISBLANK(CG22)))</formula>
    </cfRule>
  </conditionalFormatting>
  <conditionalFormatting sqref="CH22">
    <cfRule type="expression" dxfId="12577" priority="2155">
      <formula>AND(_xlfn.ISFORMULA(CH22),MOD(ROW(),2))</formula>
    </cfRule>
    <cfRule type="expression" dxfId="12576" priority="2156">
      <formula>AND(_xlfn.ISFORMULA(CH22),MOD(ROW()+1,2))</formula>
    </cfRule>
    <cfRule type="expression" dxfId="12575" priority="2158">
      <formula>MOD(ROW(),2)</formula>
    </cfRule>
  </conditionalFormatting>
  <conditionalFormatting sqref="CH22">
    <cfRule type="expression" dxfId="12574" priority="2157">
      <formula>AND(NOT(ISNUMBER(CH22)),NOT(ISBLANK(CH22)))</formula>
    </cfRule>
  </conditionalFormatting>
  <conditionalFormatting sqref="CJ22">
    <cfRule type="expression" dxfId="12573" priority="2151">
      <formula>AND(_xlfn.ISFORMULA(CJ22),MOD(ROW(),2))</formula>
    </cfRule>
    <cfRule type="expression" dxfId="12572" priority="2152">
      <formula>AND(_xlfn.ISFORMULA(CJ22),MOD(ROW()+1,2))</formula>
    </cfRule>
    <cfRule type="expression" dxfId="12571" priority="2154">
      <formula>MOD(ROW(),2)</formula>
    </cfRule>
  </conditionalFormatting>
  <conditionalFormatting sqref="CJ22">
    <cfRule type="expression" dxfId="12570" priority="2153">
      <formula>AND(NOT(ISNUMBER(CJ22)),NOT(ISBLANK(CJ22)))</formula>
    </cfRule>
  </conditionalFormatting>
  <conditionalFormatting sqref="D22">
    <cfRule type="containsBlanks" priority="2147">
      <formula>LEN(TRIM(D22))=0</formula>
    </cfRule>
    <cfRule type="expression" dxfId="12569" priority="2148">
      <formula>AND(_xlfn.ISFORMULA(D22),MOD(ROW(),2))</formula>
    </cfRule>
    <cfRule type="expression" dxfId="12568" priority="2149">
      <formula>AND(_xlfn.ISFORMULA(D22),MOD(ROW()+1,2))</formula>
    </cfRule>
    <cfRule type="expression" dxfId="12567" priority="2150">
      <formula>MOD(ROW(),2)</formula>
    </cfRule>
  </conditionalFormatting>
  <conditionalFormatting sqref="AV21:BD21 M21:AL21">
    <cfRule type="containsBlanks" priority="2126">
      <formula>LEN(TRIM(M21))=0</formula>
    </cfRule>
    <cfRule type="expression" dxfId="12566" priority="2131">
      <formula>AND(_xlfn.ISFORMULA(M21),MOD(ROW(),2))</formula>
    </cfRule>
    <cfRule type="expression" dxfId="12565" priority="2132">
      <formula>AND(_xlfn.ISFORMULA(M21),MOD(ROW()+1,2))</formula>
    </cfRule>
    <cfRule type="expression" dxfId="12564" priority="2134">
      <formula>MOD(ROW(),2)</formula>
    </cfRule>
  </conditionalFormatting>
  <conditionalFormatting sqref="BC21 V21:AL21">
    <cfRule type="expression" dxfId="12563" priority="2133">
      <formula>AND(NOT(ISNUMBER(V21)),NOT(ISBLANK(V21)))</formula>
    </cfRule>
  </conditionalFormatting>
  <conditionalFormatting sqref="AJ21:AL21">
    <cfRule type="expression" dxfId="12562" priority="2129">
      <formula>AND(OR(ISNUMBER(SEARCH("+",AJ21)),ISNUMBER(SEARCH("–",AJ21))),MOD(ROW()+1,2))</formula>
    </cfRule>
    <cfRule type="expression" dxfId="12561" priority="2130" stopIfTrue="1">
      <formula>AND(OR(ISNUMBER(SEARCH("+",AJ21)),ISNUMBER(SEARCH("–",AJ21))),MOD(ROW(),2))</formula>
    </cfRule>
  </conditionalFormatting>
  <conditionalFormatting sqref="BC21">
    <cfRule type="expression" dxfId="12560" priority="2128">
      <formula>OR(AND(NOT(_xlfn.ISFORMULA(BC21)),NOT(ISBLANK(BC21))),ISERROR(BC21))</formula>
    </cfRule>
  </conditionalFormatting>
  <conditionalFormatting sqref="BI21">
    <cfRule type="expression" dxfId="12559" priority="2122">
      <formula>AND(_xlfn.ISFORMULA(BI21),MOD(ROW(),2))</formula>
    </cfRule>
    <cfRule type="expression" dxfId="12558" priority="2123">
      <formula>AND(_xlfn.ISFORMULA(BI21),MOD(ROW()+1,2))</formula>
    </cfRule>
    <cfRule type="expression" dxfId="12557" priority="2125">
      <formula>MOD(ROW(),2)</formula>
    </cfRule>
  </conditionalFormatting>
  <conditionalFormatting sqref="BI21">
    <cfRule type="expression" dxfId="12556" priority="2124">
      <formula>AND(NOT(ISNUMBER(BI21)),NOT(ISBLANK(BI21)))</formula>
    </cfRule>
  </conditionalFormatting>
  <conditionalFormatting sqref="BI21">
    <cfRule type="expression" dxfId="12555" priority="2121">
      <formula>OR(AND(NOT(_xlfn.ISFORMULA(BI21)),NOT(ISBLANK(BI21))),ISERROR(BI21))</formula>
    </cfRule>
  </conditionalFormatting>
  <conditionalFormatting sqref="BI21">
    <cfRule type="containsBlanks" priority="2117">
      <formula>LEN(TRIM(BI21))=0</formula>
    </cfRule>
    <cfRule type="expression" dxfId="12554" priority="2118">
      <formula>AND(_xlfn.ISFORMULA(BI21),MOD(ROW(),2))</formula>
    </cfRule>
    <cfRule type="expression" dxfId="12553" priority="2119">
      <formula>AND(_xlfn.ISFORMULA(BI21),MOD(ROW()+1,2))</formula>
    </cfRule>
    <cfRule type="expression" dxfId="12552" priority="2120">
      <formula>MOD(ROW(),2)</formula>
    </cfRule>
  </conditionalFormatting>
  <conditionalFormatting sqref="A21:H21 BG21:BH21 AN21:AP21 AR21:AT21 BK21:BR21 BW21:BX21 BT21 BZ21:CA21 CF21:CL21 CC21 CO21:CS21 DM21:XFD21 CU21:DJ21 D25">
    <cfRule type="containsBlanks" priority="2109">
      <formula>LEN(TRIM(A21))=0</formula>
    </cfRule>
    <cfRule type="expression" dxfId="12551" priority="2113">
      <formula>AND(_xlfn.ISFORMULA(A21),MOD(ROW(),2))</formula>
    </cfRule>
    <cfRule type="expression" dxfId="12550" priority="2114">
      <formula>AND(_xlfn.ISFORMULA(A21),MOD(ROW()+1,2))</formula>
    </cfRule>
    <cfRule type="expression" dxfId="12549" priority="2116">
      <formula>MOD(ROW(),2)</formula>
    </cfRule>
  </conditionalFormatting>
  <conditionalFormatting sqref="BN21:BO21 M21:O21 AN21:AP21 AR21:AT21 BA21:BB21 BH21 BK21:BL21 BD21">
    <cfRule type="expression" dxfId="12548" priority="2115">
      <formula>AND(NOT(ISNUMBER(M21)),NOT(ISBLANK(M21)))</formula>
    </cfRule>
  </conditionalFormatting>
  <conditionalFormatting sqref="AN21:AP21 AR21:AT21">
    <cfRule type="expression" dxfId="12547" priority="2111">
      <formula>AND(OR(ISNUMBER(SEARCH("+",AN21)),ISNUMBER(SEARCH("–",AN21))),MOD(ROW()+1,2))</formula>
    </cfRule>
    <cfRule type="expression" dxfId="12546" priority="2112" stopIfTrue="1">
      <formula>AND(OR(ISNUMBER(SEARCH("+",AN21)),ISNUMBER(SEARCH("–",AN21))),MOD(ROW(),2))</formula>
    </cfRule>
  </conditionalFormatting>
  <conditionalFormatting sqref="CY21:DA21">
    <cfRule type="expression" dxfId="12545" priority="2110">
      <formula>OR(AND(NOT(_xlfn.ISFORMULA(CY21)),NOT(ISBLANK(CY21))),ISERROR(CY21))</formula>
    </cfRule>
  </conditionalFormatting>
  <conditionalFormatting sqref="DB21:DC21 DH21 DF21">
    <cfRule type="containsBlanks" dxfId="12544" priority="2108">
      <formula>LEN(TRIM(DB21))=0</formula>
    </cfRule>
  </conditionalFormatting>
  <conditionalFormatting sqref="AM21">
    <cfRule type="containsBlanks" priority="2102">
      <formula>LEN(TRIM(AM21))=0</formula>
    </cfRule>
  </conditionalFormatting>
  <conditionalFormatting sqref="AM21">
    <cfRule type="expression" dxfId="12543" priority="2106">
      <formula>AND(NOT(ISNUMBER(AM21)),NOT(ISBLANK(AM21)))</formula>
    </cfRule>
  </conditionalFormatting>
  <conditionalFormatting sqref="AM21">
    <cfRule type="expression" dxfId="12542" priority="2104">
      <formula>AND(_xlfn.ISFORMULA(AM21),MOD(ROW(),2))</formula>
    </cfRule>
    <cfRule type="expression" dxfId="12541" priority="2105">
      <formula>AND(_xlfn.ISFORMULA(AM21),MOD(ROW()+1,2))</formula>
    </cfRule>
    <cfRule type="expression" dxfId="12540" priority="2107">
      <formula>MOD(ROW(),2)</formula>
    </cfRule>
  </conditionalFormatting>
  <conditionalFormatting sqref="AM21">
    <cfRule type="expression" dxfId="12539" priority="2103">
      <formula>OR(AND(NOT(_xlfn.ISFORMULA(AM21)),NOT(ISBLANK(AM21))),ISERROR(AM21))</formula>
    </cfRule>
  </conditionalFormatting>
  <conditionalFormatting sqref="AM21">
    <cfRule type="expression" dxfId="12538" priority="2101">
      <formula>OR(AND(NOT(_xlfn.ISFORMULA(AM21)),NOT(ISBLANK(AM21))),ISERROR(AM21))</formula>
    </cfRule>
  </conditionalFormatting>
  <conditionalFormatting sqref="AQ21">
    <cfRule type="expression" dxfId="12537" priority="2097">
      <formula>AND(_xlfn.ISFORMULA(AQ21),MOD(ROW(),2))</formula>
    </cfRule>
    <cfRule type="expression" dxfId="12536" priority="2098">
      <formula>AND(_xlfn.ISFORMULA(AQ21),MOD(ROW()+1,2))</formula>
    </cfRule>
    <cfRule type="expression" dxfId="12535" priority="2100">
      <formula>MOD(ROW(),2)</formula>
    </cfRule>
  </conditionalFormatting>
  <conditionalFormatting sqref="AQ21">
    <cfRule type="expression" dxfId="12534" priority="2099">
      <formula>AND(NOT(ISNUMBER(AQ21)),NOT(ISBLANK(AQ21)))</formula>
    </cfRule>
  </conditionalFormatting>
  <conditionalFormatting sqref="AQ21">
    <cfRule type="expression" dxfId="12533" priority="2096">
      <formula>OR(AND(NOT(_xlfn.ISFORMULA(AQ21)),NOT(ISBLANK(AQ21))),ISERROR(AQ21))</formula>
    </cfRule>
  </conditionalFormatting>
  <conditionalFormatting sqref="AU21">
    <cfRule type="expression" dxfId="12532" priority="2092">
      <formula>AND(_xlfn.ISFORMULA(AU21),MOD(ROW(),2))</formula>
    </cfRule>
    <cfRule type="expression" dxfId="12531" priority="2093">
      <formula>AND(_xlfn.ISFORMULA(AU21),MOD(ROW()+1,2))</formula>
    </cfRule>
    <cfRule type="expression" dxfId="12530" priority="2095">
      <formula>MOD(ROW(),2)</formula>
    </cfRule>
  </conditionalFormatting>
  <conditionalFormatting sqref="AU21">
    <cfRule type="expression" dxfId="12529" priority="2094">
      <formula>AND(NOT(ISNUMBER(AU21)),NOT(ISBLANK(AU21)))</formula>
    </cfRule>
  </conditionalFormatting>
  <conditionalFormatting sqref="AU21">
    <cfRule type="expression" dxfId="12528" priority="2091">
      <formula>OR(AND(NOT(_xlfn.ISFORMULA(AU21)),NOT(ISBLANK(AU21))),ISERROR(AU21))</formula>
    </cfRule>
  </conditionalFormatting>
  <conditionalFormatting sqref="BF21">
    <cfRule type="expression" dxfId="12527" priority="2087">
      <formula>AND(_xlfn.ISFORMULA(BF21),MOD(ROW(),2))</formula>
    </cfRule>
    <cfRule type="expression" dxfId="12526" priority="2088">
      <formula>AND(_xlfn.ISFORMULA(BF21),MOD(ROW()+1,2))</formula>
    </cfRule>
    <cfRule type="expression" dxfId="12525" priority="2090">
      <formula>MOD(ROW(),2)</formula>
    </cfRule>
  </conditionalFormatting>
  <conditionalFormatting sqref="BF21">
    <cfRule type="expression" dxfId="12524" priority="2089">
      <formula>AND(NOT(ISNUMBER(BF21)),NOT(ISBLANK(BF21)))</formula>
    </cfRule>
  </conditionalFormatting>
  <conditionalFormatting sqref="BF21">
    <cfRule type="expression" dxfId="12523" priority="2086">
      <formula>OR(AND(NOT(_xlfn.ISFORMULA(BF21)),NOT(ISBLANK(BF21))),ISERROR(BF21))</formula>
    </cfRule>
  </conditionalFormatting>
  <conditionalFormatting sqref="BJ21">
    <cfRule type="expression" dxfId="12522" priority="2082">
      <formula>AND(_xlfn.ISFORMULA(BJ21),MOD(ROW(),2))</formula>
    </cfRule>
    <cfRule type="expression" dxfId="12521" priority="2083">
      <formula>AND(_xlfn.ISFORMULA(BJ21),MOD(ROW()+1,2))</formula>
    </cfRule>
    <cfRule type="expression" dxfId="12520" priority="2085">
      <formula>MOD(ROW(),2)</formula>
    </cfRule>
  </conditionalFormatting>
  <conditionalFormatting sqref="BJ21">
    <cfRule type="expression" dxfId="12519" priority="2084">
      <formula>AND(NOT(ISNUMBER(BJ21)),NOT(ISBLANK(BJ21)))</formula>
    </cfRule>
  </conditionalFormatting>
  <conditionalFormatting sqref="BJ21">
    <cfRule type="expression" dxfId="12518" priority="2081">
      <formula>OR(AND(NOT(_xlfn.ISFORMULA(BJ21)),NOT(ISBLANK(BJ21))),ISERROR(BJ21))</formula>
    </cfRule>
  </conditionalFormatting>
  <conditionalFormatting sqref="BJ21">
    <cfRule type="containsBlanks" priority="2077">
      <formula>LEN(TRIM(BJ21))=0</formula>
    </cfRule>
    <cfRule type="expression" dxfId="12517" priority="2078">
      <formula>AND(_xlfn.ISFORMULA(BJ21),MOD(ROW(),2))</formula>
    </cfRule>
    <cfRule type="expression" dxfId="12516" priority="2079">
      <formula>AND(_xlfn.ISFORMULA(BJ21),MOD(ROW()+1,2))</formula>
    </cfRule>
    <cfRule type="expression" dxfId="12515" priority="2080">
      <formula>MOD(ROW(),2)</formula>
    </cfRule>
  </conditionalFormatting>
  <conditionalFormatting sqref="BS21">
    <cfRule type="expression" dxfId="12514" priority="2074">
      <formula>AND(_xlfn.ISFORMULA(BS21),MOD(ROW(),2))</formula>
    </cfRule>
    <cfRule type="expression" dxfId="12513" priority="2075">
      <formula>AND(_xlfn.ISFORMULA(BS21),MOD(ROW()+1,2))</formula>
    </cfRule>
    <cfRule type="expression" dxfId="12512" priority="2076">
      <formula>MOD(ROW(),2)</formula>
    </cfRule>
  </conditionalFormatting>
  <conditionalFormatting sqref="BS21">
    <cfRule type="expression" dxfId="12511" priority="2073">
      <formula>OR(AND(NOT(_xlfn.ISFORMULA(BS21)),NOT(ISBLANK(BS21))),ISERROR(BS21))</formula>
    </cfRule>
  </conditionalFormatting>
  <conditionalFormatting sqref="BU21:BV21">
    <cfRule type="expression" dxfId="12510" priority="2070">
      <formula>AND(_xlfn.ISFORMULA(BU21),MOD(ROW(),2))</formula>
    </cfRule>
    <cfRule type="expression" dxfId="12509" priority="2071">
      <formula>AND(_xlfn.ISFORMULA(BU21),MOD(ROW()+1,2))</formula>
    </cfRule>
    <cfRule type="expression" dxfId="12508" priority="2072">
      <formula>MOD(ROW(),2)</formula>
    </cfRule>
  </conditionalFormatting>
  <conditionalFormatting sqref="BU21:BV21">
    <cfRule type="expression" dxfId="12507" priority="2069">
      <formula>OR(AND(NOT(_xlfn.ISFORMULA(BU21)),NOT(ISBLANK(BU21))),ISERROR(BU21))</formula>
    </cfRule>
  </conditionalFormatting>
  <conditionalFormatting sqref="BV21">
    <cfRule type="containsBlanks" priority="2065">
      <formula>LEN(TRIM(BV21))=0</formula>
    </cfRule>
    <cfRule type="expression" dxfId="12506" priority="2066">
      <formula>AND(_xlfn.ISFORMULA(BV21),MOD(ROW(),2))</formula>
    </cfRule>
    <cfRule type="expression" dxfId="12505" priority="2067">
      <formula>AND(_xlfn.ISFORMULA(BV21),MOD(ROW()+1,2))</formula>
    </cfRule>
    <cfRule type="expression" dxfId="12504" priority="2068">
      <formula>MOD(ROW(),2)</formula>
    </cfRule>
  </conditionalFormatting>
  <conditionalFormatting sqref="BY21">
    <cfRule type="expression" dxfId="12503" priority="2062">
      <formula>AND(_xlfn.ISFORMULA(BY21),MOD(ROW(),2))</formula>
    </cfRule>
    <cfRule type="expression" dxfId="12502" priority="2063">
      <formula>AND(_xlfn.ISFORMULA(BY21),MOD(ROW()+1,2))</formula>
    </cfRule>
    <cfRule type="expression" dxfId="12501" priority="2064">
      <formula>MOD(ROW(),2)</formula>
    </cfRule>
  </conditionalFormatting>
  <conditionalFormatting sqref="BY21">
    <cfRule type="expression" dxfId="12500" priority="2061">
      <formula>OR(AND(NOT(_xlfn.ISFORMULA(BY21)),NOT(ISBLANK(BY21))),ISERROR(BY21))</formula>
    </cfRule>
  </conditionalFormatting>
  <conditionalFormatting sqref="CB21">
    <cfRule type="expression" dxfId="12499" priority="2058">
      <formula>AND(_xlfn.ISFORMULA(CB21),MOD(ROW(),2))</formula>
    </cfRule>
    <cfRule type="expression" dxfId="12498" priority="2059">
      <formula>AND(_xlfn.ISFORMULA(CB21),MOD(ROW()+1,2))</formula>
    </cfRule>
    <cfRule type="expression" dxfId="12497" priority="2060">
      <formula>MOD(ROW(),2)</formula>
    </cfRule>
  </conditionalFormatting>
  <conditionalFormatting sqref="CB21">
    <cfRule type="expression" dxfId="12496" priority="2057">
      <formula>OR(AND(NOT(_xlfn.ISFORMULA(CB21)),NOT(ISBLANK(CB21))),ISERROR(CB21))</formula>
    </cfRule>
  </conditionalFormatting>
  <conditionalFormatting sqref="CB21">
    <cfRule type="containsBlanks" priority="2053">
      <formula>LEN(TRIM(CB21))=0</formula>
    </cfRule>
    <cfRule type="expression" dxfId="12495" priority="2054">
      <formula>AND(_xlfn.ISFORMULA(CB21),MOD(ROW(),2))</formula>
    </cfRule>
    <cfRule type="expression" dxfId="12494" priority="2055">
      <formula>AND(_xlfn.ISFORMULA(CB21),MOD(ROW()+1,2))</formula>
    </cfRule>
    <cfRule type="expression" dxfId="12493" priority="2056">
      <formula>MOD(ROW(),2)</formula>
    </cfRule>
  </conditionalFormatting>
  <conditionalFormatting sqref="CD21:CE21">
    <cfRule type="expression" dxfId="12492" priority="2050">
      <formula>AND(_xlfn.ISFORMULA(CD21),MOD(ROW(),2))</formula>
    </cfRule>
    <cfRule type="expression" dxfId="12491" priority="2051">
      <formula>AND(_xlfn.ISFORMULA(CD21),MOD(ROW()+1,2))</formula>
    </cfRule>
    <cfRule type="expression" dxfId="12490" priority="2052">
      <formula>MOD(ROW(),2)</formula>
    </cfRule>
  </conditionalFormatting>
  <conditionalFormatting sqref="CD21:CE21">
    <cfRule type="expression" dxfId="12489" priority="2049">
      <formula>OR(AND(NOT(_xlfn.ISFORMULA(CD21)),NOT(ISBLANK(CD21))),ISERROR(CD21))</formula>
    </cfRule>
  </conditionalFormatting>
  <conditionalFormatting sqref="CE21">
    <cfRule type="containsBlanks" priority="2045">
      <formula>LEN(TRIM(CE21))=0</formula>
    </cfRule>
    <cfRule type="expression" dxfId="12488" priority="2046">
      <formula>AND(_xlfn.ISFORMULA(CE21),MOD(ROW(),2))</formula>
    </cfRule>
    <cfRule type="expression" dxfId="12487" priority="2047">
      <formula>AND(_xlfn.ISFORMULA(CE21),MOD(ROW()+1,2))</formula>
    </cfRule>
    <cfRule type="expression" dxfId="12486" priority="2048">
      <formula>MOD(ROW(),2)</formula>
    </cfRule>
  </conditionalFormatting>
  <conditionalFormatting sqref="CT21">
    <cfRule type="expression" dxfId="12485" priority="2042">
      <formula>AND(_xlfn.ISFORMULA(CT21),MOD(ROW(),2))</formula>
    </cfRule>
    <cfRule type="expression" dxfId="12484" priority="2043">
      <formula>AND(_xlfn.ISFORMULA(CT21),MOD(ROW()+1,2))</formula>
    </cfRule>
    <cfRule type="expression" dxfId="12483" priority="2044">
      <formula>MOD(ROW(),2)</formula>
    </cfRule>
  </conditionalFormatting>
  <conditionalFormatting sqref="CT21">
    <cfRule type="expression" dxfId="12482" priority="2041">
      <formula>OR(AND(NOT(_xlfn.ISFORMULA(CT21)),NOT(ISBLANK(CT21))),ISERROR(CT21))</formula>
    </cfRule>
  </conditionalFormatting>
  <conditionalFormatting sqref="CT21">
    <cfRule type="containsBlanks" priority="2037">
      <formula>LEN(TRIM(CT21))=0</formula>
    </cfRule>
    <cfRule type="expression" dxfId="12481" priority="2038">
      <formula>AND(_xlfn.ISFORMULA(CT21),MOD(ROW(),2))</formula>
    </cfRule>
    <cfRule type="expression" dxfId="12480" priority="2039">
      <formula>AND(_xlfn.ISFORMULA(CT21),MOD(ROW()+1,2))</formula>
    </cfRule>
    <cfRule type="expression" dxfId="12479" priority="2040">
      <formula>MOD(ROW(),2)</formula>
    </cfRule>
  </conditionalFormatting>
  <conditionalFormatting sqref="CM21:CN21">
    <cfRule type="expression" dxfId="12478" priority="2034">
      <formula>AND(_xlfn.ISFORMULA(CM21),MOD(ROW(),2))</formula>
    </cfRule>
    <cfRule type="expression" dxfId="12477" priority="2035">
      <formula>AND(_xlfn.ISFORMULA(CM21),MOD(ROW()+1,2))</formula>
    </cfRule>
    <cfRule type="expression" dxfId="12476" priority="2036">
      <formula>MOD(ROW(),2)</formula>
    </cfRule>
  </conditionalFormatting>
  <conditionalFormatting sqref="CM21:CN21">
    <cfRule type="expression" dxfId="12475" priority="2033">
      <formula>OR(AND(NOT(_xlfn.ISFORMULA(CM21)),NOT(ISBLANK(CM21))),ISERROR(CM21))</formula>
    </cfRule>
  </conditionalFormatting>
  <conditionalFormatting sqref="I21">
    <cfRule type="expression" dxfId="12474" priority="2019">
      <formula>AND(_xlfn.ISFORMULA(I21),MOD(ROW(),2))</formula>
    </cfRule>
    <cfRule type="expression" dxfId="12473" priority="2020">
      <formula>AND(_xlfn.ISFORMULA(I21),MOD(ROW()+1,2))</formula>
    </cfRule>
    <cfRule type="expression" dxfId="12472" priority="2022">
      <formula>MOD(ROW(),2)</formula>
    </cfRule>
  </conditionalFormatting>
  <conditionalFormatting sqref="I21">
    <cfRule type="expression" dxfId="12471" priority="2021">
      <formula>AND(NOT(ISNUMBER(I21)),NOT(ISBLANK(I21)))</formula>
    </cfRule>
  </conditionalFormatting>
  <conditionalFormatting sqref="J21">
    <cfRule type="expression" dxfId="12470" priority="2015">
      <formula>AND(_xlfn.ISFORMULA(J21),MOD(ROW(),2))</formula>
    </cfRule>
    <cfRule type="expression" dxfId="12469" priority="2016">
      <formula>AND(_xlfn.ISFORMULA(J21),MOD(ROW()+1,2))</formula>
    </cfRule>
    <cfRule type="expression" dxfId="12468" priority="2018">
      <formula>MOD(ROW(),2)</formula>
    </cfRule>
  </conditionalFormatting>
  <conditionalFormatting sqref="J21">
    <cfRule type="expression" dxfId="12467" priority="2017">
      <formula>AND(NOT(ISNUMBER(J21)),NOT(ISBLANK(J21)))</formula>
    </cfRule>
  </conditionalFormatting>
  <conditionalFormatting sqref="K21:L21">
    <cfRule type="expression" dxfId="12466" priority="2011">
      <formula>AND(_xlfn.ISFORMULA(K21),MOD(ROW(),2))</formula>
    </cfRule>
    <cfRule type="expression" dxfId="12465" priority="2012">
      <formula>AND(_xlfn.ISFORMULA(K21),MOD(ROW()+1,2))</formula>
    </cfRule>
    <cfRule type="expression" dxfId="12464" priority="2014">
      <formula>MOD(ROW(),2)</formula>
    </cfRule>
  </conditionalFormatting>
  <conditionalFormatting sqref="K21:L21">
    <cfRule type="expression" dxfId="12463" priority="2013">
      <formula>AND(NOT(ISNUMBER(K21)),NOT(ISBLANK(K21)))</formula>
    </cfRule>
  </conditionalFormatting>
  <conditionalFormatting sqref="BE21">
    <cfRule type="containsBlanks" priority="2007">
      <formula>LEN(TRIM(BE21))=0</formula>
    </cfRule>
    <cfRule type="expression" dxfId="12462" priority="2008">
      <formula>AND(_xlfn.ISFORMULA(BE21),MOD(ROW(),2))</formula>
    </cfRule>
    <cfRule type="expression" dxfId="12461" priority="2009">
      <formula>AND(_xlfn.ISFORMULA(BE21),MOD(ROW()+1,2))</formula>
    </cfRule>
    <cfRule type="expression" dxfId="12460" priority="2010">
      <formula>MOD(ROW(),2)</formula>
    </cfRule>
  </conditionalFormatting>
  <conditionalFormatting sqref="BE21">
    <cfRule type="expression" dxfId="12459" priority="2006">
      <formula>AND(NOT(ISNUMBER(BE21)),NOT(ISBLANK(BE21)))</formula>
    </cfRule>
  </conditionalFormatting>
  <conditionalFormatting sqref="DI22">
    <cfRule type="expression" dxfId="12458" priority="2002">
      <formula>AND(_xlfn.ISFORMULA(DI22),MOD(ROW(),2))</formula>
    </cfRule>
    <cfRule type="expression" dxfId="12457" priority="2003">
      <formula>AND(_xlfn.ISFORMULA(DI22),MOD(ROW()+1,2))</formula>
    </cfRule>
    <cfRule type="expression" dxfId="12456" priority="2005">
      <formula>MOD(ROW(),2)</formula>
    </cfRule>
  </conditionalFormatting>
  <conditionalFormatting sqref="DI22">
    <cfRule type="expression" dxfId="12455" priority="2004">
      <formula>AND(NOT(ISNUMBER(DI22)),NOT(ISBLANK(DI22)))</formula>
    </cfRule>
  </conditionalFormatting>
  <conditionalFormatting sqref="DG22">
    <cfRule type="expression" dxfId="12454" priority="1998">
      <formula>AND(_xlfn.ISFORMULA(DG22),MOD(ROW(),2))</formula>
    </cfRule>
    <cfRule type="expression" dxfId="12453" priority="1999">
      <formula>AND(_xlfn.ISFORMULA(DG22),MOD(ROW()+1,2))</formula>
    </cfRule>
    <cfRule type="expression" dxfId="12452" priority="2001">
      <formula>MOD(ROW(),2)</formula>
    </cfRule>
  </conditionalFormatting>
  <conditionalFormatting sqref="DG22">
    <cfRule type="expression" dxfId="12451" priority="2000">
      <formula>AND(NOT(ISNUMBER(DG22)),NOT(ISBLANK(DG22)))</formula>
    </cfRule>
  </conditionalFormatting>
  <conditionalFormatting sqref="DE22">
    <cfRule type="expression" dxfId="12450" priority="1994">
      <formula>AND(_xlfn.ISFORMULA(DE22),MOD(ROW(),2))</formula>
    </cfRule>
    <cfRule type="expression" dxfId="12449" priority="1995">
      <formula>AND(_xlfn.ISFORMULA(DE22),MOD(ROW()+1,2))</formula>
    </cfRule>
    <cfRule type="expression" dxfId="12448" priority="1997">
      <formula>MOD(ROW(),2)</formula>
    </cfRule>
  </conditionalFormatting>
  <conditionalFormatting sqref="DE22">
    <cfRule type="expression" dxfId="12447" priority="1996">
      <formula>AND(NOT(ISNUMBER(DE22)),NOT(ISBLANK(DE22)))</formula>
    </cfRule>
  </conditionalFormatting>
  <conditionalFormatting sqref="DD22">
    <cfRule type="expression" dxfId="12446" priority="1990">
      <formula>AND(_xlfn.ISFORMULA(DD22),MOD(ROW(),2))</formula>
    </cfRule>
    <cfRule type="expression" dxfId="12445" priority="1991">
      <formula>AND(_xlfn.ISFORMULA(DD22),MOD(ROW()+1,2))</formula>
    </cfRule>
    <cfRule type="expression" dxfId="12444" priority="1993">
      <formula>MOD(ROW(),2)</formula>
    </cfRule>
  </conditionalFormatting>
  <conditionalFormatting sqref="DD22">
    <cfRule type="expression" dxfId="12443" priority="1992">
      <formula>AND(NOT(ISNUMBER(DD22)),NOT(ISBLANK(DD22)))</formula>
    </cfRule>
  </conditionalFormatting>
  <conditionalFormatting sqref="CX22">
    <cfRule type="expression" dxfId="12442" priority="1986">
      <formula>AND(_xlfn.ISFORMULA(CX22),MOD(ROW(),2))</formula>
    </cfRule>
    <cfRule type="expression" dxfId="12441" priority="1987">
      <formula>AND(_xlfn.ISFORMULA(CX22),MOD(ROW()+1,2))</formula>
    </cfRule>
    <cfRule type="expression" dxfId="12440" priority="1989">
      <formula>MOD(ROW(),2)</formula>
    </cfRule>
  </conditionalFormatting>
  <conditionalFormatting sqref="CX22">
    <cfRule type="expression" dxfId="12439" priority="1988">
      <formula>AND(NOT(ISNUMBER(CX22)),NOT(ISBLANK(CX22)))</formula>
    </cfRule>
  </conditionalFormatting>
  <conditionalFormatting sqref="CN23:CS23 BZ23:CA23 BW23:BX23 A23:AL23 AN23:AP23 AR23:AT23 AV23:BH23 CC23 CF23:CL23 DM23:XFD23 BK23:BT23 CU23:DJ23">
    <cfRule type="containsBlanks" priority="1978">
      <formula>LEN(TRIM(A23))=0</formula>
    </cfRule>
    <cfRule type="expression" dxfId="12438" priority="1982">
      <formula>AND(_xlfn.ISFORMULA(A23),MOD(ROW(),2))</formula>
    </cfRule>
    <cfRule type="expression" dxfId="12437" priority="1983">
      <formula>AND(_xlfn.ISFORMULA(A23),MOD(ROW()+1,2))</formula>
    </cfRule>
    <cfRule type="expression" dxfId="12436" priority="1985">
      <formula>MOD(ROW(),2)</formula>
    </cfRule>
  </conditionalFormatting>
  <conditionalFormatting sqref="AX23 I23:O23 AN23:AP23 AR23:AT23 AV23 BA23:BF23 BH23 BK23:BL23 V23:AL23 BN23:BO23">
    <cfRule type="expression" dxfId="12435" priority="1984">
      <formula>AND(NOT(ISNUMBER(I23)),NOT(ISBLANK(I23)))</formula>
    </cfRule>
  </conditionalFormatting>
  <conditionalFormatting sqref="AR23:AT23 AN23:AP23 AD23:AL23">
    <cfRule type="expression" dxfId="12434" priority="1980">
      <formula>AND(OR(ISNUMBER(SEARCH("+",AD23)),ISNUMBER(SEARCH("–",AD23))),MOD(ROW()+1,2))</formula>
    </cfRule>
    <cfRule type="expression" dxfId="12433" priority="1981" stopIfTrue="1">
      <formula>AND(OR(ISNUMBER(SEARCH("+",AD23)),ISNUMBER(SEARCH("–",AD23))),MOD(ROW(),2))</formula>
    </cfRule>
  </conditionalFormatting>
  <conditionalFormatting sqref="BF23 BS23 CN23 CY23:DA23 BC23">
    <cfRule type="expression" dxfId="12432" priority="1979">
      <formula>OR(AND(NOT(_xlfn.ISFORMULA(BC23)),NOT(ISBLANK(BC23))),ISERROR(BC23))</formula>
    </cfRule>
  </conditionalFormatting>
  <conditionalFormatting sqref="DF23 DH23 DB23:DC23">
    <cfRule type="containsBlanks" dxfId="12431" priority="1977">
      <formula>LEN(TRIM(DB23))=0</formula>
    </cfRule>
  </conditionalFormatting>
  <conditionalFormatting sqref="AM23">
    <cfRule type="containsBlanks" priority="1971">
      <formula>LEN(TRIM(AM23))=0</formula>
    </cfRule>
  </conditionalFormatting>
  <conditionalFormatting sqref="AM23">
    <cfRule type="expression" dxfId="12430" priority="1975">
      <formula>AND(NOT(ISNUMBER(AM23)),NOT(ISBLANK(AM23)))</formula>
    </cfRule>
  </conditionalFormatting>
  <conditionalFormatting sqref="AM23">
    <cfRule type="expression" dxfId="12429" priority="1973">
      <formula>AND(_xlfn.ISFORMULA(AM23),MOD(ROW(),2))</formula>
    </cfRule>
    <cfRule type="expression" dxfId="12428" priority="1974">
      <formula>AND(_xlfn.ISFORMULA(AM23),MOD(ROW()+1,2))</formula>
    </cfRule>
    <cfRule type="expression" dxfId="12427" priority="1976">
      <formula>MOD(ROW(),2)</formula>
    </cfRule>
  </conditionalFormatting>
  <conditionalFormatting sqref="AM23">
    <cfRule type="expression" dxfId="12426" priority="1972">
      <formula>OR(AND(NOT(_xlfn.ISFORMULA(AM23)),NOT(ISBLANK(AM23))),ISERROR(AM23))</formula>
    </cfRule>
  </conditionalFormatting>
  <conditionalFormatting sqref="AM23">
    <cfRule type="expression" dxfId="12425" priority="1970">
      <formula>OR(AND(NOT(_xlfn.ISFORMULA(AM23)),NOT(ISBLANK(AM23))),ISERROR(AM23))</formula>
    </cfRule>
  </conditionalFormatting>
  <conditionalFormatting sqref="AQ23">
    <cfRule type="expression" dxfId="12424" priority="1966">
      <formula>AND(_xlfn.ISFORMULA(AQ23),MOD(ROW(),2))</formula>
    </cfRule>
    <cfRule type="expression" dxfId="12423" priority="1967">
      <formula>AND(_xlfn.ISFORMULA(AQ23),MOD(ROW()+1,2))</formula>
    </cfRule>
    <cfRule type="expression" dxfId="12422" priority="1969">
      <formula>MOD(ROW(),2)</formula>
    </cfRule>
  </conditionalFormatting>
  <conditionalFormatting sqref="AQ23">
    <cfRule type="expression" dxfId="12421" priority="1968">
      <formula>AND(NOT(ISNUMBER(AQ23)),NOT(ISBLANK(AQ23)))</formula>
    </cfRule>
  </conditionalFormatting>
  <conditionalFormatting sqref="AQ23">
    <cfRule type="expression" dxfId="12420" priority="1965">
      <formula>OR(AND(NOT(_xlfn.ISFORMULA(AQ23)),NOT(ISBLANK(AQ23))),ISERROR(AQ23))</formula>
    </cfRule>
  </conditionalFormatting>
  <conditionalFormatting sqref="AU23">
    <cfRule type="expression" dxfId="12419" priority="1961">
      <formula>AND(_xlfn.ISFORMULA(AU23),MOD(ROW(),2))</formula>
    </cfRule>
    <cfRule type="expression" dxfId="12418" priority="1962">
      <formula>AND(_xlfn.ISFORMULA(AU23),MOD(ROW()+1,2))</formula>
    </cfRule>
    <cfRule type="expression" dxfId="12417" priority="1964">
      <formula>MOD(ROW(),2)</formula>
    </cfRule>
  </conditionalFormatting>
  <conditionalFormatting sqref="AU23">
    <cfRule type="expression" dxfId="12416" priority="1963">
      <formula>AND(NOT(ISNUMBER(AU23)),NOT(ISBLANK(AU23)))</formula>
    </cfRule>
  </conditionalFormatting>
  <conditionalFormatting sqref="AU23">
    <cfRule type="expression" dxfId="12415" priority="1960">
      <formula>OR(AND(NOT(_xlfn.ISFORMULA(AU23)),NOT(ISBLANK(AU23))),ISERROR(AU23))</formula>
    </cfRule>
  </conditionalFormatting>
  <conditionalFormatting sqref="BI23:BJ23">
    <cfRule type="expression" dxfId="12414" priority="1956">
      <formula>AND(_xlfn.ISFORMULA(BI23),MOD(ROW(),2))</formula>
    </cfRule>
    <cfRule type="expression" dxfId="12413" priority="1957">
      <formula>AND(_xlfn.ISFORMULA(BI23),MOD(ROW()+1,2))</formula>
    </cfRule>
    <cfRule type="expression" dxfId="12412" priority="1959">
      <formula>MOD(ROW(),2)</formula>
    </cfRule>
  </conditionalFormatting>
  <conditionalFormatting sqref="BI23:BJ23">
    <cfRule type="expression" dxfId="12411" priority="1958">
      <formula>AND(NOT(ISNUMBER(BI23)),NOT(ISBLANK(BI23)))</formula>
    </cfRule>
  </conditionalFormatting>
  <conditionalFormatting sqref="BI23:BJ23">
    <cfRule type="expression" dxfId="12410" priority="1955">
      <formula>OR(AND(NOT(_xlfn.ISFORMULA(BI23)),NOT(ISBLANK(BI23))),ISERROR(BI23))</formula>
    </cfRule>
  </conditionalFormatting>
  <conditionalFormatting sqref="BI23:BJ23">
    <cfRule type="containsBlanks" priority="1951">
      <formula>LEN(TRIM(BI23))=0</formula>
    </cfRule>
    <cfRule type="expression" dxfId="12409" priority="1952">
      <formula>AND(_xlfn.ISFORMULA(BI23),MOD(ROW(),2))</formula>
    </cfRule>
    <cfRule type="expression" dxfId="12408" priority="1953">
      <formula>AND(_xlfn.ISFORMULA(BI23),MOD(ROW()+1,2))</formula>
    </cfRule>
    <cfRule type="expression" dxfId="12407" priority="1954">
      <formula>MOD(ROW(),2)</formula>
    </cfRule>
  </conditionalFormatting>
  <conditionalFormatting sqref="BU23:BV23">
    <cfRule type="expression" dxfId="12406" priority="1948">
      <formula>AND(_xlfn.ISFORMULA(BU23),MOD(ROW(),2))</formula>
    </cfRule>
    <cfRule type="expression" dxfId="12405" priority="1949">
      <formula>AND(_xlfn.ISFORMULA(BU23),MOD(ROW()+1,2))</formula>
    </cfRule>
    <cfRule type="expression" dxfId="12404" priority="1950">
      <formula>MOD(ROW(),2)</formula>
    </cfRule>
  </conditionalFormatting>
  <conditionalFormatting sqref="BU23:BV23">
    <cfRule type="expression" dxfId="12403" priority="1947">
      <formula>OR(AND(NOT(_xlfn.ISFORMULA(BU23)),NOT(ISBLANK(BU23))),ISERROR(BU23))</formula>
    </cfRule>
  </conditionalFormatting>
  <conditionalFormatting sqref="BV23">
    <cfRule type="containsBlanks" priority="1943">
      <formula>LEN(TRIM(BV23))=0</formula>
    </cfRule>
    <cfRule type="expression" dxfId="12402" priority="1944">
      <formula>AND(_xlfn.ISFORMULA(BV23),MOD(ROW(),2))</formula>
    </cfRule>
    <cfRule type="expression" dxfId="12401" priority="1945">
      <formula>AND(_xlfn.ISFORMULA(BV23),MOD(ROW()+1,2))</formula>
    </cfRule>
    <cfRule type="expression" dxfId="12400" priority="1946">
      <formula>MOD(ROW(),2)</formula>
    </cfRule>
  </conditionalFormatting>
  <conditionalFormatting sqref="BY23">
    <cfRule type="expression" dxfId="12399" priority="1940">
      <formula>AND(_xlfn.ISFORMULA(BY23),MOD(ROW(),2))</formula>
    </cfRule>
    <cfRule type="expression" dxfId="12398" priority="1941">
      <formula>AND(_xlfn.ISFORMULA(BY23),MOD(ROW()+1,2))</formula>
    </cfRule>
    <cfRule type="expression" dxfId="12397" priority="1942">
      <formula>MOD(ROW(),2)</formula>
    </cfRule>
  </conditionalFormatting>
  <conditionalFormatting sqref="BY23">
    <cfRule type="expression" dxfId="12396" priority="1939">
      <formula>OR(AND(NOT(_xlfn.ISFORMULA(BY23)),NOT(ISBLANK(BY23))),ISERROR(BY23))</formula>
    </cfRule>
  </conditionalFormatting>
  <conditionalFormatting sqref="CB23">
    <cfRule type="expression" dxfId="12395" priority="1936">
      <formula>AND(_xlfn.ISFORMULA(CB23),MOD(ROW(),2))</formula>
    </cfRule>
    <cfRule type="expression" dxfId="12394" priority="1937">
      <formula>AND(_xlfn.ISFORMULA(CB23),MOD(ROW()+1,2))</formula>
    </cfRule>
    <cfRule type="expression" dxfId="12393" priority="1938">
      <formula>MOD(ROW(),2)</formula>
    </cfRule>
  </conditionalFormatting>
  <conditionalFormatting sqref="CB23">
    <cfRule type="expression" dxfId="12392" priority="1935">
      <formula>OR(AND(NOT(_xlfn.ISFORMULA(CB23)),NOT(ISBLANK(CB23))),ISERROR(CB23))</formula>
    </cfRule>
  </conditionalFormatting>
  <conditionalFormatting sqref="CB23">
    <cfRule type="containsBlanks" priority="1931">
      <formula>LEN(TRIM(CB23))=0</formula>
    </cfRule>
    <cfRule type="expression" dxfId="12391" priority="1932">
      <formula>AND(_xlfn.ISFORMULA(CB23),MOD(ROW(),2))</formula>
    </cfRule>
    <cfRule type="expression" dxfId="12390" priority="1933">
      <formula>AND(_xlfn.ISFORMULA(CB23),MOD(ROW()+1,2))</formula>
    </cfRule>
    <cfRule type="expression" dxfId="12389" priority="1934">
      <formula>MOD(ROW(),2)</formula>
    </cfRule>
  </conditionalFormatting>
  <conditionalFormatting sqref="CD23:CE23">
    <cfRule type="expression" dxfId="12388" priority="1928">
      <formula>AND(_xlfn.ISFORMULA(CD23),MOD(ROW(),2))</formula>
    </cfRule>
    <cfRule type="expression" dxfId="12387" priority="1929">
      <formula>AND(_xlfn.ISFORMULA(CD23),MOD(ROW()+1,2))</formula>
    </cfRule>
    <cfRule type="expression" dxfId="12386" priority="1930">
      <formula>MOD(ROW(),2)</formula>
    </cfRule>
  </conditionalFormatting>
  <conditionalFormatting sqref="CD23:CE23">
    <cfRule type="expression" dxfId="12385" priority="1927">
      <formula>OR(AND(NOT(_xlfn.ISFORMULA(CD23)),NOT(ISBLANK(CD23))),ISERROR(CD23))</formula>
    </cfRule>
  </conditionalFormatting>
  <conditionalFormatting sqref="CE23">
    <cfRule type="containsBlanks" priority="1923">
      <formula>LEN(TRIM(CE23))=0</formula>
    </cfRule>
    <cfRule type="expression" dxfId="12384" priority="1924">
      <formula>AND(_xlfn.ISFORMULA(CE23),MOD(ROW(),2))</formula>
    </cfRule>
    <cfRule type="expression" dxfId="12383" priority="1925">
      <formula>AND(_xlfn.ISFORMULA(CE23),MOD(ROW()+1,2))</formula>
    </cfRule>
    <cfRule type="expression" dxfId="12382" priority="1926">
      <formula>MOD(ROW(),2)</formula>
    </cfRule>
  </conditionalFormatting>
  <conditionalFormatting sqref="CT23">
    <cfRule type="expression" dxfId="12381" priority="1920">
      <formula>AND(_xlfn.ISFORMULA(CT23),MOD(ROW(),2))</formula>
    </cfRule>
    <cfRule type="expression" dxfId="12380" priority="1921">
      <formula>AND(_xlfn.ISFORMULA(CT23),MOD(ROW()+1,2))</formula>
    </cfRule>
    <cfRule type="expression" dxfId="12379" priority="1922">
      <formula>MOD(ROW(),2)</formula>
    </cfRule>
  </conditionalFormatting>
  <conditionalFormatting sqref="CT23">
    <cfRule type="expression" dxfId="12378" priority="1919">
      <formula>OR(AND(NOT(_xlfn.ISFORMULA(CT23)),NOT(ISBLANK(CT23))),ISERROR(CT23))</formula>
    </cfRule>
  </conditionalFormatting>
  <conditionalFormatting sqref="CT23">
    <cfRule type="containsBlanks" priority="1915">
      <formula>LEN(TRIM(CT23))=0</formula>
    </cfRule>
    <cfRule type="expression" dxfId="12377" priority="1916">
      <formula>AND(_xlfn.ISFORMULA(CT23),MOD(ROW(),2))</formula>
    </cfRule>
    <cfRule type="expression" dxfId="12376" priority="1917">
      <formula>AND(_xlfn.ISFORMULA(CT23),MOD(ROW()+1,2))</formula>
    </cfRule>
    <cfRule type="expression" dxfId="12375" priority="1918">
      <formula>MOD(ROW(),2)</formula>
    </cfRule>
  </conditionalFormatting>
  <conditionalFormatting sqref="CM23">
    <cfRule type="expression" dxfId="12374" priority="1912">
      <formula>AND(_xlfn.ISFORMULA(CM23),MOD(ROW(),2))</formula>
    </cfRule>
    <cfRule type="expression" dxfId="12373" priority="1913">
      <formula>AND(_xlfn.ISFORMULA(CM23),MOD(ROW()+1,2))</formula>
    </cfRule>
    <cfRule type="expression" dxfId="12372" priority="1914">
      <formula>MOD(ROW(),2)</formula>
    </cfRule>
  </conditionalFormatting>
  <conditionalFormatting sqref="CM23">
    <cfRule type="expression" dxfId="12371" priority="1911">
      <formula>OR(AND(NOT(_xlfn.ISFORMULA(CM23)),NOT(ISBLANK(CM23))),ISERROR(CM23))</formula>
    </cfRule>
  </conditionalFormatting>
  <conditionalFormatting sqref="CN24:CW24 DM24:XFD24 CF24:CL24 CC24 AV24:BH24 AR24:AT24 AN24:AP24 BW24:BX24 BZ24:CA24 BK24:BT24 A24:AL24 CY24:DC24 DF24 DH24 DJ24">
    <cfRule type="containsBlanks" priority="1892">
      <formula>LEN(TRIM(A24))=0</formula>
    </cfRule>
    <cfRule type="expression" dxfId="12370" priority="1896">
      <formula>AND(_xlfn.ISFORMULA(A24),MOD(ROW(),2))</formula>
    </cfRule>
    <cfRule type="expression" dxfId="12369" priority="1897">
      <formula>AND(_xlfn.ISFORMULA(A24),MOD(ROW()+1,2))</formula>
    </cfRule>
    <cfRule type="expression" dxfId="12368" priority="1899">
      <formula>MOD(ROW(),2)</formula>
    </cfRule>
  </conditionalFormatting>
  <conditionalFormatting sqref="BN24:BO24 V24:AL24 BH24 BA24:BF24 AV24 AR24:AT24 AN24:AP24 AX24 BK24:BL24 I24:O24">
    <cfRule type="expression" dxfId="12367" priority="1898">
      <formula>AND(NOT(ISNUMBER(I24)),NOT(ISBLANK(I24)))</formula>
    </cfRule>
  </conditionalFormatting>
  <conditionalFormatting sqref="AD24:AL24 AN24:AP24 AR24:AT24">
    <cfRule type="expression" dxfId="12366" priority="1894">
      <formula>AND(OR(ISNUMBER(SEARCH("+",AD24)),ISNUMBER(SEARCH("–",AD24))),MOD(ROW()+1,2))</formula>
    </cfRule>
    <cfRule type="expression" dxfId="12365" priority="1895" stopIfTrue="1">
      <formula>AND(OR(ISNUMBER(SEARCH("+",AD24)),ISNUMBER(SEARCH("–",AD24))),MOD(ROW(),2))</formula>
    </cfRule>
  </conditionalFormatting>
  <conditionalFormatting sqref="CT24 BC24 CY24:DA24 CN24 BS24 BF24">
    <cfRule type="expression" dxfId="12364" priority="1893">
      <formula>OR(AND(NOT(_xlfn.ISFORMULA(BC24)),NOT(ISBLANK(BC24))),ISERROR(BC24))</formula>
    </cfRule>
  </conditionalFormatting>
  <conditionalFormatting sqref="DB24:DC24 DH24 DF24">
    <cfRule type="containsBlanks" dxfId="12363" priority="1891">
      <formula>LEN(TRIM(DB24))=0</formula>
    </cfRule>
  </conditionalFormatting>
  <conditionalFormatting sqref="AM24">
    <cfRule type="containsBlanks" priority="1885">
      <formula>LEN(TRIM(AM24))=0</formula>
    </cfRule>
  </conditionalFormatting>
  <conditionalFormatting sqref="AM24">
    <cfRule type="expression" dxfId="12362" priority="1889">
      <formula>AND(NOT(ISNUMBER(AM24)),NOT(ISBLANK(AM24)))</formula>
    </cfRule>
  </conditionalFormatting>
  <conditionalFormatting sqref="AM24">
    <cfRule type="expression" dxfId="12361" priority="1887">
      <formula>AND(_xlfn.ISFORMULA(AM24),MOD(ROW(),2))</formula>
    </cfRule>
    <cfRule type="expression" dxfId="12360" priority="1888">
      <formula>AND(_xlfn.ISFORMULA(AM24),MOD(ROW()+1,2))</formula>
    </cfRule>
    <cfRule type="expression" dxfId="12359" priority="1890">
      <formula>MOD(ROW(),2)</formula>
    </cfRule>
  </conditionalFormatting>
  <conditionalFormatting sqref="AM24">
    <cfRule type="expression" dxfId="12358" priority="1886">
      <formula>OR(AND(NOT(_xlfn.ISFORMULA(AM24)),NOT(ISBLANK(AM24))),ISERROR(AM24))</formula>
    </cfRule>
  </conditionalFormatting>
  <conditionalFormatting sqref="AM24">
    <cfRule type="expression" dxfId="12357" priority="1884">
      <formula>OR(AND(NOT(_xlfn.ISFORMULA(AM24)),NOT(ISBLANK(AM24))),ISERROR(AM24))</formula>
    </cfRule>
  </conditionalFormatting>
  <conditionalFormatting sqref="AQ24">
    <cfRule type="expression" dxfId="12356" priority="1880">
      <formula>AND(_xlfn.ISFORMULA(AQ24),MOD(ROW(),2))</formula>
    </cfRule>
    <cfRule type="expression" dxfId="12355" priority="1881">
      <formula>AND(_xlfn.ISFORMULA(AQ24),MOD(ROW()+1,2))</formula>
    </cfRule>
    <cfRule type="expression" dxfId="12354" priority="1883">
      <formula>MOD(ROW(),2)</formula>
    </cfRule>
  </conditionalFormatting>
  <conditionalFormatting sqref="AQ24">
    <cfRule type="expression" dxfId="12353" priority="1882">
      <formula>AND(NOT(ISNUMBER(AQ24)),NOT(ISBLANK(AQ24)))</formula>
    </cfRule>
  </conditionalFormatting>
  <conditionalFormatting sqref="AQ24">
    <cfRule type="expression" dxfId="12352" priority="1879">
      <formula>OR(AND(NOT(_xlfn.ISFORMULA(AQ24)),NOT(ISBLANK(AQ24))),ISERROR(AQ24))</formula>
    </cfRule>
  </conditionalFormatting>
  <conditionalFormatting sqref="AU24">
    <cfRule type="expression" dxfId="12351" priority="1875">
      <formula>AND(_xlfn.ISFORMULA(AU24),MOD(ROW(),2))</formula>
    </cfRule>
    <cfRule type="expression" dxfId="12350" priority="1876">
      <formula>AND(_xlfn.ISFORMULA(AU24),MOD(ROW()+1,2))</formula>
    </cfRule>
    <cfRule type="expression" dxfId="12349" priority="1878">
      <formula>MOD(ROW(),2)</formula>
    </cfRule>
  </conditionalFormatting>
  <conditionalFormatting sqref="AU24">
    <cfRule type="expression" dxfId="12348" priority="1877">
      <formula>AND(NOT(ISNUMBER(AU24)),NOT(ISBLANK(AU24)))</formula>
    </cfRule>
  </conditionalFormatting>
  <conditionalFormatting sqref="AU24">
    <cfRule type="expression" dxfId="12347" priority="1874">
      <formula>OR(AND(NOT(_xlfn.ISFORMULA(AU24)),NOT(ISBLANK(AU24))),ISERROR(AU24))</formula>
    </cfRule>
  </conditionalFormatting>
  <conditionalFormatting sqref="BI24:BJ24">
    <cfRule type="expression" dxfId="12346" priority="1870">
      <formula>AND(_xlfn.ISFORMULA(BI24),MOD(ROW(),2))</formula>
    </cfRule>
    <cfRule type="expression" dxfId="12345" priority="1871">
      <formula>AND(_xlfn.ISFORMULA(BI24),MOD(ROW()+1,2))</formula>
    </cfRule>
    <cfRule type="expression" dxfId="12344" priority="1873">
      <formula>MOD(ROW(),2)</formula>
    </cfRule>
  </conditionalFormatting>
  <conditionalFormatting sqref="BI24:BJ24">
    <cfRule type="expression" dxfId="12343" priority="1872">
      <formula>AND(NOT(ISNUMBER(BI24)),NOT(ISBLANK(BI24)))</formula>
    </cfRule>
  </conditionalFormatting>
  <conditionalFormatting sqref="BI24:BJ24">
    <cfRule type="expression" dxfId="12342" priority="1869">
      <formula>OR(AND(NOT(_xlfn.ISFORMULA(BI24)),NOT(ISBLANK(BI24))),ISERROR(BI24))</formula>
    </cfRule>
  </conditionalFormatting>
  <conditionalFormatting sqref="BI24:BJ24">
    <cfRule type="containsBlanks" priority="1865">
      <formula>LEN(TRIM(BI24))=0</formula>
    </cfRule>
    <cfRule type="expression" dxfId="12341" priority="1866">
      <formula>AND(_xlfn.ISFORMULA(BI24),MOD(ROW(),2))</formula>
    </cfRule>
    <cfRule type="expression" dxfId="12340" priority="1867">
      <formula>AND(_xlfn.ISFORMULA(BI24),MOD(ROW()+1,2))</formula>
    </cfRule>
    <cfRule type="expression" dxfId="12339" priority="1868">
      <formula>MOD(ROW(),2)</formula>
    </cfRule>
  </conditionalFormatting>
  <conditionalFormatting sqref="BU24:BV24">
    <cfRule type="expression" dxfId="12338" priority="1862">
      <formula>AND(_xlfn.ISFORMULA(BU24),MOD(ROW(),2))</formula>
    </cfRule>
    <cfRule type="expression" dxfId="12337" priority="1863">
      <formula>AND(_xlfn.ISFORMULA(BU24),MOD(ROW()+1,2))</formula>
    </cfRule>
    <cfRule type="expression" dxfId="12336" priority="1864">
      <formula>MOD(ROW(),2)</formula>
    </cfRule>
  </conditionalFormatting>
  <conditionalFormatting sqref="BU24:BV24">
    <cfRule type="expression" dxfId="12335" priority="1861">
      <formula>OR(AND(NOT(_xlfn.ISFORMULA(BU24)),NOT(ISBLANK(BU24))),ISERROR(BU24))</formula>
    </cfRule>
  </conditionalFormatting>
  <conditionalFormatting sqref="BV24">
    <cfRule type="containsBlanks" priority="1857">
      <formula>LEN(TRIM(BV24))=0</formula>
    </cfRule>
    <cfRule type="expression" dxfId="12334" priority="1858">
      <formula>AND(_xlfn.ISFORMULA(BV24),MOD(ROW(),2))</formula>
    </cfRule>
    <cfRule type="expression" dxfId="12333" priority="1859">
      <formula>AND(_xlfn.ISFORMULA(BV24),MOD(ROW()+1,2))</formula>
    </cfRule>
    <cfRule type="expression" dxfId="12332" priority="1860">
      <formula>MOD(ROW(),2)</formula>
    </cfRule>
  </conditionalFormatting>
  <conditionalFormatting sqref="BY24">
    <cfRule type="expression" dxfId="12331" priority="1854">
      <formula>AND(_xlfn.ISFORMULA(BY24),MOD(ROW(),2))</formula>
    </cfRule>
    <cfRule type="expression" dxfId="12330" priority="1855">
      <formula>AND(_xlfn.ISFORMULA(BY24),MOD(ROW()+1,2))</formula>
    </cfRule>
    <cfRule type="expression" dxfId="12329" priority="1856">
      <formula>MOD(ROW(),2)</formula>
    </cfRule>
  </conditionalFormatting>
  <conditionalFormatting sqref="BY24">
    <cfRule type="expression" dxfId="12328" priority="1853">
      <formula>OR(AND(NOT(_xlfn.ISFORMULA(BY24)),NOT(ISBLANK(BY24))),ISERROR(BY24))</formula>
    </cfRule>
  </conditionalFormatting>
  <conditionalFormatting sqref="CB24">
    <cfRule type="expression" dxfId="12327" priority="1850">
      <formula>AND(_xlfn.ISFORMULA(CB24),MOD(ROW(),2))</formula>
    </cfRule>
    <cfRule type="expression" dxfId="12326" priority="1851">
      <formula>AND(_xlfn.ISFORMULA(CB24),MOD(ROW()+1,2))</formula>
    </cfRule>
    <cfRule type="expression" dxfId="12325" priority="1852">
      <formula>MOD(ROW(),2)</formula>
    </cfRule>
  </conditionalFormatting>
  <conditionalFormatting sqref="CB24">
    <cfRule type="expression" dxfId="12324" priority="1849">
      <formula>OR(AND(NOT(_xlfn.ISFORMULA(CB24)),NOT(ISBLANK(CB24))),ISERROR(CB24))</formula>
    </cfRule>
  </conditionalFormatting>
  <conditionalFormatting sqref="CB24">
    <cfRule type="containsBlanks" priority="1845">
      <formula>LEN(TRIM(CB24))=0</formula>
    </cfRule>
    <cfRule type="expression" dxfId="12323" priority="1846">
      <formula>AND(_xlfn.ISFORMULA(CB24),MOD(ROW(),2))</formula>
    </cfRule>
    <cfRule type="expression" dxfId="12322" priority="1847">
      <formula>AND(_xlfn.ISFORMULA(CB24),MOD(ROW()+1,2))</formula>
    </cfRule>
    <cfRule type="expression" dxfId="12321" priority="1848">
      <formula>MOD(ROW(),2)</formula>
    </cfRule>
  </conditionalFormatting>
  <conditionalFormatting sqref="CD24:CE24">
    <cfRule type="expression" dxfId="12320" priority="1842">
      <formula>AND(_xlfn.ISFORMULA(CD24),MOD(ROW(),2))</formula>
    </cfRule>
    <cfRule type="expression" dxfId="12319" priority="1843">
      <formula>AND(_xlfn.ISFORMULA(CD24),MOD(ROW()+1,2))</formula>
    </cfRule>
    <cfRule type="expression" dxfId="12318" priority="1844">
      <formula>MOD(ROW(),2)</formula>
    </cfRule>
  </conditionalFormatting>
  <conditionalFormatting sqref="CD24:CE24">
    <cfRule type="expression" dxfId="12317" priority="1841">
      <formula>OR(AND(NOT(_xlfn.ISFORMULA(CD24)),NOT(ISBLANK(CD24))),ISERROR(CD24))</formula>
    </cfRule>
  </conditionalFormatting>
  <conditionalFormatting sqref="CE24">
    <cfRule type="containsBlanks" priority="1837">
      <formula>LEN(TRIM(CE24))=0</formula>
    </cfRule>
    <cfRule type="expression" dxfId="12316" priority="1838">
      <formula>AND(_xlfn.ISFORMULA(CE24),MOD(ROW(),2))</formula>
    </cfRule>
    <cfRule type="expression" dxfId="12315" priority="1839">
      <formula>AND(_xlfn.ISFORMULA(CE24),MOD(ROW()+1,2))</formula>
    </cfRule>
    <cfRule type="expression" dxfId="12314" priority="1840">
      <formula>MOD(ROW(),2)</formula>
    </cfRule>
  </conditionalFormatting>
  <conditionalFormatting sqref="CM24">
    <cfRule type="expression" dxfId="12313" priority="1834">
      <formula>AND(_xlfn.ISFORMULA(CM24),MOD(ROW(),2))</formula>
    </cfRule>
    <cfRule type="expression" dxfId="12312" priority="1835">
      <formula>AND(_xlfn.ISFORMULA(CM24),MOD(ROW()+1,2))</formula>
    </cfRule>
    <cfRule type="expression" dxfId="12311" priority="1836">
      <formula>MOD(ROW(),2)</formula>
    </cfRule>
  </conditionalFormatting>
  <conditionalFormatting sqref="CM24">
    <cfRule type="expression" dxfId="12310" priority="1833">
      <formula>OR(AND(NOT(_xlfn.ISFORMULA(CM24)),NOT(ISBLANK(CM24))),ISERROR(CM24))</formula>
    </cfRule>
  </conditionalFormatting>
  <conditionalFormatting sqref="CU25 BK25:BR25 AV25:BC25 BW25:BX25 M25:AL25 A25:C25 BZ25:CA25 CC25 BT25 AR25:AT25 AN25:AP25 BG25:BH25 CO25:CS25 CF25:CL25 DM25:XFD25 E25:F25 H25 CW25:CX25 DB25:DJ25">
    <cfRule type="containsBlanks" priority="1813">
      <formula>LEN(TRIM(A25))=0</formula>
    </cfRule>
    <cfRule type="expression" dxfId="12309" priority="1818">
      <formula>AND(_xlfn.ISFORMULA(A25),MOD(ROW(),2))</formula>
    </cfRule>
    <cfRule type="expression" dxfId="12308" priority="1819">
      <formula>AND(_xlfn.ISFORMULA(A25),MOD(ROW()+1,2))</formula>
    </cfRule>
    <cfRule type="expression" dxfId="12307" priority="1821">
      <formula>MOD(ROW(),2)</formula>
    </cfRule>
  </conditionalFormatting>
  <conditionalFormatting sqref="BA25:BC25 BH25 AV25 AR25:AT25 AN25:AP25 BN25:BO25 AX25 M25:O25 BK25:BL25 V25:AL25">
    <cfRule type="expression" dxfId="12306" priority="1820">
      <formula>AND(NOT(ISNUMBER(M25)),NOT(ISBLANK(M25)))</formula>
    </cfRule>
  </conditionalFormatting>
  <conditionalFormatting sqref="AR25:AT25 AN25:AP25 AD25:AL25">
    <cfRule type="expression" dxfId="12305" priority="1816">
      <formula>AND(OR(ISNUMBER(SEARCH("+",AD25)),ISNUMBER(SEARCH("–",AD25))),MOD(ROW()+1,2))</formula>
    </cfRule>
    <cfRule type="expression" dxfId="12304" priority="1817" stopIfTrue="1">
      <formula>AND(OR(ISNUMBER(SEARCH("+",AD25)),ISNUMBER(SEARCH("–",AD25))),MOD(ROW(),2))</formula>
    </cfRule>
  </conditionalFormatting>
  <conditionalFormatting sqref="BC25">
    <cfRule type="expression" dxfId="12303" priority="1815">
      <formula>OR(AND(NOT(_xlfn.ISFORMULA(BC25)),NOT(ISBLANK(BC25))),ISERROR(BC25))</formula>
    </cfRule>
  </conditionalFormatting>
  <conditionalFormatting sqref="DF25 DH25 DB25:DC25">
    <cfRule type="containsBlanks" dxfId="12302" priority="1812">
      <formula>LEN(TRIM(DB25))=0</formula>
    </cfRule>
  </conditionalFormatting>
  <conditionalFormatting sqref="AM25">
    <cfRule type="containsBlanks" priority="1805">
      <formula>LEN(TRIM(AM25))=0</formula>
    </cfRule>
  </conditionalFormatting>
  <conditionalFormatting sqref="AM25">
    <cfRule type="expression" dxfId="12301" priority="1810">
      <formula>AND(NOT(ISNUMBER(AM25)),NOT(ISBLANK(AM25)))</formula>
    </cfRule>
  </conditionalFormatting>
  <conditionalFormatting sqref="AM25">
    <cfRule type="expression" dxfId="12300" priority="1808">
      <formula>AND(_xlfn.ISFORMULA(AM25),MOD(ROW(),2))</formula>
    </cfRule>
    <cfRule type="expression" dxfId="12299" priority="1809">
      <formula>AND(_xlfn.ISFORMULA(AM25),MOD(ROW()+1,2))</formula>
    </cfRule>
    <cfRule type="expression" dxfId="12298" priority="1811">
      <formula>MOD(ROW(),2)</formula>
    </cfRule>
  </conditionalFormatting>
  <conditionalFormatting sqref="AM25">
    <cfRule type="expression" dxfId="12297" priority="1807">
      <formula>OR(AND(NOT(_xlfn.ISFORMULA(AM25)),NOT(ISBLANK(AM25))),ISERROR(AM25))</formula>
    </cfRule>
  </conditionalFormatting>
  <conditionalFormatting sqref="AM25">
    <cfRule type="expression" dxfId="12296" priority="1804">
      <formula>OR(AND(NOT(_xlfn.ISFORMULA(AM25)),NOT(ISBLANK(AM25))),ISERROR(AM25))</formula>
    </cfRule>
  </conditionalFormatting>
  <conditionalFormatting sqref="AQ25">
    <cfRule type="expression" dxfId="12295" priority="1800">
      <formula>AND(_xlfn.ISFORMULA(AQ25),MOD(ROW(),2))</formula>
    </cfRule>
    <cfRule type="expression" dxfId="12294" priority="1801">
      <formula>AND(_xlfn.ISFORMULA(AQ25),MOD(ROW()+1,2))</formula>
    </cfRule>
    <cfRule type="expression" dxfId="12293" priority="1803">
      <formula>MOD(ROW(),2)</formula>
    </cfRule>
  </conditionalFormatting>
  <conditionalFormatting sqref="AQ25">
    <cfRule type="expression" dxfId="12292" priority="1802">
      <formula>AND(NOT(ISNUMBER(AQ25)),NOT(ISBLANK(AQ25)))</formula>
    </cfRule>
  </conditionalFormatting>
  <conditionalFormatting sqref="AQ25">
    <cfRule type="expression" dxfId="12291" priority="1799">
      <formula>OR(AND(NOT(_xlfn.ISFORMULA(AQ25)),NOT(ISBLANK(AQ25))),ISERROR(AQ25))</formula>
    </cfRule>
  </conditionalFormatting>
  <conditionalFormatting sqref="AU25">
    <cfRule type="expression" dxfId="12290" priority="1795">
      <formula>AND(_xlfn.ISFORMULA(AU25),MOD(ROW(),2))</formula>
    </cfRule>
    <cfRule type="expression" dxfId="12289" priority="1796">
      <formula>AND(_xlfn.ISFORMULA(AU25),MOD(ROW()+1,2))</formula>
    </cfRule>
    <cfRule type="expression" dxfId="12288" priority="1798">
      <formula>MOD(ROW(),2)</formula>
    </cfRule>
  </conditionalFormatting>
  <conditionalFormatting sqref="AU25">
    <cfRule type="expression" dxfId="12287" priority="1797">
      <formula>AND(NOT(ISNUMBER(AU25)),NOT(ISBLANK(AU25)))</formula>
    </cfRule>
  </conditionalFormatting>
  <conditionalFormatting sqref="AU25">
    <cfRule type="expression" dxfId="12286" priority="1794">
      <formula>OR(AND(NOT(_xlfn.ISFORMULA(AU25)),NOT(ISBLANK(AU25))),ISERROR(AU25))</formula>
    </cfRule>
  </conditionalFormatting>
  <conditionalFormatting sqref="BF25">
    <cfRule type="expression" dxfId="12285" priority="1790">
      <formula>AND(_xlfn.ISFORMULA(BF25),MOD(ROW(),2))</formula>
    </cfRule>
    <cfRule type="expression" dxfId="12284" priority="1791">
      <formula>AND(_xlfn.ISFORMULA(BF25),MOD(ROW()+1,2))</formula>
    </cfRule>
    <cfRule type="expression" dxfId="12283" priority="1793">
      <formula>MOD(ROW(),2)</formula>
    </cfRule>
  </conditionalFormatting>
  <conditionalFormatting sqref="BF25">
    <cfRule type="expression" dxfId="12282" priority="1792">
      <formula>AND(NOT(ISNUMBER(BF25)),NOT(ISBLANK(BF25)))</formula>
    </cfRule>
  </conditionalFormatting>
  <conditionalFormatting sqref="BF25">
    <cfRule type="expression" dxfId="12281" priority="1789">
      <formula>OR(AND(NOT(_xlfn.ISFORMULA(BF25)),NOT(ISBLANK(BF25))),ISERROR(BF25))</formula>
    </cfRule>
  </conditionalFormatting>
  <conditionalFormatting sqref="BI25:BJ25">
    <cfRule type="expression" dxfId="12280" priority="1785">
      <formula>AND(_xlfn.ISFORMULA(BI25),MOD(ROW(),2))</formula>
    </cfRule>
    <cfRule type="expression" dxfId="12279" priority="1786">
      <formula>AND(_xlfn.ISFORMULA(BI25),MOD(ROW()+1,2))</formula>
    </cfRule>
    <cfRule type="expression" dxfId="12278" priority="1788">
      <formula>MOD(ROW(),2)</formula>
    </cfRule>
  </conditionalFormatting>
  <conditionalFormatting sqref="BI25:BJ25">
    <cfRule type="expression" dxfId="12277" priority="1787">
      <formula>AND(NOT(ISNUMBER(BI25)),NOT(ISBLANK(BI25)))</formula>
    </cfRule>
  </conditionalFormatting>
  <conditionalFormatting sqref="BI25:BJ25">
    <cfRule type="expression" dxfId="12276" priority="1784">
      <formula>OR(AND(NOT(_xlfn.ISFORMULA(BI25)),NOT(ISBLANK(BI25))),ISERROR(BI25))</formula>
    </cfRule>
  </conditionalFormatting>
  <conditionalFormatting sqref="BI25:BJ25">
    <cfRule type="containsBlanks" priority="1780">
      <formula>LEN(TRIM(BI25))=0</formula>
    </cfRule>
    <cfRule type="expression" dxfId="12275" priority="1781">
      <formula>AND(_xlfn.ISFORMULA(BI25),MOD(ROW(),2))</formula>
    </cfRule>
    <cfRule type="expression" dxfId="12274" priority="1782">
      <formula>AND(_xlfn.ISFORMULA(BI25),MOD(ROW()+1,2))</formula>
    </cfRule>
    <cfRule type="expression" dxfId="12273" priority="1783">
      <formula>MOD(ROW(),2)</formula>
    </cfRule>
  </conditionalFormatting>
  <conditionalFormatting sqref="BS25">
    <cfRule type="expression" dxfId="12272" priority="1777">
      <formula>AND(_xlfn.ISFORMULA(BS25),MOD(ROW(),2))</formula>
    </cfRule>
    <cfRule type="expression" dxfId="12271" priority="1778">
      <formula>AND(_xlfn.ISFORMULA(BS25),MOD(ROW()+1,2))</formula>
    </cfRule>
    <cfRule type="expression" dxfId="12270" priority="1779">
      <formula>MOD(ROW(),2)</formula>
    </cfRule>
  </conditionalFormatting>
  <conditionalFormatting sqref="BS25">
    <cfRule type="expression" dxfId="12269" priority="1776">
      <formula>OR(AND(NOT(_xlfn.ISFORMULA(BS25)),NOT(ISBLANK(BS25))),ISERROR(BS25))</formula>
    </cfRule>
  </conditionalFormatting>
  <conditionalFormatting sqref="BU25:BV25">
    <cfRule type="expression" dxfId="12268" priority="1773">
      <formula>AND(_xlfn.ISFORMULA(BU25),MOD(ROW(),2))</formula>
    </cfRule>
    <cfRule type="expression" dxfId="12267" priority="1774">
      <formula>AND(_xlfn.ISFORMULA(BU25),MOD(ROW()+1,2))</formula>
    </cfRule>
    <cfRule type="expression" dxfId="12266" priority="1775">
      <formula>MOD(ROW(),2)</formula>
    </cfRule>
  </conditionalFormatting>
  <conditionalFormatting sqref="BU25:BV25">
    <cfRule type="expression" dxfId="12265" priority="1772">
      <formula>OR(AND(NOT(_xlfn.ISFORMULA(BU25)),NOT(ISBLANK(BU25))),ISERROR(BU25))</formula>
    </cfRule>
  </conditionalFormatting>
  <conditionalFormatting sqref="BV25">
    <cfRule type="containsBlanks" priority="1768">
      <formula>LEN(TRIM(BV25))=0</formula>
    </cfRule>
    <cfRule type="expression" dxfId="12264" priority="1769">
      <formula>AND(_xlfn.ISFORMULA(BV25),MOD(ROW(),2))</formula>
    </cfRule>
    <cfRule type="expression" dxfId="12263" priority="1770">
      <formula>AND(_xlfn.ISFORMULA(BV25),MOD(ROW()+1,2))</formula>
    </cfRule>
    <cfRule type="expression" dxfId="12262" priority="1771">
      <formula>MOD(ROW(),2)</formula>
    </cfRule>
  </conditionalFormatting>
  <conditionalFormatting sqref="BY25">
    <cfRule type="expression" dxfId="12261" priority="1765">
      <formula>AND(_xlfn.ISFORMULA(BY25),MOD(ROW(),2))</formula>
    </cfRule>
    <cfRule type="expression" dxfId="12260" priority="1766">
      <formula>AND(_xlfn.ISFORMULA(BY25),MOD(ROW()+1,2))</formula>
    </cfRule>
    <cfRule type="expression" dxfId="12259" priority="1767">
      <formula>MOD(ROW(),2)</formula>
    </cfRule>
  </conditionalFormatting>
  <conditionalFormatting sqref="BY25">
    <cfRule type="expression" dxfId="12258" priority="1764">
      <formula>OR(AND(NOT(_xlfn.ISFORMULA(BY25)),NOT(ISBLANK(BY25))),ISERROR(BY25))</formula>
    </cfRule>
  </conditionalFormatting>
  <conditionalFormatting sqref="CB25">
    <cfRule type="expression" dxfId="12257" priority="1761">
      <formula>AND(_xlfn.ISFORMULA(CB25),MOD(ROW(),2))</formula>
    </cfRule>
    <cfRule type="expression" dxfId="12256" priority="1762">
      <formula>AND(_xlfn.ISFORMULA(CB25),MOD(ROW()+1,2))</formula>
    </cfRule>
    <cfRule type="expression" dxfId="12255" priority="1763">
      <formula>MOD(ROW(),2)</formula>
    </cfRule>
  </conditionalFormatting>
  <conditionalFormatting sqref="CB25">
    <cfRule type="expression" dxfId="12254" priority="1760">
      <formula>OR(AND(NOT(_xlfn.ISFORMULA(CB25)),NOT(ISBLANK(CB25))),ISERROR(CB25))</formula>
    </cfRule>
  </conditionalFormatting>
  <conditionalFormatting sqref="CB25">
    <cfRule type="containsBlanks" priority="1756">
      <formula>LEN(TRIM(CB25))=0</formula>
    </cfRule>
    <cfRule type="expression" dxfId="12253" priority="1757">
      <formula>AND(_xlfn.ISFORMULA(CB25),MOD(ROW(),2))</formula>
    </cfRule>
    <cfRule type="expression" dxfId="12252" priority="1758">
      <formula>AND(_xlfn.ISFORMULA(CB25),MOD(ROW()+1,2))</formula>
    </cfRule>
    <cfRule type="expression" dxfId="12251" priority="1759">
      <formula>MOD(ROW(),2)</formula>
    </cfRule>
  </conditionalFormatting>
  <conditionalFormatting sqref="CD25:CE25">
    <cfRule type="expression" dxfId="12250" priority="1753">
      <formula>AND(_xlfn.ISFORMULA(CD25),MOD(ROW(),2))</formula>
    </cfRule>
    <cfRule type="expression" dxfId="12249" priority="1754">
      <formula>AND(_xlfn.ISFORMULA(CD25),MOD(ROW()+1,2))</formula>
    </cfRule>
    <cfRule type="expression" dxfId="12248" priority="1755">
      <formula>MOD(ROW(),2)</formula>
    </cfRule>
  </conditionalFormatting>
  <conditionalFormatting sqref="CD25:CE25">
    <cfRule type="expression" dxfId="12247" priority="1752">
      <formula>OR(AND(NOT(_xlfn.ISFORMULA(CD25)),NOT(ISBLANK(CD25))),ISERROR(CD25))</formula>
    </cfRule>
  </conditionalFormatting>
  <conditionalFormatting sqref="CE25">
    <cfRule type="containsBlanks" priority="1748">
      <formula>LEN(TRIM(CE25))=0</formula>
    </cfRule>
    <cfRule type="expression" dxfId="12246" priority="1749">
      <formula>AND(_xlfn.ISFORMULA(CE25),MOD(ROW(),2))</formula>
    </cfRule>
    <cfRule type="expression" dxfId="12245" priority="1750">
      <formula>AND(_xlfn.ISFORMULA(CE25),MOD(ROW()+1,2))</formula>
    </cfRule>
    <cfRule type="expression" dxfId="12244" priority="1751">
      <formula>MOD(ROW(),2)</formula>
    </cfRule>
  </conditionalFormatting>
  <conditionalFormatting sqref="CY25:DA25">
    <cfRule type="expression" dxfId="12243" priority="1745">
      <formula>AND(_xlfn.ISFORMULA(CY25),MOD(ROW(),2))</formula>
    </cfRule>
    <cfRule type="expression" dxfId="12242" priority="1746">
      <formula>AND(_xlfn.ISFORMULA(CY25),MOD(ROW()+1,2))</formula>
    </cfRule>
    <cfRule type="expression" dxfId="12241" priority="1747">
      <formula>MOD(ROW(),2)</formula>
    </cfRule>
  </conditionalFormatting>
  <conditionalFormatting sqref="CY25:DA25">
    <cfRule type="expression" dxfId="12240" priority="1744">
      <formula>OR(AND(NOT(_xlfn.ISFORMULA(CY25)),NOT(ISBLANK(CY25))),ISERROR(CY25))</formula>
    </cfRule>
  </conditionalFormatting>
  <conditionalFormatting sqref="CT25">
    <cfRule type="expression" dxfId="12239" priority="1741">
      <formula>AND(_xlfn.ISFORMULA(CT25),MOD(ROW(),2))</formula>
    </cfRule>
    <cfRule type="expression" dxfId="12238" priority="1742">
      <formula>AND(_xlfn.ISFORMULA(CT25),MOD(ROW()+1,2))</formula>
    </cfRule>
    <cfRule type="expression" dxfId="12237" priority="1743">
      <formula>MOD(ROW(),2)</formula>
    </cfRule>
  </conditionalFormatting>
  <conditionalFormatting sqref="CT25">
    <cfRule type="expression" dxfId="12236" priority="1740">
      <formula>OR(AND(NOT(_xlfn.ISFORMULA(CT25)),NOT(ISBLANK(CT25))),ISERROR(CT25))</formula>
    </cfRule>
  </conditionalFormatting>
  <conditionalFormatting sqref="CT25">
    <cfRule type="containsBlanks" priority="1736">
      <formula>LEN(TRIM(CT25))=0</formula>
    </cfRule>
    <cfRule type="expression" dxfId="12235" priority="1737">
      <formula>AND(_xlfn.ISFORMULA(CT25),MOD(ROW(),2))</formula>
    </cfRule>
    <cfRule type="expression" dxfId="12234" priority="1738">
      <formula>AND(_xlfn.ISFORMULA(CT25),MOD(ROW()+1,2))</formula>
    </cfRule>
    <cfRule type="expression" dxfId="12233" priority="1739">
      <formula>MOD(ROW(),2)</formula>
    </cfRule>
  </conditionalFormatting>
  <conditionalFormatting sqref="CM25:CN25">
    <cfRule type="expression" dxfId="12232" priority="1733">
      <formula>AND(_xlfn.ISFORMULA(CM25),MOD(ROW(),2))</formula>
    </cfRule>
    <cfRule type="expression" dxfId="12231" priority="1734">
      <formula>AND(_xlfn.ISFORMULA(CM25),MOD(ROW()+1,2))</formula>
    </cfRule>
    <cfRule type="expression" dxfId="12230" priority="1735">
      <formula>MOD(ROW(),2)</formula>
    </cfRule>
  </conditionalFormatting>
  <conditionalFormatting sqref="CM25:CN25">
    <cfRule type="expression" dxfId="12229" priority="1732">
      <formula>OR(AND(NOT(_xlfn.ISFORMULA(CM25)),NOT(ISBLANK(CM25))),ISERROR(CM25))</formula>
    </cfRule>
  </conditionalFormatting>
  <conditionalFormatting sqref="I25">
    <cfRule type="expression" dxfId="12228" priority="1723">
      <formula>AND(_xlfn.ISFORMULA(I25),MOD(ROW(),2))</formula>
    </cfRule>
    <cfRule type="expression" dxfId="12227" priority="1724">
      <formula>AND(_xlfn.ISFORMULA(I25),MOD(ROW()+1,2))</formula>
    </cfRule>
    <cfRule type="expression" dxfId="12226" priority="1726">
      <formula>MOD(ROW(),2)</formula>
    </cfRule>
  </conditionalFormatting>
  <conditionalFormatting sqref="I25">
    <cfRule type="expression" dxfId="12225" priority="1725">
      <formula>AND(NOT(ISNUMBER(I25)),NOT(ISBLANK(I25)))</formula>
    </cfRule>
  </conditionalFormatting>
  <conditionalFormatting sqref="J25">
    <cfRule type="expression" dxfId="12224" priority="1719">
      <formula>AND(_xlfn.ISFORMULA(J25),MOD(ROW(),2))</formula>
    </cfRule>
    <cfRule type="expression" dxfId="12223" priority="1720">
      <formula>AND(_xlfn.ISFORMULA(J25),MOD(ROW()+1,2))</formula>
    </cfRule>
    <cfRule type="expression" dxfId="12222" priority="1722">
      <formula>MOD(ROW(),2)</formula>
    </cfRule>
  </conditionalFormatting>
  <conditionalFormatting sqref="J25">
    <cfRule type="expression" dxfId="12221" priority="1721">
      <formula>AND(NOT(ISNUMBER(J25)),NOT(ISBLANK(J25)))</formula>
    </cfRule>
  </conditionalFormatting>
  <conditionalFormatting sqref="K25:L25">
    <cfRule type="expression" dxfId="12220" priority="1715">
      <formula>AND(_xlfn.ISFORMULA(K25),MOD(ROW(),2))</formula>
    </cfRule>
    <cfRule type="expression" dxfId="12219" priority="1716">
      <formula>AND(_xlfn.ISFORMULA(K25),MOD(ROW()+1,2))</formula>
    </cfRule>
    <cfRule type="expression" dxfId="12218" priority="1718">
      <formula>MOD(ROW(),2)</formula>
    </cfRule>
  </conditionalFormatting>
  <conditionalFormatting sqref="K25:L25">
    <cfRule type="expression" dxfId="12217" priority="1717">
      <formula>AND(NOT(ISNUMBER(K25)),NOT(ISBLANK(K25)))</formula>
    </cfRule>
  </conditionalFormatting>
  <conditionalFormatting sqref="BD25:BE25">
    <cfRule type="containsBlanks" priority="1710">
      <formula>LEN(TRIM(BD25))=0</formula>
    </cfRule>
  </conditionalFormatting>
  <conditionalFormatting sqref="BD25:BE25">
    <cfRule type="expression" dxfId="12216" priority="1713">
      <formula>AND(NOT(ISNUMBER(BD25)),NOT(ISBLANK(BD25)))</formula>
    </cfRule>
  </conditionalFormatting>
  <conditionalFormatting sqref="BD25:BE25">
    <cfRule type="expression" dxfId="12215" priority="1711">
      <formula>AND(_xlfn.ISFORMULA(BD25),MOD(ROW(),2))</formula>
    </cfRule>
    <cfRule type="expression" dxfId="12214" priority="1712">
      <formula>AND(_xlfn.ISFORMULA(BD25),MOD(ROW()+1,2))</formula>
    </cfRule>
    <cfRule type="expression" dxfId="12213" priority="1714">
      <formula>MOD(ROW(),2)</formula>
    </cfRule>
  </conditionalFormatting>
  <conditionalFormatting sqref="G25">
    <cfRule type="containsBlanks" priority="1706">
      <formula>LEN(TRIM(G25))=0</formula>
    </cfRule>
    <cfRule type="expression" dxfId="12212" priority="1707">
      <formula>AND(_xlfn.ISFORMULA(G25),MOD(ROW(),2))</formula>
    </cfRule>
    <cfRule type="expression" dxfId="12211" priority="1708">
      <formula>AND(_xlfn.ISFORMULA(G25),MOD(ROW()+1,2))</formula>
    </cfRule>
    <cfRule type="expression" dxfId="12210" priority="1709">
      <formula>MOD(ROW(),2)</formula>
    </cfRule>
  </conditionalFormatting>
  <conditionalFormatting sqref="CV25">
    <cfRule type="expression" dxfId="12209" priority="1702">
      <formula>AND(_xlfn.ISFORMULA(CV25),MOD(ROW(),2))</formula>
    </cfRule>
    <cfRule type="expression" dxfId="12208" priority="1703">
      <formula>AND(_xlfn.ISFORMULA(CV25),MOD(ROW()+1,2))</formula>
    </cfRule>
    <cfRule type="expression" dxfId="12207" priority="1705">
      <formula>MOD(ROW(),2)</formula>
    </cfRule>
  </conditionalFormatting>
  <conditionalFormatting sqref="CV25">
    <cfRule type="expression" dxfId="12206" priority="1704">
      <formula>AND(NOT(ISNUMBER(CV25)),NOT(ISBLANK(CV25)))</formula>
    </cfRule>
  </conditionalFormatting>
  <conditionalFormatting sqref="M26:O26 R26:AL26 AV26:AY26 BA26:BE26 A26:H26 DM26:XFD26 E27">
    <cfRule type="containsBlanks" priority="1694">
      <formula>LEN(TRIM(A26))=0</formula>
    </cfRule>
    <cfRule type="expression" dxfId="12205" priority="1698">
      <formula>AND(_xlfn.ISFORMULA(A26),MOD(ROW(),2))</formula>
    </cfRule>
    <cfRule type="expression" dxfId="12204" priority="1699">
      <formula>AND(_xlfn.ISFORMULA(A26),MOD(ROW()+1,2))</formula>
    </cfRule>
    <cfRule type="expression" dxfId="12203" priority="1701">
      <formula>MOD(ROW(),2)</formula>
    </cfRule>
  </conditionalFormatting>
  <conditionalFormatting sqref="BC26 M26:O26 V26:AL26">
    <cfRule type="expression" dxfId="12202" priority="1700">
      <formula>AND(NOT(ISNUMBER(M26)),NOT(ISBLANK(M26)))</formula>
    </cfRule>
  </conditionalFormatting>
  <conditionalFormatting sqref="AD26:AL26">
    <cfRule type="expression" dxfId="12201" priority="1696">
      <formula>AND(OR(ISNUMBER(SEARCH("+",AD26)),ISNUMBER(SEARCH("–",AD26))),MOD(ROW()+1,2))</formula>
    </cfRule>
    <cfRule type="expression" dxfId="12200" priority="1697" stopIfTrue="1">
      <formula>AND(OR(ISNUMBER(SEARCH("+",AD26)),ISNUMBER(SEARCH("–",AD26))),MOD(ROW(),2))</formula>
    </cfRule>
  </conditionalFormatting>
  <conditionalFormatting sqref="BC26">
    <cfRule type="expression" dxfId="12199" priority="1695">
      <formula>OR(AND(NOT(_xlfn.ISFORMULA(BC26)),NOT(ISBLANK(BC26))),ISERROR(BC26))</formula>
    </cfRule>
  </conditionalFormatting>
  <conditionalFormatting sqref="J26">
    <cfRule type="expression" dxfId="12198" priority="1690">
      <formula>AND(_xlfn.ISFORMULA(J26),MOD(ROW(),2))</formula>
    </cfRule>
    <cfRule type="expression" dxfId="12197" priority="1691">
      <formula>AND(_xlfn.ISFORMULA(J26),MOD(ROW()+1,2))</formula>
    </cfRule>
    <cfRule type="expression" dxfId="12196" priority="1693">
      <formula>MOD(ROW(),2)</formula>
    </cfRule>
  </conditionalFormatting>
  <conditionalFormatting sqref="J26">
    <cfRule type="expression" dxfId="12195" priority="1692">
      <formula>AND(NOT(ISNUMBER(J26)),NOT(ISBLANK(J26)))</formula>
    </cfRule>
  </conditionalFormatting>
  <conditionalFormatting sqref="I26">
    <cfRule type="expression" dxfId="12194" priority="1686">
      <formula>AND(_xlfn.ISFORMULA(I26),MOD(ROW(),2))</formula>
    </cfRule>
    <cfRule type="expression" dxfId="12193" priority="1687">
      <formula>AND(_xlfn.ISFORMULA(I26),MOD(ROW()+1,2))</formula>
    </cfRule>
    <cfRule type="expression" dxfId="12192" priority="1689">
      <formula>MOD(ROW(),2)</formula>
    </cfRule>
  </conditionalFormatting>
  <conditionalFormatting sqref="I26">
    <cfRule type="expression" dxfId="12191" priority="1688">
      <formula>AND(NOT(ISNUMBER(I26)),NOT(ISBLANK(I26)))</formula>
    </cfRule>
  </conditionalFormatting>
  <conditionalFormatting sqref="P26:Q26">
    <cfRule type="containsBlanks" priority="1682">
      <formula>LEN(TRIM(P26))=0</formula>
    </cfRule>
    <cfRule type="expression" dxfId="12190" priority="1683">
      <formula>AND(_xlfn.ISFORMULA(P26),MOD(ROW(),2))</formula>
    </cfRule>
    <cfRule type="expression" dxfId="12189" priority="1684">
      <formula>AND(_xlfn.ISFORMULA(P26),MOD(ROW()+1,2))</formula>
    </cfRule>
    <cfRule type="expression" dxfId="12188" priority="1685">
      <formula>MOD(ROW(),2)</formula>
    </cfRule>
  </conditionalFormatting>
  <conditionalFormatting sqref="BG26:BH26 AN26:AP26 AR26:AT26 BK26:BR26 BW26:BX26 BT26 BZ26:CA26 CO26:CS26 CU26 CC26 CF26:CL26 CW26 CY26:DC26 DF26 DH26 DJ26">
    <cfRule type="containsBlanks" priority="1674">
      <formula>LEN(TRIM(AN26))=0</formula>
    </cfRule>
    <cfRule type="expression" dxfId="12187" priority="1678">
      <formula>AND(_xlfn.ISFORMULA(AN26),MOD(ROW(),2))</formula>
    </cfRule>
    <cfRule type="expression" dxfId="12186" priority="1679">
      <formula>AND(_xlfn.ISFORMULA(AN26),MOD(ROW()+1,2))</formula>
    </cfRule>
    <cfRule type="expression" dxfId="12185" priority="1681">
      <formula>MOD(ROW(),2)</formula>
    </cfRule>
  </conditionalFormatting>
  <conditionalFormatting sqref="AX26 BN26:BO26 AN26:AP26 AR26:AT26 AV26 BH26 BK26:BL26 BA26:BB26 BD26:BE26">
    <cfRule type="expression" dxfId="12184" priority="1680">
      <formula>AND(NOT(ISNUMBER(AN26)),NOT(ISBLANK(AN26)))</formula>
    </cfRule>
  </conditionalFormatting>
  <conditionalFormatting sqref="AN26:AP26 AR26:AT26">
    <cfRule type="expression" dxfId="12183" priority="1676">
      <formula>AND(OR(ISNUMBER(SEARCH("+",AN26)),ISNUMBER(SEARCH("–",AN26))),MOD(ROW()+1,2))</formula>
    </cfRule>
    <cfRule type="expression" dxfId="12182" priority="1677" stopIfTrue="1">
      <formula>AND(OR(ISNUMBER(SEARCH("+",AN26)),ISNUMBER(SEARCH("–",AN26))),MOD(ROW(),2))</formula>
    </cfRule>
  </conditionalFormatting>
  <conditionalFormatting sqref="CY26:DA26">
    <cfRule type="expression" dxfId="12181" priority="1675">
      <formula>OR(AND(NOT(_xlfn.ISFORMULA(CY26)),NOT(ISBLANK(CY26))),ISERROR(CY26))</formula>
    </cfRule>
  </conditionalFormatting>
  <conditionalFormatting sqref="DB26:DC26 DH26 DF26">
    <cfRule type="containsBlanks" dxfId="12180" priority="1673">
      <formula>LEN(TRIM(DB26))=0</formula>
    </cfRule>
  </conditionalFormatting>
  <conditionalFormatting sqref="AM26">
    <cfRule type="containsBlanks" priority="1667">
      <formula>LEN(TRIM(AM26))=0</formula>
    </cfRule>
  </conditionalFormatting>
  <conditionalFormatting sqref="AM26">
    <cfRule type="expression" dxfId="12179" priority="1671">
      <formula>AND(NOT(ISNUMBER(AM26)),NOT(ISBLANK(AM26)))</formula>
    </cfRule>
  </conditionalFormatting>
  <conditionalFormatting sqref="AM26">
    <cfRule type="expression" dxfId="12178" priority="1669">
      <formula>AND(_xlfn.ISFORMULA(AM26),MOD(ROW(),2))</formula>
    </cfRule>
    <cfRule type="expression" dxfId="12177" priority="1670">
      <formula>AND(_xlfn.ISFORMULA(AM26),MOD(ROW()+1,2))</formula>
    </cfRule>
    <cfRule type="expression" dxfId="12176" priority="1672">
      <formula>MOD(ROW(),2)</formula>
    </cfRule>
  </conditionalFormatting>
  <conditionalFormatting sqref="AM26">
    <cfRule type="expression" dxfId="12175" priority="1668">
      <formula>OR(AND(NOT(_xlfn.ISFORMULA(AM26)),NOT(ISBLANK(AM26))),ISERROR(AM26))</formula>
    </cfRule>
  </conditionalFormatting>
  <conditionalFormatting sqref="AM26">
    <cfRule type="expression" dxfId="12174" priority="1666">
      <formula>OR(AND(NOT(_xlfn.ISFORMULA(AM26)),NOT(ISBLANK(AM26))),ISERROR(AM26))</formula>
    </cfRule>
  </conditionalFormatting>
  <conditionalFormatting sqref="AQ26">
    <cfRule type="expression" dxfId="12173" priority="1662">
      <formula>AND(_xlfn.ISFORMULA(AQ26),MOD(ROW(),2))</formula>
    </cfRule>
    <cfRule type="expression" dxfId="12172" priority="1663">
      <formula>AND(_xlfn.ISFORMULA(AQ26),MOD(ROW()+1,2))</formula>
    </cfRule>
    <cfRule type="expression" dxfId="12171" priority="1665">
      <formula>MOD(ROW(),2)</formula>
    </cfRule>
  </conditionalFormatting>
  <conditionalFormatting sqref="AQ26">
    <cfRule type="expression" dxfId="12170" priority="1664">
      <formula>AND(NOT(ISNUMBER(AQ26)),NOT(ISBLANK(AQ26)))</formula>
    </cfRule>
  </conditionalFormatting>
  <conditionalFormatting sqref="AQ26">
    <cfRule type="expression" dxfId="12169" priority="1661">
      <formula>OR(AND(NOT(_xlfn.ISFORMULA(AQ26)),NOT(ISBLANK(AQ26))),ISERROR(AQ26))</formula>
    </cfRule>
  </conditionalFormatting>
  <conditionalFormatting sqref="AU26">
    <cfRule type="expression" dxfId="12168" priority="1657">
      <formula>AND(_xlfn.ISFORMULA(AU26),MOD(ROW(),2))</formula>
    </cfRule>
    <cfRule type="expression" dxfId="12167" priority="1658">
      <formula>AND(_xlfn.ISFORMULA(AU26),MOD(ROW()+1,2))</formula>
    </cfRule>
    <cfRule type="expression" dxfId="12166" priority="1660">
      <formula>MOD(ROW(),2)</formula>
    </cfRule>
  </conditionalFormatting>
  <conditionalFormatting sqref="AU26">
    <cfRule type="expression" dxfId="12165" priority="1659">
      <formula>AND(NOT(ISNUMBER(AU26)),NOT(ISBLANK(AU26)))</formula>
    </cfRule>
  </conditionalFormatting>
  <conditionalFormatting sqref="AU26">
    <cfRule type="expression" dxfId="12164" priority="1656">
      <formula>OR(AND(NOT(_xlfn.ISFORMULA(AU26)),NOT(ISBLANK(AU26))),ISERROR(AU26))</formula>
    </cfRule>
  </conditionalFormatting>
  <conditionalFormatting sqref="BF26">
    <cfRule type="expression" dxfId="12163" priority="1652">
      <formula>AND(_xlfn.ISFORMULA(BF26),MOD(ROW(),2))</formula>
    </cfRule>
    <cfRule type="expression" dxfId="12162" priority="1653">
      <formula>AND(_xlfn.ISFORMULA(BF26),MOD(ROW()+1,2))</formula>
    </cfRule>
    <cfRule type="expression" dxfId="12161" priority="1655">
      <formula>MOD(ROW(),2)</formula>
    </cfRule>
  </conditionalFormatting>
  <conditionalFormatting sqref="BF26">
    <cfRule type="expression" dxfId="12160" priority="1654">
      <formula>AND(NOT(ISNUMBER(BF26)),NOT(ISBLANK(BF26)))</formula>
    </cfRule>
  </conditionalFormatting>
  <conditionalFormatting sqref="BF26">
    <cfRule type="expression" dxfId="12159" priority="1651">
      <formula>OR(AND(NOT(_xlfn.ISFORMULA(BF26)),NOT(ISBLANK(BF26))),ISERROR(BF26))</formula>
    </cfRule>
  </conditionalFormatting>
  <conditionalFormatting sqref="BI26:BJ26">
    <cfRule type="expression" dxfId="12158" priority="1647">
      <formula>AND(_xlfn.ISFORMULA(BI26),MOD(ROW(),2))</formula>
    </cfRule>
    <cfRule type="expression" dxfId="12157" priority="1648">
      <formula>AND(_xlfn.ISFORMULA(BI26),MOD(ROW()+1,2))</formula>
    </cfRule>
    <cfRule type="expression" dxfId="12156" priority="1650">
      <formula>MOD(ROW(),2)</formula>
    </cfRule>
  </conditionalFormatting>
  <conditionalFormatting sqref="BI26:BJ26">
    <cfRule type="expression" dxfId="12155" priority="1649">
      <formula>AND(NOT(ISNUMBER(BI26)),NOT(ISBLANK(BI26)))</formula>
    </cfRule>
  </conditionalFormatting>
  <conditionalFormatting sqref="BI26:BJ26">
    <cfRule type="expression" dxfId="12154" priority="1646">
      <formula>OR(AND(NOT(_xlfn.ISFORMULA(BI26)),NOT(ISBLANK(BI26))),ISERROR(BI26))</formula>
    </cfRule>
  </conditionalFormatting>
  <conditionalFormatting sqref="BI26:BJ26">
    <cfRule type="containsBlanks" priority="1642">
      <formula>LEN(TRIM(BI26))=0</formula>
    </cfRule>
    <cfRule type="expression" dxfId="12153" priority="1643">
      <formula>AND(_xlfn.ISFORMULA(BI26),MOD(ROW(),2))</formula>
    </cfRule>
    <cfRule type="expression" dxfId="12152" priority="1644">
      <formula>AND(_xlfn.ISFORMULA(BI26),MOD(ROW()+1,2))</formula>
    </cfRule>
    <cfRule type="expression" dxfId="12151" priority="1645">
      <formula>MOD(ROW(),2)</formula>
    </cfRule>
  </conditionalFormatting>
  <conditionalFormatting sqref="BS26">
    <cfRule type="expression" dxfId="12150" priority="1639">
      <formula>AND(_xlfn.ISFORMULA(BS26),MOD(ROW(),2))</formula>
    </cfRule>
    <cfRule type="expression" dxfId="12149" priority="1640">
      <formula>AND(_xlfn.ISFORMULA(BS26),MOD(ROW()+1,2))</formula>
    </cfRule>
    <cfRule type="expression" dxfId="12148" priority="1641">
      <formula>MOD(ROW(),2)</formula>
    </cfRule>
  </conditionalFormatting>
  <conditionalFormatting sqref="BS26">
    <cfRule type="expression" dxfId="12147" priority="1638">
      <formula>OR(AND(NOT(_xlfn.ISFORMULA(BS26)),NOT(ISBLANK(BS26))),ISERROR(BS26))</formula>
    </cfRule>
  </conditionalFormatting>
  <conditionalFormatting sqref="BU26:BV26">
    <cfRule type="expression" dxfId="12146" priority="1635">
      <formula>AND(_xlfn.ISFORMULA(BU26),MOD(ROW(),2))</formula>
    </cfRule>
    <cfRule type="expression" dxfId="12145" priority="1636">
      <formula>AND(_xlfn.ISFORMULA(BU26),MOD(ROW()+1,2))</formula>
    </cfRule>
    <cfRule type="expression" dxfId="12144" priority="1637">
      <formula>MOD(ROW(),2)</formula>
    </cfRule>
  </conditionalFormatting>
  <conditionalFormatting sqref="BU26:BV26">
    <cfRule type="expression" dxfId="12143" priority="1634">
      <formula>OR(AND(NOT(_xlfn.ISFORMULA(BU26)),NOT(ISBLANK(BU26))),ISERROR(BU26))</formula>
    </cfRule>
  </conditionalFormatting>
  <conditionalFormatting sqref="BV26">
    <cfRule type="containsBlanks" priority="1630">
      <formula>LEN(TRIM(BV26))=0</formula>
    </cfRule>
    <cfRule type="expression" dxfId="12142" priority="1631">
      <formula>AND(_xlfn.ISFORMULA(BV26),MOD(ROW(),2))</formula>
    </cfRule>
    <cfRule type="expression" dxfId="12141" priority="1632">
      <formula>AND(_xlfn.ISFORMULA(BV26),MOD(ROW()+1,2))</formula>
    </cfRule>
    <cfRule type="expression" dxfId="12140" priority="1633">
      <formula>MOD(ROW(),2)</formula>
    </cfRule>
  </conditionalFormatting>
  <conditionalFormatting sqref="BY26">
    <cfRule type="expression" dxfId="12139" priority="1627">
      <formula>AND(_xlfn.ISFORMULA(BY26),MOD(ROW(),2))</formula>
    </cfRule>
    <cfRule type="expression" dxfId="12138" priority="1628">
      <formula>AND(_xlfn.ISFORMULA(BY26),MOD(ROW()+1,2))</formula>
    </cfRule>
    <cfRule type="expression" dxfId="12137" priority="1629">
      <formula>MOD(ROW(),2)</formula>
    </cfRule>
  </conditionalFormatting>
  <conditionalFormatting sqref="BY26">
    <cfRule type="expression" dxfId="12136" priority="1626">
      <formula>OR(AND(NOT(_xlfn.ISFORMULA(BY26)),NOT(ISBLANK(BY26))),ISERROR(BY26))</formula>
    </cfRule>
  </conditionalFormatting>
  <conditionalFormatting sqref="CB26">
    <cfRule type="expression" dxfId="12135" priority="1623">
      <formula>AND(_xlfn.ISFORMULA(CB26),MOD(ROW(),2))</formula>
    </cfRule>
    <cfRule type="expression" dxfId="12134" priority="1624">
      <formula>AND(_xlfn.ISFORMULA(CB26),MOD(ROW()+1,2))</formula>
    </cfRule>
    <cfRule type="expression" dxfId="12133" priority="1625">
      <formula>MOD(ROW(),2)</formula>
    </cfRule>
  </conditionalFormatting>
  <conditionalFormatting sqref="CB26">
    <cfRule type="expression" dxfId="12132" priority="1622">
      <formula>OR(AND(NOT(_xlfn.ISFORMULA(CB26)),NOT(ISBLANK(CB26))),ISERROR(CB26))</formula>
    </cfRule>
  </conditionalFormatting>
  <conditionalFormatting sqref="CB26">
    <cfRule type="containsBlanks" priority="1618">
      <formula>LEN(TRIM(CB26))=0</formula>
    </cfRule>
    <cfRule type="expression" dxfId="12131" priority="1619">
      <formula>AND(_xlfn.ISFORMULA(CB26),MOD(ROW(),2))</formula>
    </cfRule>
    <cfRule type="expression" dxfId="12130" priority="1620">
      <formula>AND(_xlfn.ISFORMULA(CB26),MOD(ROW()+1,2))</formula>
    </cfRule>
    <cfRule type="expression" dxfId="12129" priority="1621">
      <formula>MOD(ROW(),2)</formula>
    </cfRule>
  </conditionalFormatting>
  <conditionalFormatting sqref="CD26:CE26">
    <cfRule type="expression" dxfId="12128" priority="1615">
      <formula>AND(_xlfn.ISFORMULA(CD26),MOD(ROW(),2))</formula>
    </cfRule>
    <cfRule type="expression" dxfId="12127" priority="1616">
      <formula>AND(_xlfn.ISFORMULA(CD26),MOD(ROW()+1,2))</formula>
    </cfRule>
    <cfRule type="expression" dxfId="12126" priority="1617">
      <formula>MOD(ROW(),2)</formula>
    </cfRule>
  </conditionalFormatting>
  <conditionalFormatting sqref="CD26:CE26">
    <cfRule type="expression" dxfId="12125" priority="1614">
      <formula>OR(AND(NOT(_xlfn.ISFORMULA(CD26)),NOT(ISBLANK(CD26))),ISERROR(CD26))</formula>
    </cfRule>
  </conditionalFormatting>
  <conditionalFormatting sqref="CE26">
    <cfRule type="containsBlanks" priority="1610">
      <formula>LEN(TRIM(CE26))=0</formula>
    </cfRule>
    <cfRule type="expression" dxfId="12124" priority="1611">
      <formula>AND(_xlfn.ISFORMULA(CE26),MOD(ROW(),2))</formula>
    </cfRule>
    <cfRule type="expression" dxfId="12123" priority="1612">
      <formula>AND(_xlfn.ISFORMULA(CE26),MOD(ROW()+1,2))</formula>
    </cfRule>
    <cfRule type="expression" dxfId="12122" priority="1613">
      <formula>MOD(ROW(),2)</formula>
    </cfRule>
  </conditionalFormatting>
  <conditionalFormatting sqref="CT26">
    <cfRule type="expression" dxfId="12121" priority="1607">
      <formula>AND(_xlfn.ISFORMULA(CT26),MOD(ROW(),2))</formula>
    </cfRule>
    <cfRule type="expression" dxfId="12120" priority="1608">
      <formula>AND(_xlfn.ISFORMULA(CT26),MOD(ROW()+1,2))</formula>
    </cfRule>
    <cfRule type="expression" dxfId="12119" priority="1609">
      <formula>MOD(ROW(),2)</formula>
    </cfRule>
  </conditionalFormatting>
  <conditionalFormatting sqref="CT26">
    <cfRule type="expression" dxfId="12118" priority="1606">
      <formula>OR(AND(NOT(_xlfn.ISFORMULA(CT26)),NOT(ISBLANK(CT26))),ISERROR(CT26))</formula>
    </cfRule>
  </conditionalFormatting>
  <conditionalFormatting sqref="CT26">
    <cfRule type="containsBlanks" priority="1602">
      <formula>LEN(TRIM(CT26))=0</formula>
    </cfRule>
    <cfRule type="expression" dxfId="12117" priority="1603">
      <formula>AND(_xlfn.ISFORMULA(CT26),MOD(ROW(),2))</formula>
    </cfRule>
    <cfRule type="expression" dxfId="12116" priority="1604">
      <formula>AND(_xlfn.ISFORMULA(CT26),MOD(ROW()+1,2))</formula>
    </cfRule>
    <cfRule type="expression" dxfId="12115" priority="1605">
      <formula>MOD(ROW(),2)</formula>
    </cfRule>
  </conditionalFormatting>
  <conditionalFormatting sqref="CM26:CN26">
    <cfRule type="expression" dxfId="12114" priority="1599">
      <formula>AND(_xlfn.ISFORMULA(CM26),MOD(ROW(),2))</formula>
    </cfRule>
    <cfRule type="expression" dxfId="12113" priority="1600">
      <formula>AND(_xlfn.ISFORMULA(CM26),MOD(ROW()+1,2))</formula>
    </cfRule>
    <cfRule type="expression" dxfId="12112" priority="1601">
      <formula>MOD(ROW(),2)</formula>
    </cfRule>
  </conditionalFormatting>
  <conditionalFormatting sqref="CM26:CN26">
    <cfRule type="expression" dxfId="12111" priority="1598">
      <formula>OR(AND(NOT(_xlfn.ISFORMULA(CM26)),NOT(ISBLANK(CM26))),ISERROR(CM26))</formula>
    </cfRule>
  </conditionalFormatting>
  <conditionalFormatting sqref="AZ26">
    <cfRule type="containsBlanks" priority="1583">
      <formula>LEN(TRIM(AZ26))=0</formula>
    </cfRule>
    <cfRule type="expression" dxfId="12110" priority="1584">
      <formula>AND(_xlfn.ISFORMULA(AZ26),MOD(ROW(),2))</formula>
    </cfRule>
    <cfRule type="expression" dxfId="12109" priority="1585">
      <formula>AND(_xlfn.ISFORMULA(AZ26),MOD(ROW()+1,2))</formula>
    </cfRule>
    <cfRule type="expression" dxfId="12108" priority="1586">
      <formula>MOD(ROW(),2)</formula>
    </cfRule>
  </conditionalFormatting>
  <conditionalFormatting sqref="K26">
    <cfRule type="expression" dxfId="12107" priority="1579">
      <formula>AND(_xlfn.ISFORMULA(K26),MOD(ROW(),2))</formula>
    </cfRule>
    <cfRule type="expression" dxfId="12106" priority="1580">
      <formula>AND(_xlfn.ISFORMULA(K26),MOD(ROW()+1,2))</formula>
    </cfRule>
    <cfRule type="expression" dxfId="12105" priority="1582">
      <formula>MOD(ROW(),2)</formula>
    </cfRule>
  </conditionalFormatting>
  <conditionalFormatting sqref="K26">
    <cfRule type="expression" dxfId="12104" priority="1581">
      <formula>AND(NOT(ISNUMBER(K26)),NOT(ISBLANK(K26)))</formula>
    </cfRule>
  </conditionalFormatting>
  <conditionalFormatting sqref="L26">
    <cfRule type="expression" dxfId="12103" priority="1575">
      <formula>AND(_xlfn.ISFORMULA(L26),MOD(ROW(),2))</formula>
    </cfRule>
    <cfRule type="expression" dxfId="12102" priority="1576">
      <formula>AND(_xlfn.ISFORMULA(L26),MOD(ROW()+1,2))</formula>
    </cfRule>
    <cfRule type="expression" dxfId="12101" priority="1578">
      <formula>MOD(ROW(),2)</formula>
    </cfRule>
  </conditionalFormatting>
  <conditionalFormatting sqref="L26">
    <cfRule type="expression" dxfId="12100" priority="1577">
      <formula>AND(NOT(ISNUMBER(L26)),NOT(ISBLANK(L26)))</formula>
    </cfRule>
  </conditionalFormatting>
  <conditionalFormatting sqref="CV26">
    <cfRule type="containsBlanks" priority="1571">
      <formula>LEN(TRIM(CV26))=0</formula>
    </cfRule>
    <cfRule type="expression" dxfId="12099" priority="1572">
      <formula>AND(_xlfn.ISFORMULA(CV26),MOD(ROW(),2))</formula>
    </cfRule>
    <cfRule type="expression" dxfId="12098" priority="1573">
      <formula>AND(_xlfn.ISFORMULA(CV26),MOD(ROW()+1,2))</formula>
    </cfRule>
    <cfRule type="expression" dxfId="12097" priority="1574">
      <formula>MOD(ROW(),2)</formula>
    </cfRule>
  </conditionalFormatting>
  <conditionalFormatting sqref="CX26">
    <cfRule type="containsBlanks" priority="1567">
      <formula>LEN(TRIM(CX26))=0</formula>
    </cfRule>
    <cfRule type="expression" dxfId="12096" priority="1568">
      <formula>AND(_xlfn.ISFORMULA(CX26),MOD(ROW(),2))</formula>
    </cfRule>
    <cfRule type="expression" dxfId="12095" priority="1569">
      <formula>AND(_xlfn.ISFORMULA(CX26),MOD(ROW()+1,2))</formula>
    </cfRule>
    <cfRule type="expression" dxfId="12094" priority="1570">
      <formula>MOD(ROW(),2)</formula>
    </cfRule>
  </conditionalFormatting>
  <conditionalFormatting sqref="DD26:DE26">
    <cfRule type="containsBlanks" priority="1551">
      <formula>LEN(TRIM(DD26))=0</formula>
    </cfRule>
    <cfRule type="expression" dxfId="12093" priority="1552">
      <formula>AND(_xlfn.ISFORMULA(DD26),MOD(ROW(),2))</formula>
    </cfRule>
    <cfRule type="expression" dxfId="12092" priority="1553">
      <formula>AND(_xlfn.ISFORMULA(DD26),MOD(ROW()+1,2))</formula>
    </cfRule>
    <cfRule type="expression" dxfId="12091" priority="1554">
      <formula>MOD(ROW(),2)</formula>
    </cfRule>
  </conditionalFormatting>
  <conditionalFormatting sqref="DG26">
    <cfRule type="containsBlanks" priority="1547">
      <formula>LEN(TRIM(DG26))=0</formula>
    </cfRule>
    <cfRule type="expression" dxfId="12090" priority="1548">
      <formula>AND(_xlfn.ISFORMULA(DG26),MOD(ROW(),2))</formula>
    </cfRule>
    <cfRule type="expression" dxfId="12089" priority="1549">
      <formula>AND(_xlfn.ISFORMULA(DG26),MOD(ROW()+1,2))</formula>
    </cfRule>
    <cfRule type="expression" dxfId="12088" priority="1550">
      <formula>MOD(ROW(),2)</formula>
    </cfRule>
  </conditionalFormatting>
  <conditionalFormatting sqref="DI26">
    <cfRule type="containsBlanks" priority="1543">
      <formula>LEN(TRIM(DI26))=0</formula>
    </cfRule>
    <cfRule type="expression" dxfId="12087" priority="1544">
      <formula>AND(_xlfn.ISFORMULA(DI26),MOD(ROW(),2))</formula>
    </cfRule>
    <cfRule type="expression" dxfId="12086" priority="1545">
      <formula>AND(_xlfn.ISFORMULA(DI26),MOD(ROW()+1,2))</formula>
    </cfRule>
    <cfRule type="expression" dxfId="12085" priority="1546">
      <formula>MOD(ROW(),2)</formula>
    </cfRule>
  </conditionalFormatting>
  <conditionalFormatting sqref="CS27 CO27:CQ27 AV27:BE27 M27:AL27 A27:D27 BG27:BH27 BK27:BR27 BT27 AN27:AP27 AR27:AT27 CC27 BZ27:CA27 CU27 BW27:BX27 CF27:CL27 DM27:XFD27 F27:H27 CW27:DC27 DF27 DH27 DJ27">
    <cfRule type="containsBlanks" priority="1534">
      <formula>LEN(TRIM(A27))=0</formula>
    </cfRule>
    <cfRule type="expression" dxfId="12084" priority="1539">
      <formula>AND(_xlfn.ISFORMULA(A27),MOD(ROW(),2))</formula>
    </cfRule>
    <cfRule type="expression" dxfId="12083" priority="1540">
      <formula>AND(_xlfn.ISFORMULA(A27),MOD(ROW()+1,2))</formula>
    </cfRule>
    <cfRule type="expression" dxfId="12082" priority="1542">
      <formula>MOD(ROW(),2)</formula>
    </cfRule>
  </conditionalFormatting>
  <conditionalFormatting sqref="M27:O27 BA27:BE27 BK27:BL27 AX27 AN27:AP27 AR27:AT27 AV27 BH27 BN27:BO27 V27:AL27">
    <cfRule type="expression" dxfId="12081" priority="1541">
      <formula>AND(NOT(ISNUMBER(M27)),NOT(ISBLANK(M27)))</formula>
    </cfRule>
  </conditionalFormatting>
  <conditionalFormatting sqref="AR27:AT27 AN27:AP27 AD27:AL27">
    <cfRule type="expression" dxfId="12080" priority="1537">
      <formula>AND(OR(ISNUMBER(SEARCH("+",AD27)),ISNUMBER(SEARCH("–",AD27))),MOD(ROW()+1,2))</formula>
    </cfRule>
    <cfRule type="expression" dxfId="12079" priority="1538" stopIfTrue="1">
      <formula>AND(OR(ISNUMBER(SEARCH("+",AD27)),ISNUMBER(SEARCH("–",AD27))),MOD(ROW(),2))</formula>
    </cfRule>
  </conditionalFormatting>
  <conditionalFormatting sqref="CY27:DA27 BC27">
    <cfRule type="expression" dxfId="12078" priority="1536">
      <formula>OR(AND(NOT(_xlfn.ISFORMULA(BC27)),NOT(ISBLANK(BC27))),ISERROR(BC27))</formula>
    </cfRule>
  </conditionalFormatting>
  <conditionalFormatting sqref="DF27 DH27 DB27:DC27">
    <cfRule type="containsBlanks" dxfId="12077" priority="1533">
      <formula>LEN(TRIM(DB27))=0</formula>
    </cfRule>
  </conditionalFormatting>
  <conditionalFormatting sqref="AM27">
    <cfRule type="containsBlanks" priority="1527">
      <formula>LEN(TRIM(AM27))=0</formula>
    </cfRule>
  </conditionalFormatting>
  <conditionalFormatting sqref="AM27">
    <cfRule type="expression" dxfId="12076" priority="1531">
      <formula>AND(NOT(ISNUMBER(AM27)),NOT(ISBLANK(AM27)))</formula>
    </cfRule>
  </conditionalFormatting>
  <conditionalFormatting sqref="AM27">
    <cfRule type="expression" dxfId="12075" priority="1529">
      <formula>AND(_xlfn.ISFORMULA(AM27),MOD(ROW(),2))</formula>
    </cfRule>
    <cfRule type="expression" dxfId="12074" priority="1530">
      <formula>AND(_xlfn.ISFORMULA(AM27),MOD(ROW()+1,2))</formula>
    </cfRule>
    <cfRule type="expression" dxfId="12073" priority="1532">
      <formula>MOD(ROW(),2)</formula>
    </cfRule>
  </conditionalFormatting>
  <conditionalFormatting sqref="AM27">
    <cfRule type="expression" dxfId="12072" priority="1528">
      <formula>OR(AND(NOT(_xlfn.ISFORMULA(AM27)),NOT(ISBLANK(AM27))),ISERROR(AM27))</formula>
    </cfRule>
  </conditionalFormatting>
  <conditionalFormatting sqref="AM27">
    <cfRule type="expression" dxfId="12071" priority="1526">
      <formula>OR(AND(NOT(_xlfn.ISFORMULA(AM27)),NOT(ISBLANK(AM27))),ISERROR(AM27))</formula>
    </cfRule>
  </conditionalFormatting>
  <conditionalFormatting sqref="AQ27">
    <cfRule type="expression" dxfId="12070" priority="1522">
      <formula>AND(_xlfn.ISFORMULA(AQ27),MOD(ROW(),2))</formula>
    </cfRule>
    <cfRule type="expression" dxfId="12069" priority="1523">
      <formula>AND(_xlfn.ISFORMULA(AQ27),MOD(ROW()+1,2))</formula>
    </cfRule>
    <cfRule type="expression" dxfId="12068" priority="1525">
      <formula>MOD(ROW(),2)</formula>
    </cfRule>
  </conditionalFormatting>
  <conditionalFormatting sqref="AQ27">
    <cfRule type="expression" dxfId="12067" priority="1524">
      <formula>AND(NOT(ISNUMBER(AQ27)),NOT(ISBLANK(AQ27)))</formula>
    </cfRule>
  </conditionalFormatting>
  <conditionalFormatting sqref="AQ27">
    <cfRule type="expression" dxfId="12066" priority="1521">
      <formula>OR(AND(NOT(_xlfn.ISFORMULA(AQ27)),NOT(ISBLANK(AQ27))),ISERROR(AQ27))</formula>
    </cfRule>
  </conditionalFormatting>
  <conditionalFormatting sqref="AU27">
    <cfRule type="expression" dxfId="12065" priority="1517">
      <formula>AND(_xlfn.ISFORMULA(AU27),MOD(ROW(),2))</formula>
    </cfRule>
    <cfRule type="expression" dxfId="12064" priority="1518">
      <formula>AND(_xlfn.ISFORMULA(AU27),MOD(ROW()+1,2))</formula>
    </cfRule>
    <cfRule type="expression" dxfId="12063" priority="1520">
      <formula>MOD(ROW(),2)</formula>
    </cfRule>
  </conditionalFormatting>
  <conditionalFormatting sqref="AU27">
    <cfRule type="expression" dxfId="12062" priority="1519">
      <formula>AND(NOT(ISNUMBER(AU27)),NOT(ISBLANK(AU27)))</formula>
    </cfRule>
  </conditionalFormatting>
  <conditionalFormatting sqref="AU27">
    <cfRule type="expression" dxfId="12061" priority="1516">
      <formula>OR(AND(NOT(_xlfn.ISFORMULA(AU27)),NOT(ISBLANK(AU27))),ISERROR(AU27))</formula>
    </cfRule>
  </conditionalFormatting>
  <conditionalFormatting sqref="BF27">
    <cfRule type="expression" dxfId="12060" priority="1512">
      <formula>AND(_xlfn.ISFORMULA(BF27),MOD(ROW(),2))</formula>
    </cfRule>
    <cfRule type="expression" dxfId="12059" priority="1513">
      <formula>AND(_xlfn.ISFORMULA(BF27),MOD(ROW()+1,2))</formula>
    </cfRule>
    <cfRule type="expression" dxfId="12058" priority="1515">
      <formula>MOD(ROW(),2)</formula>
    </cfRule>
  </conditionalFormatting>
  <conditionalFormatting sqref="BF27">
    <cfRule type="expression" dxfId="12057" priority="1514">
      <formula>AND(NOT(ISNUMBER(BF27)),NOT(ISBLANK(BF27)))</formula>
    </cfRule>
  </conditionalFormatting>
  <conditionalFormatting sqref="BF27">
    <cfRule type="expression" dxfId="12056" priority="1511">
      <formula>OR(AND(NOT(_xlfn.ISFORMULA(BF27)),NOT(ISBLANK(BF27))),ISERROR(BF27))</formula>
    </cfRule>
  </conditionalFormatting>
  <conditionalFormatting sqref="BI27:BJ27">
    <cfRule type="expression" dxfId="12055" priority="1507">
      <formula>AND(_xlfn.ISFORMULA(BI27),MOD(ROW(),2))</formula>
    </cfRule>
    <cfRule type="expression" dxfId="12054" priority="1508">
      <formula>AND(_xlfn.ISFORMULA(BI27),MOD(ROW()+1,2))</formula>
    </cfRule>
    <cfRule type="expression" dxfId="12053" priority="1510">
      <formula>MOD(ROW(),2)</formula>
    </cfRule>
  </conditionalFormatting>
  <conditionalFormatting sqref="BI27:BJ27">
    <cfRule type="expression" dxfId="12052" priority="1509">
      <formula>AND(NOT(ISNUMBER(BI27)),NOT(ISBLANK(BI27)))</formula>
    </cfRule>
  </conditionalFormatting>
  <conditionalFormatting sqref="BI27:BJ27">
    <cfRule type="expression" dxfId="12051" priority="1506">
      <formula>OR(AND(NOT(_xlfn.ISFORMULA(BI27)),NOT(ISBLANK(BI27))),ISERROR(BI27))</formula>
    </cfRule>
  </conditionalFormatting>
  <conditionalFormatting sqref="BI27:BJ27">
    <cfRule type="containsBlanks" priority="1502">
      <formula>LEN(TRIM(BI27))=0</formula>
    </cfRule>
    <cfRule type="expression" dxfId="12050" priority="1503">
      <formula>AND(_xlfn.ISFORMULA(BI27),MOD(ROW(),2))</formula>
    </cfRule>
    <cfRule type="expression" dxfId="12049" priority="1504">
      <formula>AND(_xlfn.ISFORMULA(BI27),MOD(ROW()+1,2))</formula>
    </cfRule>
    <cfRule type="expression" dxfId="12048" priority="1505">
      <formula>MOD(ROW(),2)</formula>
    </cfRule>
  </conditionalFormatting>
  <conditionalFormatting sqref="BS27">
    <cfRule type="expression" dxfId="12047" priority="1499">
      <formula>AND(_xlfn.ISFORMULA(BS27),MOD(ROW(),2))</formula>
    </cfRule>
    <cfRule type="expression" dxfId="12046" priority="1500">
      <formula>AND(_xlfn.ISFORMULA(BS27),MOD(ROW()+1,2))</formula>
    </cfRule>
    <cfRule type="expression" dxfId="12045" priority="1501">
      <formula>MOD(ROW(),2)</formula>
    </cfRule>
  </conditionalFormatting>
  <conditionalFormatting sqref="BS27">
    <cfRule type="expression" dxfId="12044" priority="1498">
      <formula>OR(AND(NOT(_xlfn.ISFORMULA(BS27)),NOT(ISBLANK(BS27))),ISERROR(BS27))</formula>
    </cfRule>
  </conditionalFormatting>
  <conditionalFormatting sqref="BU27:BV27">
    <cfRule type="expression" dxfId="12043" priority="1495">
      <formula>AND(_xlfn.ISFORMULA(BU27),MOD(ROW(),2))</formula>
    </cfRule>
    <cfRule type="expression" dxfId="12042" priority="1496">
      <formula>AND(_xlfn.ISFORMULA(BU27),MOD(ROW()+1,2))</formula>
    </cfRule>
    <cfRule type="expression" dxfId="12041" priority="1497">
      <formula>MOD(ROW(),2)</formula>
    </cfRule>
  </conditionalFormatting>
  <conditionalFormatting sqref="BU27:BV27">
    <cfRule type="expression" dxfId="12040" priority="1494">
      <formula>OR(AND(NOT(_xlfn.ISFORMULA(BU27)),NOT(ISBLANK(BU27))),ISERROR(BU27))</formula>
    </cfRule>
  </conditionalFormatting>
  <conditionalFormatting sqref="BV27">
    <cfRule type="containsBlanks" priority="1490">
      <formula>LEN(TRIM(BV27))=0</formula>
    </cfRule>
    <cfRule type="expression" dxfId="12039" priority="1491">
      <formula>AND(_xlfn.ISFORMULA(BV27),MOD(ROW(),2))</formula>
    </cfRule>
    <cfRule type="expression" dxfId="12038" priority="1492">
      <formula>AND(_xlfn.ISFORMULA(BV27),MOD(ROW()+1,2))</formula>
    </cfRule>
    <cfRule type="expression" dxfId="12037" priority="1493">
      <formula>MOD(ROW(),2)</formula>
    </cfRule>
  </conditionalFormatting>
  <conditionalFormatting sqref="BY27">
    <cfRule type="expression" dxfId="12036" priority="1487">
      <formula>AND(_xlfn.ISFORMULA(BY27),MOD(ROW(),2))</formula>
    </cfRule>
    <cfRule type="expression" dxfId="12035" priority="1488">
      <formula>AND(_xlfn.ISFORMULA(BY27),MOD(ROW()+1,2))</formula>
    </cfRule>
    <cfRule type="expression" dxfId="12034" priority="1489">
      <formula>MOD(ROW(),2)</formula>
    </cfRule>
  </conditionalFormatting>
  <conditionalFormatting sqref="BY27">
    <cfRule type="expression" dxfId="12033" priority="1486">
      <formula>OR(AND(NOT(_xlfn.ISFORMULA(BY27)),NOT(ISBLANK(BY27))),ISERROR(BY27))</formula>
    </cfRule>
  </conditionalFormatting>
  <conditionalFormatting sqref="CB27">
    <cfRule type="expression" dxfId="12032" priority="1483">
      <formula>AND(_xlfn.ISFORMULA(CB27),MOD(ROW(),2))</formula>
    </cfRule>
    <cfRule type="expression" dxfId="12031" priority="1484">
      <formula>AND(_xlfn.ISFORMULA(CB27),MOD(ROW()+1,2))</formula>
    </cfRule>
    <cfRule type="expression" dxfId="12030" priority="1485">
      <formula>MOD(ROW(),2)</formula>
    </cfRule>
  </conditionalFormatting>
  <conditionalFormatting sqref="CB27">
    <cfRule type="expression" dxfId="12029" priority="1482">
      <formula>OR(AND(NOT(_xlfn.ISFORMULA(CB27)),NOT(ISBLANK(CB27))),ISERROR(CB27))</formula>
    </cfRule>
  </conditionalFormatting>
  <conditionalFormatting sqref="CB27">
    <cfRule type="containsBlanks" priority="1478">
      <formula>LEN(TRIM(CB27))=0</formula>
    </cfRule>
    <cfRule type="expression" dxfId="12028" priority="1479">
      <formula>AND(_xlfn.ISFORMULA(CB27),MOD(ROW(),2))</formula>
    </cfRule>
    <cfRule type="expression" dxfId="12027" priority="1480">
      <formula>AND(_xlfn.ISFORMULA(CB27),MOD(ROW()+1,2))</formula>
    </cfRule>
    <cfRule type="expression" dxfId="12026" priority="1481">
      <formula>MOD(ROW(),2)</formula>
    </cfRule>
  </conditionalFormatting>
  <conditionalFormatting sqref="CD27:CE27">
    <cfRule type="expression" dxfId="12025" priority="1475">
      <formula>AND(_xlfn.ISFORMULA(CD27),MOD(ROW(),2))</formula>
    </cfRule>
    <cfRule type="expression" dxfId="12024" priority="1476">
      <formula>AND(_xlfn.ISFORMULA(CD27),MOD(ROW()+1,2))</formula>
    </cfRule>
    <cfRule type="expression" dxfId="12023" priority="1477">
      <formula>MOD(ROW(),2)</formula>
    </cfRule>
  </conditionalFormatting>
  <conditionalFormatting sqref="CD27:CE27">
    <cfRule type="expression" dxfId="12022" priority="1474">
      <formula>OR(AND(NOT(_xlfn.ISFORMULA(CD27)),NOT(ISBLANK(CD27))),ISERROR(CD27))</formula>
    </cfRule>
  </conditionalFormatting>
  <conditionalFormatting sqref="CE27">
    <cfRule type="containsBlanks" priority="1470">
      <formula>LEN(TRIM(CE27))=0</formula>
    </cfRule>
    <cfRule type="expression" dxfId="12021" priority="1471">
      <formula>AND(_xlfn.ISFORMULA(CE27),MOD(ROW(),2))</formula>
    </cfRule>
    <cfRule type="expression" dxfId="12020" priority="1472">
      <formula>AND(_xlfn.ISFORMULA(CE27),MOD(ROW()+1,2))</formula>
    </cfRule>
    <cfRule type="expression" dxfId="12019" priority="1473">
      <formula>MOD(ROW(),2)</formula>
    </cfRule>
  </conditionalFormatting>
  <conditionalFormatting sqref="CT27">
    <cfRule type="expression" dxfId="12018" priority="1467">
      <formula>AND(_xlfn.ISFORMULA(CT27),MOD(ROW(),2))</formula>
    </cfRule>
    <cfRule type="expression" dxfId="12017" priority="1468">
      <formula>AND(_xlfn.ISFORMULA(CT27),MOD(ROW()+1,2))</formula>
    </cfRule>
    <cfRule type="expression" dxfId="12016" priority="1469">
      <formula>MOD(ROW(),2)</formula>
    </cfRule>
  </conditionalFormatting>
  <conditionalFormatting sqref="CT27">
    <cfRule type="expression" dxfId="12015" priority="1466">
      <formula>OR(AND(NOT(_xlfn.ISFORMULA(CT27)),NOT(ISBLANK(CT27))),ISERROR(CT27))</formula>
    </cfRule>
  </conditionalFormatting>
  <conditionalFormatting sqref="CT27">
    <cfRule type="containsBlanks" priority="1462">
      <formula>LEN(TRIM(CT27))=0</formula>
    </cfRule>
    <cfRule type="expression" dxfId="12014" priority="1463">
      <formula>AND(_xlfn.ISFORMULA(CT27),MOD(ROW(),2))</formula>
    </cfRule>
    <cfRule type="expression" dxfId="12013" priority="1464">
      <formula>AND(_xlfn.ISFORMULA(CT27),MOD(ROW()+1,2))</formula>
    </cfRule>
    <cfRule type="expression" dxfId="12012" priority="1465">
      <formula>MOD(ROW(),2)</formula>
    </cfRule>
  </conditionalFormatting>
  <conditionalFormatting sqref="CM27:CN27">
    <cfRule type="expression" dxfId="12011" priority="1459">
      <formula>AND(_xlfn.ISFORMULA(CM27),MOD(ROW(),2))</formula>
    </cfRule>
    <cfRule type="expression" dxfId="12010" priority="1460">
      <formula>AND(_xlfn.ISFORMULA(CM27),MOD(ROW()+1,2))</formula>
    </cfRule>
    <cfRule type="expression" dxfId="12009" priority="1461">
      <formula>MOD(ROW(),2)</formula>
    </cfRule>
  </conditionalFormatting>
  <conditionalFormatting sqref="CM27:CN27">
    <cfRule type="expression" dxfId="12008" priority="1458">
      <formula>OR(AND(NOT(_xlfn.ISFORMULA(CM27)),NOT(ISBLANK(CM27))),ISERROR(CM27))</formula>
    </cfRule>
  </conditionalFormatting>
  <conditionalFormatting sqref="I27:L27">
    <cfRule type="expression" dxfId="12007" priority="1454">
      <formula>AND(_xlfn.ISFORMULA(I27),MOD(ROW(),2))</formula>
    </cfRule>
    <cfRule type="expression" dxfId="12006" priority="1455">
      <formula>AND(_xlfn.ISFORMULA(I27),MOD(ROW()+1,2))</formula>
    </cfRule>
    <cfRule type="expression" dxfId="12005" priority="1457">
      <formula>MOD(ROW(),2)</formula>
    </cfRule>
  </conditionalFormatting>
  <conditionalFormatting sqref="I27:L27">
    <cfRule type="expression" dxfId="12004" priority="1456">
      <formula>AND(NOT(ISNUMBER(I27)),NOT(ISBLANK(I27)))</formula>
    </cfRule>
  </conditionalFormatting>
  <conditionalFormatting sqref="CR27">
    <cfRule type="containsBlanks" priority="1440">
      <formula>LEN(TRIM(CR27))=0</formula>
    </cfRule>
    <cfRule type="expression" dxfId="12003" priority="1441">
      <formula>AND(_xlfn.ISFORMULA(CR27),MOD(ROW(),2))</formula>
    </cfRule>
    <cfRule type="expression" dxfId="12002" priority="1442">
      <formula>AND(_xlfn.ISFORMULA(CR27),MOD(ROW()+1,2))</formula>
    </cfRule>
    <cfRule type="expression" dxfId="12001" priority="1443">
      <formula>MOD(ROW(),2)</formula>
    </cfRule>
  </conditionalFormatting>
  <conditionalFormatting sqref="CV27">
    <cfRule type="expression" dxfId="12000" priority="1436">
      <formula>AND(_xlfn.ISFORMULA(CV27),MOD(ROW(),2))</formula>
    </cfRule>
    <cfRule type="expression" dxfId="11999" priority="1437">
      <formula>AND(_xlfn.ISFORMULA(CV27),MOD(ROW()+1,2))</formula>
    </cfRule>
    <cfRule type="expression" dxfId="11998" priority="1439">
      <formula>MOD(ROW(),2)</formula>
    </cfRule>
  </conditionalFormatting>
  <conditionalFormatting sqref="CV27">
    <cfRule type="expression" dxfId="11997" priority="1438">
      <formula>AND(NOT(ISNUMBER(CV27)),NOT(ISBLANK(CV27)))</formula>
    </cfRule>
  </conditionalFormatting>
  <conditionalFormatting sqref="CU28:CX28 CO28:CS28 DM28:XFD28 BW28:BX28 BZ28:CA28 CC28 AR28:AT28 AN28:AP28 BT28 BK28:BR28 BG28:BH28 AV28:BE28 A28:AL28 CF28:CL28 DB28:DJ28">
    <cfRule type="containsBlanks" priority="1428">
      <formula>LEN(TRIM(A28))=0</formula>
    </cfRule>
    <cfRule type="expression" dxfId="11996" priority="1432">
      <formula>AND(_xlfn.ISFORMULA(A28),MOD(ROW(),2))</formula>
    </cfRule>
    <cfRule type="expression" dxfId="11995" priority="1433">
      <formula>AND(_xlfn.ISFORMULA(A28),MOD(ROW()+1,2))</formula>
    </cfRule>
    <cfRule type="expression" dxfId="11994" priority="1435">
      <formula>MOD(ROW(),2)</formula>
    </cfRule>
  </conditionalFormatting>
  <conditionalFormatting sqref="I28:O28 V28:AL28 BN28:BO28 AV28 AR28:AT28 AN28:AP28 AX28 BK28:BL28 BA28:BE28 BH28">
    <cfRule type="expression" dxfId="11993" priority="1434">
      <formula>AND(NOT(ISNUMBER(I28)),NOT(ISBLANK(I28)))</formula>
    </cfRule>
  </conditionalFormatting>
  <conditionalFormatting sqref="AD28:AL28 AN28:AP28 AR28:AT28">
    <cfRule type="expression" dxfId="11992" priority="1430">
      <formula>AND(OR(ISNUMBER(SEARCH("+",AD28)),ISNUMBER(SEARCH("–",AD28))),MOD(ROW()+1,2))</formula>
    </cfRule>
    <cfRule type="expression" dxfId="11991" priority="1431" stopIfTrue="1">
      <formula>AND(OR(ISNUMBER(SEARCH("+",AD28)),ISNUMBER(SEARCH("–",AD28))),MOD(ROW(),2))</formula>
    </cfRule>
  </conditionalFormatting>
  <conditionalFormatting sqref="BC28">
    <cfRule type="expression" dxfId="11990" priority="1429">
      <formula>OR(AND(NOT(_xlfn.ISFORMULA(BC28)),NOT(ISBLANK(BC28))),ISERROR(BC28))</formula>
    </cfRule>
  </conditionalFormatting>
  <conditionalFormatting sqref="DB28:DC28 DH28 DF28">
    <cfRule type="containsBlanks" dxfId="11989" priority="1427">
      <formula>LEN(TRIM(DB28))=0</formula>
    </cfRule>
  </conditionalFormatting>
  <conditionalFormatting sqref="CY28:DA28">
    <cfRule type="containsBlanks" priority="1422">
      <formula>LEN(TRIM(CY28))=0</formula>
    </cfRule>
    <cfRule type="expression" dxfId="11988" priority="1424">
      <formula>AND(_xlfn.ISFORMULA(CY28),MOD(ROW(),2))</formula>
    </cfRule>
    <cfRule type="expression" dxfId="11987" priority="1425">
      <formula>AND(_xlfn.ISFORMULA(CY28),MOD(ROW()+1,2))</formula>
    </cfRule>
    <cfRule type="expression" dxfId="11986" priority="1426">
      <formula>MOD(ROW(),2)</formula>
    </cfRule>
  </conditionalFormatting>
  <conditionalFormatting sqref="CY28:DA28">
    <cfRule type="expression" dxfId="11985" priority="1423">
      <formula>OR(AND(NOT(_xlfn.ISFORMULA(CY28)),NOT(ISBLANK(CY28))),ISERROR(CY28))</formula>
    </cfRule>
  </conditionalFormatting>
  <conditionalFormatting sqref="AM28">
    <cfRule type="containsBlanks" priority="1416">
      <formula>LEN(TRIM(AM28))=0</formula>
    </cfRule>
  </conditionalFormatting>
  <conditionalFormatting sqref="AM28">
    <cfRule type="expression" dxfId="11984" priority="1420">
      <formula>AND(NOT(ISNUMBER(AM28)),NOT(ISBLANK(AM28)))</formula>
    </cfRule>
  </conditionalFormatting>
  <conditionalFormatting sqref="AM28">
    <cfRule type="expression" dxfId="11983" priority="1418">
      <formula>AND(_xlfn.ISFORMULA(AM28),MOD(ROW(),2))</formula>
    </cfRule>
    <cfRule type="expression" dxfId="11982" priority="1419">
      <formula>AND(_xlfn.ISFORMULA(AM28),MOD(ROW()+1,2))</formula>
    </cfRule>
    <cfRule type="expression" dxfId="11981" priority="1421">
      <formula>MOD(ROW(),2)</formula>
    </cfRule>
  </conditionalFormatting>
  <conditionalFormatting sqref="AM28">
    <cfRule type="expression" dxfId="11980" priority="1417">
      <formula>OR(AND(NOT(_xlfn.ISFORMULA(AM28)),NOT(ISBLANK(AM28))),ISERROR(AM28))</formula>
    </cfRule>
  </conditionalFormatting>
  <conditionalFormatting sqref="AM28">
    <cfRule type="expression" dxfId="11979" priority="1415">
      <formula>OR(AND(NOT(_xlfn.ISFORMULA(AM28)),NOT(ISBLANK(AM28))),ISERROR(AM28))</formula>
    </cfRule>
  </conditionalFormatting>
  <conditionalFormatting sqref="AQ28">
    <cfRule type="expression" dxfId="11978" priority="1411">
      <formula>AND(_xlfn.ISFORMULA(AQ28),MOD(ROW(),2))</formula>
    </cfRule>
    <cfRule type="expression" dxfId="11977" priority="1412">
      <formula>AND(_xlfn.ISFORMULA(AQ28),MOD(ROW()+1,2))</formula>
    </cfRule>
    <cfRule type="expression" dxfId="11976" priority="1414">
      <formula>MOD(ROW(),2)</formula>
    </cfRule>
  </conditionalFormatting>
  <conditionalFormatting sqref="AQ28">
    <cfRule type="expression" dxfId="11975" priority="1413">
      <formula>AND(NOT(ISNUMBER(AQ28)),NOT(ISBLANK(AQ28)))</formula>
    </cfRule>
  </conditionalFormatting>
  <conditionalFormatting sqref="AQ28">
    <cfRule type="expression" dxfId="11974" priority="1410">
      <formula>OR(AND(NOT(_xlfn.ISFORMULA(AQ28)),NOT(ISBLANK(AQ28))),ISERROR(AQ28))</formula>
    </cfRule>
  </conditionalFormatting>
  <conditionalFormatting sqref="AU28">
    <cfRule type="expression" dxfId="11973" priority="1406">
      <formula>AND(_xlfn.ISFORMULA(AU28),MOD(ROW(),2))</formula>
    </cfRule>
    <cfRule type="expression" dxfId="11972" priority="1407">
      <formula>AND(_xlfn.ISFORMULA(AU28),MOD(ROW()+1,2))</formula>
    </cfRule>
    <cfRule type="expression" dxfId="11971" priority="1409">
      <formula>MOD(ROW(),2)</formula>
    </cfRule>
  </conditionalFormatting>
  <conditionalFormatting sqref="AU28">
    <cfRule type="expression" dxfId="11970" priority="1408">
      <formula>AND(NOT(ISNUMBER(AU28)),NOT(ISBLANK(AU28)))</formula>
    </cfRule>
  </conditionalFormatting>
  <conditionalFormatting sqref="AU28">
    <cfRule type="expression" dxfId="11969" priority="1405">
      <formula>OR(AND(NOT(_xlfn.ISFORMULA(AU28)),NOT(ISBLANK(AU28))),ISERROR(AU28))</formula>
    </cfRule>
  </conditionalFormatting>
  <conditionalFormatting sqref="BF28">
    <cfRule type="expression" dxfId="11968" priority="1401">
      <formula>AND(_xlfn.ISFORMULA(BF28),MOD(ROW(),2))</formula>
    </cfRule>
    <cfRule type="expression" dxfId="11967" priority="1402">
      <formula>AND(_xlfn.ISFORMULA(BF28),MOD(ROW()+1,2))</formula>
    </cfRule>
    <cfRule type="expression" dxfId="11966" priority="1404">
      <formula>MOD(ROW(),2)</formula>
    </cfRule>
  </conditionalFormatting>
  <conditionalFormatting sqref="BF28">
    <cfRule type="expression" dxfId="11965" priority="1403">
      <formula>AND(NOT(ISNUMBER(BF28)),NOT(ISBLANK(BF28)))</formula>
    </cfRule>
  </conditionalFormatting>
  <conditionalFormatting sqref="BF28">
    <cfRule type="expression" dxfId="11964" priority="1400">
      <formula>OR(AND(NOT(_xlfn.ISFORMULA(BF28)),NOT(ISBLANK(BF28))),ISERROR(BF28))</formula>
    </cfRule>
  </conditionalFormatting>
  <conditionalFormatting sqref="BI28:BJ28">
    <cfRule type="expression" dxfId="11963" priority="1396">
      <formula>AND(_xlfn.ISFORMULA(BI28),MOD(ROW(),2))</formula>
    </cfRule>
    <cfRule type="expression" dxfId="11962" priority="1397">
      <formula>AND(_xlfn.ISFORMULA(BI28),MOD(ROW()+1,2))</formula>
    </cfRule>
    <cfRule type="expression" dxfId="11961" priority="1399">
      <formula>MOD(ROW(),2)</formula>
    </cfRule>
  </conditionalFormatting>
  <conditionalFormatting sqref="BI28:BJ28">
    <cfRule type="expression" dxfId="11960" priority="1398">
      <formula>AND(NOT(ISNUMBER(BI28)),NOT(ISBLANK(BI28)))</formula>
    </cfRule>
  </conditionalFormatting>
  <conditionalFormatting sqref="BI28:BJ28">
    <cfRule type="expression" dxfId="11959" priority="1395">
      <formula>OR(AND(NOT(_xlfn.ISFORMULA(BI28)),NOT(ISBLANK(BI28))),ISERROR(BI28))</formula>
    </cfRule>
  </conditionalFormatting>
  <conditionalFormatting sqref="BI28:BJ28">
    <cfRule type="containsBlanks" priority="1391">
      <formula>LEN(TRIM(BI28))=0</formula>
    </cfRule>
    <cfRule type="expression" dxfId="11958" priority="1392">
      <formula>AND(_xlfn.ISFORMULA(BI28),MOD(ROW(),2))</formula>
    </cfRule>
    <cfRule type="expression" dxfId="11957" priority="1393">
      <formula>AND(_xlfn.ISFORMULA(BI28),MOD(ROW()+1,2))</formula>
    </cfRule>
    <cfRule type="expression" dxfId="11956" priority="1394">
      <formula>MOD(ROW(),2)</formula>
    </cfRule>
  </conditionalFormatting>
  <conditionalFormatting sqref="BS28">
    <cfRule type="expression" dxfId="11955" priority="1388">
      <formula>AND(_xlfn.ISFORMULA(BS28),MOD(ROW(),2))</formula>
    </cfRule>
    <cfRule type="expression" dxfId="11954" priority="1389">
      <formula>AND(_xlfn.ISFORMULA(BS28),MOD(ROW()+1,2))</formula>
    </cfRule>
    <cfRule type="expression" dxfId="11953" priority="1390">
      <formula>MOD(ROW(),2)</formula>
    </cfRule>
  </conditionalFormatting>
  <conditionalFormatting sqref="BS28">
    <cfRule type="expression" dxfId="11952" priority="1387">
      <formula>OR(AND(NOT(_xlfn.ISFORMULA(BS28)),NOT(ISBLANK(BS28))),ISERROR(BS28))</formula>
    </cfRule>
  </conditionalFormatting>
  <conditionalFormatting sqref="BU28:BV28">
    <cfRule type="expression" dxfId="11951" priority="1384">
      <formula>AND(_xlfn.ISFORMULA(BU28),MOD(ROW(),2))</formula>
    </cfRule>
    <cfRule type="expression" dxfId="11950" priority="1385">
      <formula>AND(_xlfn.ISFORMULA(BU28),MOD(ROW()+1,2))</formula>
    </cfRule>
    <cfRule type="expression" dxfId="11949" priority="1386">
      <formula>MOD(ROW(),2)</formula>
    </cfRule>
  </conditionalFormatting>
  <conditionalFormatting sqref="BU28:BV28">
    <cfRule type="expression" dxfId="11948" priority="1383">
      <formula>OR(AND(NOT(_xlfn.ISFORMULA(BU28)),NOT(ISBLANK(BU28))),ISERROR(BU28))</formula>
    </cfRule>
  </conditionalFormatting>
  <conditionalFormatting sqref="BV28">
    <cfRule type="containsBlanks" priority="1379">
      <formula>LEN(TRIM(BV28))=0</formula>
    </cfRule>
    <cfRule type="expression" dxfId="11947" priority="1380">
      <formula>AND(_xlfn.ISFORMULA(BV28),MOD(ROW(),2))</formula>
    </cfRule>
    <cfRule type="expression" dxfId="11946" priority="1381">
      <formula>AND(_xlfn.ISFORMULA(BV28),MOD(ROW()+1,2))</formula>
    </cfRule>
    <cfRule type="expression" dxfId="11945" priority="1382">
      <formula>MOD(ROW(),2)</formula>
    </cfRule>
  </conditionalFormatting>
  <conditionalFormatting sqref="BY28">
    <cfRule type="expression" dxfId="11944" priority="1376">
      <formula>AND(_xlfn.ISFORMULA(BY28),MOD(ROW(),2))</formula>
    </cfRule>
    <cfRule type="expression" dxfId="11943" priority="1377">
      <formula>AND(_xlfn.ISFORMULA(BY28),MOD(ROW()+1,2))</formula>
    </cfRule>
    <cfRule type="expression" dxfId="11942" priority="1378">
      <formula>MOD(ROW(),2)</formula>
    </cfRule>
  </conditionalFormatting>
  <conditionalFormatting sqref="BY28">
    <cfRule type="expression" dxfId="11941" priority="1375">
      <formula>OR(AND(NOT(_xlfn.ISFORMULA(BY28)),NOT(ISBLANK(BY28))),ISERROR(BY28))</formula>
    </cfRule>
  </conditionalFormatting>
  <conditionalFormatting sqref="CB28">
    <cfRule type="expression" dxfId="11940" priority="1372">
      <formula>AND(_xlfn.ISFORMULA(CB28),MOD(ROW(),2))</formula>
    </cfRule>
    <cfRule type="expression" dxfId="11939" priority="1373">
      <formula>AND(_xlfn.ISFORMULA(CB28),MOD(ROW()+1,2))</formula>
    </cfRule>
    <cfRule type="expression" dxfId="11938" priority="1374">
      <formula>MOD(ROW(),2)</formula>
    </cfRule>
  </conditionalFormatting>
  <conditionalFormatting sqref="CB28">
    <cfRule type="expression" dxfId="11937" priority="1371">
      <formula>OR(AND(NOT(_xlfn.ISFORMULA(CB28)),NOT(ISBLANK(CB28))),ISERROR(CB28))</formula>
    </cfRule>
  </conditionalFormatting>
  <conditionalFormatting sqref="CB28">
    <cfRule type="containsBlanks" priority="1367">
      <formula>LEN(TRIM(CB28))=0</formula>
    </cfRule>
    <cfRule type="expression" dxfId="11936" priority="1368">
      <formula>AND(_xlfn.ISFORMULA(CB28),MOD(ROW(),2))</formula>
    </cfRule>
    <cfRule type="expression" dxfId="11935" priority="1369">
      <formula>AND(_xlfn.ISFORMULA(CB28),MOD(ROW()+1,2))</formula>
    </cfRule>
    <cfRule type="expression" dxfId="11934" priority="1370">
      <formula>MOD(ROW(),2)</formula>
    </cfRule>
  </conditionalFormatting>
  <conditionalFormatting sqref="CD28:CE28">
    <cfRule type="expression" dxfId="11933" priority="1364">
      <formula>AND(_xlfn.ISFORMULA(CD28),MOD(ROW(),2))</formula>
    </cfRule>
    <cfRule type="expression" dxfId="11932" priority="1365">
      <formula>AND(_xlfn.ISFORMULA(CD28),MOD(ROW()+1,2))</formula>
    </cfRule>
    <cfRule type="expression" dxfId="11931" priority="1366">
      <formula>MOD(ROW(),2)</formula>
    </cfRule>
  </conditionalFormatting>
  <conditionalFormatting sqref="CD28:CE28">
    <cfRule type="expression" dxfId="11930" priority="1363">
      <formula>OR(AND(NOT(_xlfn.ISFORMULA(CD28)),NOT(ISBLANK(CD28))),ISERROR(CD28))</formula>
    </cfRule>
  </conditionalFormatting>
  <conditionalFormatting sqref="CE28">
    <cfRule type="containsBlanks" priority="1359">
      <formula>LEN(TRIM(CE28))=0</formula>
    </cfRule>
    <cfRule type="expression" dxfId="11929" priority="1360">
      <formula>AND(_xlfn.ISFORMULA(CE28),MOD(ROW(),2))</formula>
    </cfRule>
    <cfRule type="expression" dxfId="11928" priority="1361">
      <formula>AND(_xlfn.ISFORMULA(CE28),MOD(ROW()+1,2))</formula>
    </cfRule>
    <cfRule type="expression" dxfId="11927" priority="1362">
      <formula>MOD(ROW(),2)</formula>
    </cfRule>
  </conditionalFormatting>
  <conditionalFormatting sqref="CT28">
    <cfRule type="expression" dxfId="11926" priority="1356">
      <formula>AND(_xlfn.ISFORMULA(CT28),MOD(ROW(),2))</formula>
    </cfRule>
    <cfRule type="expression" dxfId="11925" priority="1357">
      <formula>AND(_xlfn.ISFORMULA(CT28),MOD(ROW()+1,2))</formula>
    </cfRule>
    <cfRule type="expression" dxfId="11924" priority="1358">
      <formula>MOD(ROW(),2)</formula>
    </cfRule>
  </conditionalFormatting>
  <conditionalFormatting sqref="CT28">
    <cfRule type="expression" dxfId="11923" priority="1355">
      <formula>OR(AND(NOT(_xlfn.ISFORMULA(CT28)),NOT(ISBLANK(CT28))),ISERROR(CT28))</formula>
    </cfRule>
  </conditionalFormatting>
  <conditionalFormatting sqref="CT28">
    <cfRule type="containsBlanks" priority="1351">
      <formula>LEN(TRIM(CT28))=0</formula>
    </cfRule>
    <cfRule type="expression" dxfId="11922" priority="1352">
      <formula>AND(_xlfn.ISFORMULA(CT28),MOD(ROW(),2))</formula>
    </cfRule>
    <cfRule type="expression" dxfId="11921" priority="1353">
      <formula>AND(_xlfn.ISFORMULA(CT28),MOD(ROW()+1,2))</formula>
    </cfRule>
    <cfRule type="expression" dxfId="11920" priority="1354">
      <formula>MOD(ROW(),2)</formula>
    </cfRule>
  </conditionalFormatting>
  <conditionalFormatting sqref="CM28:CN28">
    <cfRule type="expression" dxfId="11919" priority="1348">
      <formula>AND(_xlfn.ISFORMULA(CM28),MOD(ROW(),2))</formula>
    </cfRule>
    <cfRule type="expression" dxfId="11918" priority="1349">
      <formula>AND(_xlfn.ISFORMULA(CM28),MOD(ROW()+1,2))</formula>
    </cfRule>
    <cfRule type="expression" dxfId="11917" priority="1350">
      <formula>MOD(ROW(),2)</formula>
    </cfRule>
  </conditionalFormatting>
  <conditionalFormatting sqref="CM28:CN28">
    <cfRule type="expression" dxfId="11916" priority="1347">
      <formula>OR(AND(NOT(_xlfn.ISFORMULA(CM28)),NOT(ISBLANK(CM28))),ISERROR(CM28))</formula>
    </cfRule>
  </conditionalFormatting>
  <conditionalFormatting sqref="CF29:CL29 A29:AL29 AV29:BE29 BG29:BH29 BK29:BR29 BT29 AN29:AP29 AR29:AT29 CC29 BZ29:CA29 BW29:BX29 DM29:XFD29 CO29:CQ29 CU29:DJ29 D32 CS29">
    <cfRule type="containsBlanks" priority="1328">
      <formula>LEN(TRIM(A29))=0</formula>
    </cfRule>
    <cfRule type="expression" dxfId="11915" priority="1332">
      <formula>AND(_xlfn.ISFORMULA(A29),MOD(ROW(),2))</formula>
    </cfRule>
    <cfRule type="expression" dxfId="11914" priority="1333">
      <formula>AND(_xlfn.ISFORMULA(A29),MOD(ROW()+1,2))</formula>
    </cfRule>
    <cfRule type="expression" dxfId="11913" priority="1335">
      <formula>MOD(ROW(),2)</formula>
    </cfRule>
  </conditionalFormatting>
  <conditionalFormatting sqref="BH29 BA29:BE29 BK29:BL29 AX29 AN29:AP29 AR29:AT29 AV29 BN29:BO29 V29:AL29 I29:O29">
    <cfRule type="expression" dxfId="11912" priority="1334">
      <formula>AND(NOT(ISNUMBER(I29)),NOT(ISBLANK(I29)))</formula>
    </cfRule>
  </conditionalFormatting>
  <conditionalFormatting sqref="AR29:AT29 AN29:AP29 AD29:AL29">
    <cfRule type="expression" dxfId="11911" priority="1330">
      <formula>AND(OR(ISNUMBER(SEARCH("+",AD29)),ISNUMBER(SEARCH("–",AD29))),MOD(ROW()+1,2))</formula>
    </cfRule>
    <cfRule type="expression" dxfId="11910" priority="1331" stopIfTrue="1">
      <formula>AND(OR(ISNUMBER(SEARCH("+",AD29)),ISNUMBER(SEARCH("–",AD29))),MOD(ROW(),2))</formula>
    </cfRule>
  </conditionalFormatting>
  <conditionalFormatting sqref="CY29:DA29 BC29">
    <cfRule type="expression" dxfId="11909" priority="1329">
      <formula>OR(AND(NOT(_xlfn.ISFORMULA(BC29)),NOT(ISBLANK(BC29))),ISERROR(BC29))</formula>
    </cfRule>
  </conditionalFormatting>
  <conditionalFormatting sqref="DF29 DH29 DB29:DC29">
    <cfRule type="containsBlanks" dxfId="11908" priority="1327">
      <formula>LEN(TRIM(DB29))=0</formula>
    </cfRule>
  </conditionalFormatting>
  <conditionalFormatting sqref="AM29">
    <cfRule type="containsBlanks" priority="1321">
      <formula>LEN(TRIM(AM29))=0</formula>
    </cfRule>
  </conditionalFormatting>
  <conditionalFormatting sqref="AM29">
    <cfRule type="expression" dxfId="11907" priority="1325">
      <formula>AND(NOT(ISNUMBER(AM29)),NOT(ISBLANK(AM29)))</formula>
    </cfRule>
  </conditionalFormatting>
  <conditionalFormatting sqref="AM29">
    <cfRule type="expression" dxfId="11906" priority="1323">
      <formula>AND(_xlfn.ISFORMULA(AM29),MOD(ROW(),2))</formula>
    </cfRule>
    <cfRule type="expression" dxfId="11905" priority="1324">
      <formula>AND(_xlfn.ISFORMULA(AM29),MOD(ROW()+1,2))</formula>
    </cfRule>
    <cfRule type="expression" dxfId="11904" priority="1326">
      <formula>MOD(ROW(),2)</formula>
    </cfRule>
  </conditionalFormatting>
  <conditionalFormatting sqref="AM29">
    <cfRule type="expression" dxfId="11903" priority="1322">
      <formula>OR(AND(NOT(_xlfn.ISFORMULA(AM29)),NOT(ISBLANK(AM29))),ISERROR(AM29))</formula>
    </cfRule>
  </conditionalFormatting>
  <conditionalFormatting sqref="AM29">
    <cfRule type="expression" dxfId="11902" priority="1320">
      <formula>OR(AND(NOT(_xlfn.ISFORMULA(AM29)),NOT(ISBLANK(AM29))),ISERROR(AM29))</formula>
    </cfRule>
  </conditionalFormatting>
  <conditionalFormatting sqref="AQ29">
    <cfRule type="expression" dxfId="11901" priority="1316">
      <formula>AND(_xlfn.ISFORMULA(AQ29),MOD(ROW(),2))</formula>
    </cfRule>
    <cfRule type="expression" dxfId="11900" priority="1317">
      <formula>AND(_xlfn.ISFORMULA(AQ29),MOD(ROW()+1,2))</formula>
    </cfRule>
    <cfRule type="expression" dxfId="11899" priority="1319">
      <formula>MOD(ROW(),2)</formula>
    </cfRule>
  </conditionalFormatting>
  <conditionalFormatting sqref="AQ29">
    <cfRule type="expression" dxfId="11898" priority="1318">
      <formula>AND(NOT(ISNUMBER(AQ29)),NOT(ISBLANK(AQ29)))</formula>
    </cfRule>
  </conditionalFormatting>
  <conditionalFormatting sqref="AQ29">
    <cfRule type="expression" dxfId="11897" priority="1315">
      <formula>OR(AND(NOT(_xlfn.ISFORMULA(AQ29)),NOT(ISBLANK(AQ29))),ISERROR(AQ29))</formula>
    </cfRule>
  </conditionalFormatting>
  <conditionalFormatting sqref="AU29">
    <cfRule type="expression" dxfId="11896" priority="1311">
      <formula>AND(_xlfn.ISFORMULA(AU29),MOD(ROW(),2))</formula>
    </cfRule>
    <cfRule type="expression" dxfId="11895" priority="1312">
      <formula>AND(_xlfn.ISFORMULA(AU29),MOD(ROW()+1,2))</formula>
    </cfRule>
    <cfRule type="expression" dxfId="11894" priority="1314">
      <formula>MOD(ROW(),2)</formula>
    </cfRule>
  </conditionalFormatting>
  <conditionalFormatting sqref="AU29">
    <cfRule type="expression" dxfId="11893" priority="1313">
      <formula>AND(NOT(ISNUMBER(AU29)),NOT(ISBLANK(AU29)))</formula>
    </cfRule>
  </conditionalFormatting>
  <conditionalFormatting sqref="AU29">
    <cfRule type="expression" dxfId="11892" priority="1310">
      <formula>OR(AND(NOT(_xlfn.ISFORMULA(AU29)),NOT(ISBLANK(AU29))),ISERROR(AU29))</formula>
    </cfRule>
  </conditionalFormatting>
  <conditionalFormatting sqref="BF29">
    <cfRule type="expression" dxfId="11891" priority="1306">
      <formula>AND(_xlfn.ISFORMULA(BF29),MOD(ROW(),2))</formula>
    </cfRule>
    <cfRule type="expression" dxfId="11890" priority="1307">
      <formula>AND(_xlfn.ISFORMULA(BF29),MOD(ROW()+1,2))</formula>
    </cfRule>
    <cfRule type="expression" dxfId="11889" priority="1309">
      <formula>MOD(ROW(),2)</formula>
    </cfRule>
  </conditionalFormatting>
  <conditionalFormatting sqref="BF29">
    <cfRule type="expression" dxfId="11888" priority="1308">
      <formula>AND(NOT(ISNUMBER(BF29)),NOT(ISBLANK(BF29)))</formula>
    </cfRule>
  </conditionalFormatting>
  <conditionalFormatting sqref="BF29">
    <cfRule type="expression" dxfId="11887" priority="1305">
      <formula>OR(AND(NOT(_xlfn.ISFORMULA(BF29)),NOT(ISBLANK(BF29))),ISERROR(BF29))</formula>
    </cfRule>
  </conditionalFormatting>
  <conditionalFormatting sqref="BI29:BJ29">
    <cfRule type="expression" dxfId="11886" priority="1301">
      <formula>AND(_xlfn.ISFORMULA(BI29),MOD(ROW(),2))</formula>
    </cfRule>
    <cfRule type="expression" dxfId="11885" priority="1302">
      <formula>AND(_xlfn.ISFORMULA(BI29),MOD(ROW()+1,2))</formula>
    </cfRule>
    <cfRule type="expression" dxfId="11884" priority="1304">
      <formula>MOD(ROW(),2)</formula>
    </cfRule>
  </conditionalFormatting>
  <conditionalFormatting sqref="BI29:BJ29">
    <cfRule type="expression" dxfId="11883" priority="1303">
      <formula>AND(NOT(ISNUMBER(BI29)),NOT(ISBLANK(BI29)))</formula>
    </cfRule>
  </conditionalFormatting>
  <conditionalFormatting sqref="BI29:BJ29">
    <cfRule type="expression" dxfId="11882" priority="1300">
      <formula>OR(AND(NOT(_xlfn.ISFORMULA(BI29)),NOT(ISBLANK(BI29))),ISERROR(BI29))</formula>
    </cfRule>
  </conditionalFormatting>
  <conditionalFormatting sqref="BI29:BJ29">
    <cfRule type="containsBlanks" priority="1296">
      <formula>LEN(TRIM(BI29))=0</formula>
    </cfRule>
    <cfRule type="expression" dxfId="11881" priority="1297">
      <formula>AND(_xlfn.ISFORMULA(BI29),MOD(ROW(),2))</formula>
    </cfRule>
    <cfRule type="expression" dxfId="11880" priority="1298">
      <formula>AND(_xlfn.ISFORMULA(BI29),MOD(ROW()+1,2))</formula>
    </cfRule>
    <cfRule type="expression" dxfId="11879" priority="1299">
      <formula>MOD(ROW(),2)</formula>
    </cfRule>
  </conditionalFormatting>
  <conditionalFormatting sqref="BS29">
    <cfRule type="expression" dxfId="11878" priority="1293">
      <formula>AND(_xlfn.ISFORMULA(BS29),MOD(ROW(),2))</formula>
    </cfRule>
    <cfRule type="expression" dxfId="11877" priority="1294">
      <formula>AND(_xlfn.ISFORMULA(BS29),MOD(ROW()+1,2))</formula>
    </cfRule>
    <cfRule type="expression" dxfId="11876" priority="1295">
      <formula>MOD(ROW(),2)</formula>
    </cfRule>
  </conditionalFormatting>
  <conditionalFormatting sqref="BS29">
    <cfRule type="expression" dxfId="11875" priority="1292">
      <formula>OR(AND(NOT(_xlfn.ISFORMULA(BS29)),NOT(ISBLANK(BS29))),ISERROR(BS29))</formula>
    </cfRule>
  </conditionalFormatting>
  <conditionalFormatting sqref="BU29:BV29">
    <cfRule type="expression" dxfId="11874" priority="1289">
      <formula>AND(_xlfn.ISFORMULA(BU29),MOD(ROW(),2))</formula>
    </cfRule>
    <cfRule type="expression" dxfId="11873" priority="1290">
      <formula>AND(_xlfn.ISFORMULA(BU29),MOD(ROW()+1,2))</formula>
    </cfRule>
    <cfRule type="expression" dxfId="11872" priority="1291">
      <formula>MOD(ROW(),2)</formula>
    </cfRule>
  </conditionalFormatting>
  <conditionalFormatting sqref="BU29:BV29">
    <cfRule type="expression" dxfId="11871" priority="1288">
      <formula>OR(AND(NOT(_xlfn.ISFORMULA(BU29)),NOT(ISBLANK(BU29))),ISERROR(BU29))</formula>
    </cfRule>
  </conditionalFormatting>
  <conditionalFormatting sqref="BV29">
    <cfRule type="containsBlanks" priority="1284">
      <formula>LEN(TRIM(BV29))=0</formula>
    </cfRule>
    <cfRule type="expression" dxfId="11870" priority="1285">
      <formula>AND(_xlfn.ISFORMULA(BV29),MOD(ROW(),2))</formula>
    </cfRule>
    <cfRule type="expression" dxfId="11869" priority="1286">
      <formula>AND(_xlfn.ISFORMULA(BV29),MOD(ROW()+1,2))</formula>
    </cfRule>
    <cfRule type="expression" dxfId="11868" priority="1287">
      <formula>MOD(ROW(),2)</formula>
    </cfRule>
  </conditionalFormatting>
  <conditionalFormatting sqref="BY29">
    <cfRule type="expression" dxfId="11867" priority="1281">
      <formula>AND(_xlfn.ISFORMULA(BY29),MOD(ROW(),2))</formula>
    </cfRule>
    <cfRule type="expression" dxfId="11866" priority="1282">
      <formula>AND(_xlfn.ISFORMULA(BY29),MOD(ROW()+1,2))</formula>
    </cfRule>
    <cfRule type="expression" dxfId="11865" priority="1283">
      <formula>MOD(ROW(),2)</formula>
    </cfRule>
  </conditionalFormatting>
  <conditionalFormatting sqref="BY29">
    <cfRule type="expression" dxfId="11864" priority="1280">
      <formula>OR(AND(NOT(_xlfn.ISFORMULA(BY29)),NOT(ISBLANK(BY29))),ISERROR(BY29))</formula>
    </cfRule>
  </conditionalFormatting>
  <conditionalFormatting sqref="CB29">
    <cfRule type="expression" dxfId="11863" priority="1277">
      <formula>AND(_xlfn.ISFORMULA(CB29),MOD(ROW(),2))</formula>
    </cfRule>
    <cfRule type="expression" dxfId="11862" priority="1278">
      <formula>AND(_xlfn.ISFORMULA(CB29),MOD(ROW()+1,2))</formula>
    </cfRule>
    <cfRule type="expression" dxfId="11861" priority="1279">
      <formula>MOD(ROW(),2)</formula>
    </cfRule>
  </conditionalFormatting>
  <conditionalFormatting sqref="CB29">
    <cfRule type="expression" dxfId="11860" priority="1276">
      <formula>OR(AND(NOT(_xlfn.ISFORMULA(CB29)),NOT(ISBLANK(CB29))),ISERROR(CB29))</formula>
    </cfRule>
  </conditionalFormatting>
  <conditionalFormatting sqref="CB29">
    <cfRule type="containsBlanks" priority="1272">
      <formula>LEN(TRIM(CB29))=0</formula>
    </cfRule>
    <cfRule type="expression" dxfId="11859" priority="1273">
      <formula>AND(_xlfn.ISFORMULA(CB29),MOD(ROW(),2))</formula>
    </cfRule>
    <cfRule type="expression" dxfId="11858" priority="1274">
      <formula>AND(_xlfn.ISFORMULA(CB29),MOD(ROW()+1,2))</formula>
    </cfRule>
    <cfRule type="expression" dxfId="11857" priority="1275">
      <formula>MOD(ROW(),2)</formula>
    </cfRule>
  </conditionalFormatting>
  <conditionalFormatting sqref="CD29:CE29">
    <cfRule type="expression" dxfId="11856" priority="1269">
      <formula>AND(_xlfn.ISFORMULA(CD29),MOD(ROW(),2))</formula>
    </cfRule>
    <cfRule type="expression" dxfId="11855" priority="1270">
      <formula>AND(_xlfn.ISFORMULA(CD29),MOD(ROW()+1,2))</formula>
    </cfRule>
    <cfRule type="expression" dxfId="11854" priority="1271">
      <formula>MOD(ROW(),2)</formula>
    </cfRule>
  </conditionalFormatting>
  <conditionalFormatting sqref="CD29:CE29">
    <cfRule type="expression" dxfId="11853" priority="1268">
      <formula>OR(AND(NOT(_xlfn.ISFORMULA(CD29)),NOT(ISBLANK(CD29))),ISERROR(CD29))</formula>
    </cfRule>
  </conditionalFormatting>
  <conditionalFormatting sqref="CE29">
    <cfRule type="containsBlanks" priority="1264">
      <formula>LEN(TRIM(CE29))=0</formula>
    </cfRule>
    <cfRule type="expression" dxfId="11852" priority="1265">
      <formula>AND(_xlfn.ISFORMULA(CE29),MOD(ROW(),2))</formula>
    </cfRule>
    <cfRule type="expression" dxfId="11851" priority="1266">
      <formula>AND(_xlfn.ISFORMULA(CE29),MOD(ROW()+1,2))</formula>
    </cfRule>
    <cfRule type="expression" dxfId="11850" priority="1267">
      <formula>MOD(ROW(),2)</formula>
    </cfRule>
  </conditionalFormatting>
  <conditionalFormatting sqref="CT29">
    <cfRule type="expression" dxfId="11849" priority="1261">
      <formula>AND(_xlfn.ISFORMULA(CT29),MOD(ROW(),2))</formula>
    </cfRule>
    <cfRule type="expression" dxfId="11848" priority="1262">
      <formula>AND(_xlfn.ISFORMULA(CT29),MOD(ROW()+1,2))</formula>
    </cfRule>
    <cfRule type="expression" dxfId="11847" priority="1263">
      <formula>MOD(ROW(),2)</formula>
    </cfRule>
  </conditionalFormatting>
  <conditionalFormatting sqref="CT29">
    <cfRule type="expression" dxfId="11846" priority="1260">
      <formula>OR(AND(NOT(_xlfn.ISFORMULA(CT29)),NOT(ISBLANK(CT29))),ISERROR(CT29))</formula>
    </cfRule>
  </conditionalFormatting>
  <conditionalFormatting sqref="CT29">
    <cfRule type="containsBlanks" priority="1256">
      <formula>LEN(TRIM(CT29))=0</formula>
    </cfRule>
    <cfRule type="expression" dxfId="11845" priority="1257">
      <formula>AND(_xlfn.ISFORMULA(CT29),MOD(ROW(),2))</formula>
    </cfRule>
    <cfRule type="expression" dxfId="11844" priority="1258">
      <formula>AND(_xlfn.ISFORMULA(CT29),MOD(ROW()+1,2))</formula>
    </cfRule>
    <cfRule type="expression" dxfId="11843" priority="1259">
      <formula>MOD(ROW(),2)</formula>
    </cfRule>
  </conditionalFormatting>
  <conditionalFormatting sqref="CM29:CN29">
    <cfRule type="expression" dxfId="11842" priority="1253">
      <formula>AND(_xlfn.ISFORMULA(CM29),MOD(ROW(),2))</formula>
    </cfRule>
    <cfRule type="expression" dxfId="11841" priority="1254">
      <formula>AND(_xlfn.ISFORMULA(CM29),MOD(ROW()+1,2))</formula>
    </cfRule>
    <cfRule type="expression" dxfId="11840" priority="1255">
      <formula>MOD(ROW(),2)</formula>
    </cfRule>
  </conditionalFormatting>
  <conditionalFormatting sqref="CM29:CN29">
    <cfRule type="expression" dxfId="11839" priority="1252">
      <formula>OR(AND(NOT(_xlfn.ISFORMULA(CM29)),NOT(ISBLANK(CM29))),ISERROR(CM29))</formula>
    </cfRule>
  </conditionalFormatting>
  <conditionalFormatting sqref="C30:D30 A30 F30:R30 V30:DJ30 DM30:XFD30">
    <cfRule type="containsBlanks" priority="1232">
      <formula>LEN(TRIM(A30))=0</formula>
    </cfRule>
    <cfRule type="expression" dxfId="11838" priority="1237">
      <formula>AND(_xlfn.ISFORMULA(A30),MOD(ROW(),2))</formula>
    </cfRule>
    <cfRule type="expression" dxfId="11837" priority="1238">
      <formula>AND(_xlfn.ISFORMULA(A30),MOD(ROW()+1,2))</formula>
    </cfRule>
    <cfRule type="expression" dxfId="11836" priority="1240">
      <formula>MOD(ROW(),2)</formula>
    </cfRule>
  </conditionalFormatting>
  <conditionalFormatting sqref="BA30:BF30 BH30:BL30 BN30:BO30 V30:AV30 AX30 I30:O30">
    <cfRule type="expression" dxfId="11835" priority="1239">
      <formula>AND(NOT(ISNUMBER(I30)),NOT(ISBLANK(I30)))</formula>
    </cfRule>
  </conditionalFormatting>
  <conditionalFormatting sqref="AR30:AT30 AN30:AP30 AD30:AL30">
    <cfRule type="expression" dxfId="11834" priority="1235">
      <formula>AND(OR(ISNUMBER(SEARCH("+",AD30)),ISNUMBER(SEARCH("–",AD30))),MOD(ROW()+1,2))</formula>
    </cfRule>
    <cfRule type="expression" dxfId="11833" priority="1236" stopIfTrue="1">
      <formula>AND(OR(ISNUMBER(SEARCH("+",AD30)),ISNUMBER(SEARCH("–",AD30))),MOD(ROW(),2))</formula>
    </cfRule>
  </conditionalFormatting>
  <conditionalFormatting sqref="DM30 BS30 BY30 CY30:DA30 BI30:BJ30 AM30 AQ30 AU30 BU30:BV30 CD30:CE30 CM30:CN30 BF30 CB30 CT30 BC30">
    <cfRule type="expression" dxfId="11832" priority="1234">
      <formula>OR(AND(NOT(_xlfn.ISFORMULA(AM30)),NOT(ISBLANK(AM30))),ISERROR(AM30))</formula>
    </cfRule>
  </conditionalFormatting>
  <conditionalFormatting sqref="DF30 DH30 DB30:DC30">
    <cfRule type="containsBlanks" dxfId="11831" priority="1231">
      <formula>LEN(TRIM(DB30))=0</formula>
    </cfRule>
  </conditionalFormatting>
  <conditionalFormatting sqref="B30">
    <cfRule type="containsBlanks" priority="1227">
      <formula>LEN(TRIM(B30))=0</formula>
    </cfRule>
    <cfRule type="expression" dxfId="11830" priority="1228">
      <formula>AND(_xlfn.ISFORMULA(B30),MOD(ROW(),2))</formula>
    </cfRule>
    <cfRule type="expression" dxfId="11829" priority="1229">
      <formula>AND(_xlfn.ISFORMULA(B30),MOD(ROW()+1,2))</formula>
    </cfRule>
    <cfRule type="expression" dxfId="11828" priority="1230">
      <formula>MOD(ROW(),2)</formula>
    </cfRule>
  </conditionalFormatting>
  <conditionalFormatting sqref="S30">
    <cfRule type="containsBlanks" priority="1223">
      <formula>LEN(TRIM(S30))=0</formula>
    </cfRule>
    <cfRule type="expression" dxfId="11827" priority="1224">
      <formula>AND(_xlfn.ISFORMULA(S30),MOD(ROW(),2))</formula>
    </cfRule>
    <cfRule type="expression" dxfId="11826" priority="1225">
      <formula>AND(_xlfn.ISFORMULA(S30),MOD(ROW()+1,2))</formula>
    </cfRule>
    <cfRule type="expression" dxfId="11825" priority="1226">
      <formula>MOD(ROW(),2)</formula>
    </cfRule>
  </conditionalFormatting>
  <conditionalFormatting sqref="T30">
    <cfRule type="containsBlanks" priority="1219">
      <formula>LEN(TRIM(T30))=0</formula>
    </cfRule>
    <cfRule type="expression" dxfId="11824" priority="1220">
      <formula>AND(_xlfn.ISFORMULA(T30),MOD(ROW(),2))</formula>
    </cfRule>
    <cfRule type="expression" dxfId="11823" priority="1221">
      <formula>AND(_xlfn.ISFORMULA(T30),MOD(ROW()+1,2))</formula>
    </cfRule>
    <cfRule type="expression" dxfId="11822" priority="1222">
      <formula>MOD(ROW(),2)</formula>
    </cfRule>
  </conditionalFormatting>
  <conditionalFormatting sqref="U30">
    <cfRule type="containsBlanks" priority="1215">
      <formula>LEN(TRIM(U30))=0</formula>
    </cfRule>
    <cfRule type="expression" dxfId="11821" priority="1216">
      <formula>AND(_xlfn.ISFORMULA(U30),MOD(ROW(),2))</formula>
    </cfRule>
    <cfRule type="expression" dxfId="11820" priority="1217">
      <formula>AND(_xlfn.ISFORMULA(U30),MOD(ROW()+1,2))</formula>
    </cfRule>
    <cfRule type="expression" dxfId="11819" priority="1218">
      <formula>MOD(ROW(),2)</formula>
    </cfRule>
  </conditionalFormatting>
  <conditionalFormatting sqref="E30">
    <cfRule type="containsBlanks" priority="1207">
      <formula>LEN(TRIM(E30))=0</formula>
    </cfRule>
    <cfRule type="expression" dxfId="11818" priority="1208">
      <formula>AND(_xlfn.ISFORMULA(E30),MOD(ROW(),2))</formula>
    </cfRule>
    <cfRule type="expression" dxfId="11817" priority="1209">
      <formula>AND(_xlfn.ISFORMULA(E30),MOD(ROW()+1,2))</formula>
    </cfRule>
    <cfRule type="expression" dxfId="11816" priority="1210">
      <formula>MOD(ROW(),2)</formula>
    </cfRule>
  </conditionalFormatting>
  <conditionalFormatting sqref="AN31:AP31 AR31:AT31 BG31:BH31 BM31 BP31 BT31 A31:H31 AV31:BC31 CC31 M31:AL31 CO31:CS31 DB31:DC31 CV31:CW31 DF31 DH31 DJ31 DM31:XFD31">
    <cfRule type="containsBlanks" priority="1190">
      <formula>LEN(TRIM(A31))=0</formula>
    </cfRule>
    <cfRule type="expression" dxfId="11815" priority="1195">
      <formula>AND(_xlfn.ISFORMULA(A31),MOD(ROW(),2))</formula>
    </cfRule>
    <cfRule type="expression" dxfId="11814" priority="1196">
      <formula>AND(_xlfn.ISFORMULA(A31),MOD(ROW()+1,2))</formula>
    </cfRule>
    <cfRule type="expression" dxfId="11813" priority="1198">
      <formula>MOD(ROW(),2)</formula>
    </cfRule>
  </conditionalFormatting>
  <conditionalFormatting sqref="V31:AL31 AN31:AP31 AR31:AT31 AV31 BH31 BA31:BC31 AX31 M31:O31">
    <cfRule type="expression" dxfId="11812" priority="1197">
      <formula>AND(NOT(ISNUMBER(M31)),NOT(ISBLANK(M31)))</formula>
    </cfRule>
  </conditionalFormatting>
  <conditionalFormatting sqref="AR31:AT31 AN31:AP31 AD31:AL31">
    <cfRule type="expression" dxfId="11811" priority="1193">
      <formula>AND(OR(ISNUMBER(SEARCH("+",AD31)),ISNUMBER(SEARCH("–",AD31))),MOD(ROW()+1,2))</formula>
    </cfRule>
    <cfRule type="expression" dxfId="11810" priority="1194" stopIfTrue="1">
      <formula>AND(OR(ISNUMBER(SEARCH("+",AD31)),ISNUMBER(SEARCH("–",AD31))),MOD(ROW(),2))</formula>
    </cfRule>
  </conditionalFormatting>
  <conditionalFormatting sqref="BC31">
    <cfRule type="expression" dxfId="11809" priority="1192">
      <formula>OR(AND(NOT(_xlfn.ISFORMULA(BC31)),NOT(ISBLANK(BC31))),ISERROR(BC31))</formula>
    </cfRule>
  </conditionalFormatting>
  <conditionalFormatting sqref="DF31 DH31 DB31:DC31">
    <cfRule type="containsBlanks" dxfId="11808" priority="1189">
      <formula>LEN(TRIM(DB31))=0</formula>
    </cfRule>
  </conditionalFormatting>
  <conditionalFormatting sqref="BF31">
    <cfRule type="expression" dxfId="11807" priority="1185">
      <formula>AND(_xlfn.ISFORMULA(BF31),MOD(ROW(),2))</formula>
    </cfRule>
    <cfRule type="expression" dxfId="11806" priority="1186">
      <formula>AND(_xlfn.ISFORMULA(BF31),MOD(ROW()+1,2))</formula>
    </cfRule>
    <cfRule type="expression" dxfId="11805" priority="1188">
      <formula>MOD(ROW(),2)</formula>
    </cfRule>
  </conditionalFormatting>
  <conditionalFormatting sqref="BF31">
    <cfRule type="expression" dxfId="11804" priority="1187">
      <formula>AND(NOT(ISNUMBER(BF31)),NOT(ISBLANK(BF31)))</formula>
    </cfRule>
  </conditionalFormatting>
  <conditionalFormatting sqref="BF31">
    <cfRule type="expression" dxfId="11803" priority="1184">
      <formula>OR(AND(NOT(_xlfn.ISFORMULA(BF31)),NOT(ISBLANK(BF31))),ISERROR(BF31))</formula>
    </cfRule>
  </conditionalFormatting>
  <conditionalFormatting sqref="BI31:BJ31">
    <cfRule type="expression" dxfId="11802" priority="1180">
      <formula>AND(_xlfn.ISFORMULA(BI31),MOD(ROW(),2))</formula>
    </cfRule>
    <cfRule type="expression" dxfId="11801" priority="1181">
      <formula>AND(_xlfn.ISFORMULA(BI31),MOD(ROW()+1,2))</formula>
    </cfRule>
    <cfRule type="expression" dxfId="11800" priority="1183">
      <formula>MOD(ROW(),2)</formula>
    </cfRule>
  </conditionalFormatting>
  <conditionalFormatting sqref="BI31:BJ31">
    <cfRule type="expression" dxfId="11799" priority="1182">
      <formula>AND(NOT(ISNUMBER(BI31)),NOT(ISBLANK(BI31)))</formula>
    </cfRule>
  </conditionalFormatting>
  <conditionalFormatting sqref="BI31:BJ31">
    <cfRule type="expression" dxfId="11798" priority="1179">
      <formula>OR(AND(NOT(_xlfn.ISFORMULA(BI31)),NOT(ISBLANK(BI31))),ISERROR(BI31))</formula>
    </cfRule>
  </conditionalFormatting>
  <conditionalFormatting sqref="CT31">
    <cfRule type="expression" dxfId="11797" priority="1178">
      <formula>OR(AND(NOT(_xlfn.ISFORMULA(CT31)),NOT(ISBLANK(CT31))),ISERROR(CT31))</formula>
    </cfRule>
  </conditionalFormatting>
  <conditionalFormatting sqref="CY31:DA31">
    <cfRule type="expression" dxfId="11796" priority="1175">
      <formula>AND(_xlfn.ISFORMULA(CY31),MOD(ROW(),2))</formula>
    </cfRule>
    <cfRule type="expression" dxfId="11795" priority="1176">
      <formula>AND(_xlfn.ISFORMULA(CY31),MOD(ROW()+1,2))</formula>
    </cfRule>
    <cfRule type="expression" dxfId="11794" priority="1177">
      <formula>MOD(ROW(),2)</formula>
    </cfRule>
  </conditionalFormatting>
  <conditionalFormatting sqref="CY31:DA31">
    <cfRule type="expression" dxfId="11793" priority="1174">
      <formula>OR(AND(NOT(_xlfn.ISFORMULA(CY31)),NOT(ISBLANK(CY31))),ISERROR(CY31))</formula>
    </cfRule>
  </conditionalFormatting>
  <conditionalFormatting sqref="AU31 AQ31 AM31">
    <cfRule type="expression" dxfId="11792" priority="1170">
      <formula>AND(_xlfn.ISFORMULA(AM31),MOD(ROW(),2))</formula>
    </cfRule>
    <cfRule type="expression" dxfId="11791" priority="1171">
      <formula>AND(_xlfn.ISFORMULA(AM31),MOD(ROW()+1,2))</formula>
    </cfRule>
    <cfRule type="expression" dxfId="11790" priority="1173">
      <formula>MOD(ROW(),2)</formula>
    </cfRule>
  </conditionalFormatting>
  <conditionalFormatting sqref="AU31 AQ31 AM31">
    <cfRule type="expression" dxfId="11789" priority="1172">
      <formula>AND(NOT(ISNUMBER(AM31)),NOT(ISBLANK(AM31)))</formula>
    </cfRule>
  </conditionalFormatting>
  <conditionalFormatting sqref="AU31 AQ31 AM31">
    <cfRule type="expression" dxfId="11788" priority="1169">
      <formula>OR(AND(NOT(_xlfn.ISFORMULA(AM31)),NOT(ISBLANK(AM31))),ISERROR(AM31))</formula>
    </cfRule>
  </conditionalFormatting>
  <conditionalFormatting sqref="CM31:CN31 CD31:CE31 CB31 BY31 BU31:BV31 BS31">
    <cfRule type="expression" dxfId="11787" priority="1168">
      <formula>OR(AND(NOT(_xlfn.ISFORMULA(BS31)),NOT(ISBLANK(BS31))),ISERROR(BS31))</formula>
    </cfRule>
  </conditionalFormatting>
  <conditionalFormatting sqref="BY31">
    <cfRule type="containsBlanks" priority="1167">
      <formula>LEN(TRIM(BY31))=0</formula>
    </cfRule>
  </conditionalFormatting>
  <conditionalFormatting sqref="BY31">
    <cfRule type="expression" dxfId="11786" priority="1164">
      <formula>AND(_xlfn.ISFORMULA(BY31),MOD(ROW(),2))</formula>
    </cfRule>
    <cfRule type="expression" dxfId="11785" priority="1165">
      <formula>AND(_xlfn.ISFORMULA(BY31),MOD(ROW()+1,2))</formula>
    </cfRule>
    <cfRule type="expression" dxfId="11784" priority="1166">
      <formula>MOD(ROW(),2)</formula>
    </cfRule>
  </conditionalFormatting>
  <conditionalFormatting sqref="BS31">
    <cfRule type="containsBlanks" priority="1163">
      <formula>LEN(TRIM(BS31))=0</formula>
    </cfRule>
  </conditionalFormatting>
  <conditionalFormatting sqref="BS31">
    <cfRule type="expression" dxfId="11783" priority="1160">
      <formula>AND(_xlfn.ISFORMULA(BS31),MOD(ROW(),2))</formula>
    </cfRule>
    <cfRule type="expression" dxfId="11782" priority="1161">
      <formula>AND(_xlfn.ISFORMULA(BS31),MOD(ROW()+1,2))</formula>
    </cfRule>
    <cfRule type="expression" dxfId="11781" priority="1162">
      <formula>MOD(ROW(),2)</formula>
    </cfRule>
  </conditionalFormatting>
  <conditionalFormatting sqref="BU31">
    <cfRule type="containsBlanks" priority="1159">
      <formula>LEN(TRIM(BU31))=0</formula>
    </cfRule>
  </conditionalFormatting>
  <conditionalFormatting sqref="BU31">
    <cfRule type="expression" dxfId="11780" priority="1156">
      <formula>AND(_xlfn.ISFORMULA(BU31),MOD(ROW(),2))</formula>
    </cfRule>
    <cfRule type="expression" dxfId="11779" priority="1157">
      <formula>AND(_xlfn.ISFORMULA(BU31),MOD(ROW()+1,2))</formula>
    </cfRule>
    <cfRule type="expression" dxfId="11778" priority="1158">
      <formula>MOD(ROW(),2)</formula>
    </cfRule>
  </conditionalFormatting>
  <conditionalFormatting sqref="BV31">
    <cfRule type="containsBlanks" priority="1155">
      <formula>LEN(TRIM(BV31))=0</formula>
    </cfRule>
  </conditionalFormatting>
  <conditionalFormatting sqref="BV31">
    <cfRule type="expression" dxfId="11777" priority="1152">
      <formula>AND(_xlfn.ISFORMULA(BV31),MOD(ROW(),2))</formula>
    </cfRule>
    <cfRule type="expression" dxfId="11776" priority="1153">
      <formula>AND(_xlfn.ISFORMULA(BV31),MOD(ROW()+1,2))</formula>
    </cfRule>
    <cfRule type="expression" dxfId="11775" priority="1154">
      <formula>MOD(ROW(),2)</formula>
    </cfRule>
  </conditionalFormatting>
  <conditionalFormatting sqref="CB31">
    <cfRule type="containsBlanks" priority="1151">
      <formula>LEN(TRIM(CB31))=0</formula>
    </cfRule>
  </conditionalFormatting>
  <conditionalFormatting sqref="CB31">
    <cfRule type="expression" dxfId="11774" priority="1148">
      <formula>AND(_xlfn.ISFORMULA(CB31),MOD(ROW(),2))</formula>
    </cfRule>
    <cfRule type="expression" dxfId="11773" priority="1149">
      <formula>AND(_xlfn.ISFORMULA(CB31),MOD(ROW()+1,2))</formula>
    </cfRule>
    <cfRule type="expression" dxfId="11772" priority="1150">
      <formula>MOD(ROW(),2)</formula>
    </cfRule>
  </conditionalFormatting>
  <conditionalFormatting sqref="CD31:CE31">
    <cfRule type="containsBlanks" priority="1147">
      <formula>LEN(TRIM(CD31))=0</formula>
    </cfRule>
  </conditionalFormatting>
  <conditionalFormatting sqref="CD31:CE31">
    <cfRule type="expression" dxfId="11771" priority="1144">
      <formula>AND(_xlfn.ISFORMULA(CD31),MOD(ROW(),2))</formula>
    </cfRule>
    <cfRule type="expression" dxfId="11770" priority="1145">
      <formula>AND(_xlfn.ISFORMULA(CD31),MOD(ROW()+1,2))</formula>
    </cfRule>
    <cfRule type="expression" dxfId="11769" priority="1146">
      <formula>MOD(ROW(),2)</formula>
    </cfRule>
  </conditionalFormatting>
  <conditionalFormatting sqref="CM31:CN31">
    <cfRule type="containsBlanks" priority="1143">
      <formula>LEN(TRIM(CM31))=0</formula>
    </cfRule>
  </conditionalFormatting>
  <conditionalFormatting sqref="CM31:CN31">
    <cfRule type="expression" dxfId="11768" priority="1140">
      <formula>AND(_xlfn.ISFORMULA(CM31),MOD(ROW(),2))</formula>
    </cfRule>
    <cfRule type="expression" dxfId="11767" priority="1141">
      <formula>AND(_xlfn.ISFORMULA(CM31),MOD(ROW()+1,2))</formula>
    </cfRule>
    <cfRule type="expression" dxfId="11766" priority="1142">
      <formula>MOD(ROW(),2)</formula>
    </cfRule>
  </conditionalFormatting>
  <conditionalFormatting sqref="BE31">
    <cfRule type="containsBlanks" priority="1135">
      <formula>LEN(TRIM(BE31))=0</formula>
    </cfRule>
    <cfRule type="expression" dxfId="11765" priority="1136">
      <formula>AND(_xlfn.ISFORMULA(BE31),MOD(ROW(),2))</formula>
    </cfRule>
    <cfRule type="expression" dxfId="11764" priority="1137">
      <formula>AND(_xlfn.ISFORMULA(BE31),MOD(ROW()+1,2))</formula>
    </cfRule>
    <cfRule type="expression" dxfId="11763" priority="1139">
      <formula>MOD(ROW(),2)</formula>
    </cfRule>
  </conditionalFormatting>
  <conditionalFormatting sqref="BE31">
    <cfRule type="expression" dxfId="11762" priority="1138">
      <formula>AND(NOT(ISNUMBER(BE31)),NOT(ISBLANK(BE31)))</formula>
    </cfRule>
  </conditionalFormatting>
  <conditionalFormatting sqref="BD31">
    <cfRule type="containsBlanks" priority="1130">
      <formula>LEN(TRIM(BD31))=0</formula>
    </cfRule>
    <cfRule type="expression" dxfId="11761" priority="1131">
      <formula>AND(_xlfn.ISFORMULA(BD31),MOD(ROW(),2))</formula>
    </cfRule>
    <cfRule type="expression" dxfId="11760" priority="1132">
      <formula>AND(_xlfn.ISFORMULA(BD31),MOD(ROW()+1,2))</formula>
    </cfRule>
    <cfRule type="expression" dxfId="11759" priority="1134">
      <formula>MOD(ROW(),2)</formula>
    </cfRule>
  </conditionalFormatting>
  <conditionalFormatting sqref="BD31">
    <cfRule type="expression" dxfId="11758" priority="1133">
      <formula>AND(NOT(ISNUMBER(BD31)),NOT(ISBLANK(BD31)))</formula>
    </cfRule>
  </conditionalFormatting>
  <conditionalFormatting sqref="BK31:BL31">
    <cfRule type="expression" dxfId="11757" priority="1129">
      <formula>AND(NOT(ISNUMBER(BK31)),NOT(ISBLANK(BK31)))</formula>
    </cfRule>
  </conditionalFormatting>
  <conditionalFormatting sqref="BQ31:BR31">
    <cfRule type="containsBlanks" priority="1124">
      <formula>LEN(TRIM(BQ31))=0</formula>
    </cfRule>
    <cfRule type="expression" dxfId="11756" priority="1125">
      <formula>AND(_xlfn.ISFORMULA(BQ31),MOD(ROW(),2))</formula>
    </cfRule>
    <cfRule type="expression" dxfId="11755" priority="1126">
      <formula>AND(_xlfn.ISFORMULA(BQ31),MOD(ROW()+1,2))</formula>
    </cfRule>
    <cfRule type="expression" dxfId="11754" priority="1128">
      <formula>MOD(ROW(),2)</formula>
    </cfRule>
  </conditionalFormatting>
  <conditionalFormatting sqref="BQ31:BR31">
    <cfRule type="expression" dxfId="11753" priority="1127">
      <formula>AND(NOT(ISNUMBER(BQ31)),NOT(ISBLANK(BQ31)))</formula>
    </cfRule>
  </conditionalFormatting>
  <conditionalFormatting sqref="BX31">
    <cfRule type="containsBlanks" priority="1119">
      <formula>LEN(TRIM(BX31))=0</formula>
    </cfRule>
    <cfRule type="expression" dxfId="11752" priority="1120">
      <formula>AND(_xlfn.ISFORMULA(BX31),MOD(ROW(),2))</formula>
    </cfRule>
    <cfRule type="expression" dxfId="11751" priority="1121">
      <formula>AND(_xlfn.ISFORMULA(BX31),MOD(ROW()+1,2))</formula>
    </cfRule>
    <cfRule type="expression" dxfId="11750" priority="1123">
      <formula>MOD(ROW(),2)</formula>
    </cfRule>
  </conditionalFormatting>
  <conditionalFormatting sqref="BX31">
    <cfRule type="expression" dxfId="11749" priority="1122">
      <formula>AND(NOT(ISNUMBER(BX31)),NOT(ISBLANK(BX31)))</formula>
    </cfRule>
  </conditionalFormatting>
  <conditionalFormatting sqref="CF31">
    <cfRule type="containsBlanks" priority="1114">
      <formula>LEN(TRIM(CF31))=0</formula>
    </cfRule>
    <cfRule type="expression" dxfId="11748" priority="1115">
      <formula>AND(_xlfn.ISFORMULA(CF31),MOD(ROW(),2))</formula>
    </cfRule>
    <cfRule type="expression" dxfId="11747" priority="1116">
      <formula>AND(_xlfn.ISFORMULA(CF31),MOD(ROW()+1,2))</formula>
    </cfRule>
    <cfRule type="expression" dxfId="11746" priority="1118">
      <formula>MOD(ROW(),2)</formula>
    </cfRule>
  </conditionalFormatting>
  <conditionalFormatting sqref="CF31">
    <cfRule type="expression" dxfId="11745" priority="1117">
      <formula>AND(NOT(ISNUMBER(CF31)),NOT(ISBLANK(CF31)))</formula>
    </cfRule>
  </conditionalFormatting>
  <conditionalFormatting sqref="CI31">
    <cfRule type="containsBlanks" priority="1109">
      <formula>LEN(TRIM(CI31))=0</formula>
    </cfRule>
    <cfRule type="expression" dxfId="11744" priority="1110">
      <formula>AND(_xlfn.ISFORMULA(CI31),MOD(ROW(),2))</formula>
    </cfRule>
    <cfRule type="expression" dxfId="11743" priority="1111">
      <formula>AND(_xlfn.ISFORMULA(CI31),MOD(ROW()+1,2))</formula>
    </cfRule>
    <cfRule type="expression" dxfId="11742" priority="1113">
      <formula>MOD(ROW(),2)</formula>
    </cfRule>
  </conditionalFormatting>
  <conditionalFormatting sqref="CI31">
    <cfRule type="expression" dxfId="11741" priority="1112">
      <formula>AND(NOT(ISNUMBER(CI31)),NOT(ISBLANK(CI31)))</formula>
    </cfRule>
  </conditionalFormatting>
  <conditionalFormatting sqref="I31">
    <cfRule type="expression" dxfId="11740" priority="1105">
      <formula>AND(_xlfn.ISFORMULA(I31),MOD(ROW(),2))</formula>
    </cfRule>
    <cfRule type="expression" dxfId="11739" priority="1106">
      <formula>AND(_xlfn.ISFORMULA(I31),MOD(ROW()+1,2))</formula>
    </cfRule>
    <cfRule type="expression" dxfId="11738" priority="1108">
      <formula>MOD(ROW(),2)</formula>
    </cfRule>
  </conditionalFormatting>
  <conditionalFormatting sqref="I31">
    <cfRule type="expression" dxfId="11737" priority="1107">
      <formula>AND(NOT(ISNUMBER(I31)),NOT(ISBLANK(I31)))</formula>
    </cfRule>
  </conditionalFormatting>
  <conditionalFormatting sqref="J31">
    <cfRule type="expression" dxfId="11736" priority="1101">
      <formula>AND(_xlfn.ISFORMULA(J31),MOD(ROW(),2))</formula>
    </cfRule>
    <cfRule type="expression" dxfId="11735" priority="1102">
      <formula>AND(_xlfn.ISFORMULA(J31),MOD(ROW()+1,2))</formula>
    </cfRule>
    <cfRule type="expression" dxfId="11734" priority="1104">
      <formula>MOD(ROW(),2)</formula>
    </cfRule>
  </conditionalFormatting>
  <conditionalFormatting sqref="J31">
    <cfRule type="expression" dxfId="11733" priority="1103">
      <formula>AND(NOT(ISNUMBER(J31)),NOT(ISBLANK(J31)))</formula>
    </cfRule>
  </conditionalFormatting>
  <conditionalFormatting sqref="BO31">
    <cfRule type="expression" dxfId="11732" priority="1100">
      <formula>AND(NOT(ISNUMBER(BO31)),NOT(ISBLANK(BO31)))</formula>
    </cfRule>
  </conditionalFormatting>
  <conditionalFormatting sqref="BN31">
    <cfRule type="expression" dxfId="11731" priority="1099">
      <formula>AND(NOT(ISNUMBER(BN31)),NOT(ISBLANK(BN31)))</formula>
    </cfRule>
  </conditionalFormatting>
  <conditionalFormatting sqref="BW31">
    <cfRule type="containsBlanks" priority="1094">
      <formula>LEN(TRIM(BW31))=0</formula>
    </cfRule>
    <cfRule type="expression" dxfId="11730" priority="1095">
      <formula>AND(_xlfn.ISFORMULA(BW31),MOD(ROW(),2))</formula>
    </cfRule>
    <cfRule type="expression" dxfId="11729" priority="1096">
      <formula>AND(_xlfn.ISFORMULA(BW31),MOD(ROW()+1,2))</formula>
    </cfRule>
    <cfRule type="expression" dxfId="11728" priority="1098">
      <formula>MOD(ROW(),2)</formula>
    </cfRule>
  </conditionalFormatting>
  <conditionalFormatting sqref="BW31">
    <cfRule type="expression" dxfId="11727" priority="1097">
      <formula>AND(NOT(ISNUMBER(BW31)),NOT(ISBLANK(BW31)))</formula>
    </cfRule>
  </conditionalFormatting>
  <conditionalFormatting sqref="CA31">
    <cfRule type="containsBlanks" priority="1089">
      <formula>LEN(TRIM(CA31))=0</formula>
    </cfRule>
    <cfRule type="expression" dxfId="11726" priority="1090">
      <formula>AND(_xlfn.ISFORMULA(CA31),MOD(ROW(),2))</formula>
    </cfRule>
    <cfRule type="expression" dxfId="11725" priority="1091">
      <formula>AND(_xlfn.ISFORMULA(CA31),MOD(ROW()+1,2))</formula>
    </cfRule>
    <cfRule type="expression" dxfId="11724" priority="1093">
      <formula>MOD(ROW(),2)</formula>
    </cfRule>
  </conditionalFormatting>
  <conditionalFormatting sqref="CA31">
    <cfRule type="expression" dxfId="11723" priority="1092">
      <formula>AND(NOT(ISNUMBER(CA31)),NOT(ISBLANK(CA31)))</formula>
    </cfRule>
  </conditionalFormatting>
  <conditionalFormatting sqref="BZ31">
    <cfRule type="containsBlanks" priority="1084">
      <formula>LEN(TRIM(BZ31))=0</formula>
    </cfRule>
    <cfRule type="expression" dxfId="11722" priority="1085">
      <formula>AND(_xlfn.ISFORMULA(BZ31),MOD(ROW(),2))</formula>
    </cfRule>
    <cfRule type="expression" dxfId="11721" priority="1086">
      <formula>AND(_xlfn.ISFORMULA(BZ31),MOD(ROW()+1,2))</formula>
    </cfRule>
    <cfRule type="expression" dxfId="11720" priority="1088">
      <formula>MOD(ROW(),2)</formula>
    </cfRule>
  </conditionalFormatting>
  <conditionalFormatting sqref="BZ31">
    <cfRule type="expression" dxfId="11719" priority="1087">
      <formula>AND(NOT(ISNUMBER(BZ31)),NOT(ISBLANK(BZ31)))</formula>
    </cfRule>
  </conditionalFormatting>
  <conditionalFormatting sqref="CG31:CH31">
    <cfRule type="containsBlanks" priority="1079">
      <formula>LEN(TRIM(CG31))=0</formula>
    </cfRule>
    <cfRule type="expression" dxfId="11718" priority="1080">
      <formula>AND(_xlfn.ISFORMULA(CG31),MOD(ROW(),2))</formula>
    </cfRule>
    <cfRule type="expression" dxfId="11717" priority="1081">
      <formula>AND(_xlfn.ISFORMULA(CG31),MOD(ROW()+1,2))</formula>
    </cfRule>
    <cfRule type="expression" dxfId="11716" priority="1083">
      <formula>MOD(ROW(),2)</formula>
    </cfRule>
  </conditionalFormatting>
  <conditionalFormatting sqref="CG31:CH31">
    <cfRule type="expression" dxfId="11715" priority="1082">
      <formula>AND(NOT(ISNUMBER(CG31)),NOT(ISBLANK(CG31)))</formula>
    </cfRule>
  </conditionalFormatting>
  <conditionalFormatting sqref="CJ31">
    <cfRule type="containsBlanks" priority="1074">
      <formula>LEN(TRIM(CJ31))=0</formula>
    </cfRule>
    <cfRule type="expression" dxfId="11714" priority="1075">
      <formula>AND(_xlfn.ISFORMULA(CJ31),MOD(ROW(),2))</formula>
    </cfRule>
    <cfRule type="expression" dxfId="11713" priority="1076">
      <formula>AND(_xlfn.ISFORMULA(CJ31),MOD(ROW()+1,2))</formula>
    </cfRule>
    <cfRule type="expression" dxfId="11712" priority="1078">
      <formula>MOD(ROW(),2)</formula>
    </cfRule>
  </conditionalFormatting>
  <conditionalFormatting sqref="CJ31">
    <cfRule type="expression" dxfId="11711" priority="1077">
      <formula>AND(NOT(ISNUMBER(CJ31)),NOT(ISBLANK(CJ31)))</formula>
    </cfRule>
  </conditionalFormatting>
  <conditionalFormatting sqref="CK31">
    <cfRule type="containsBlanks" priority="1069">
      <formula>LEN(TRIM(CK31))=0</formula>
    </cfRule>
    <cfRule type="expression" dxfId="11710" priority="1070">
      <formula>AND(_xlfn.ISFORMULA(CK31),MOD(ROW(),2))</formula>
    </cfRule>
    <cfRule type="expression" dxfId="11709" priority="1071">
      <formula>AND(_xlfn.ISFORMULA(CK31),MOD(ROW()+1,2))</formula>
    </cfRule>
    <cfRule type="expression" dxfId="11708" priority="1073">
      <formula>MOD(ROW(),2)</formula>
    </cfRule>
  </conditionalFormatting>
  <conditionalFormatting sqref="CK31">
    <cfRule type="expression" dxfId="11707" priority="1072">
      <formula>AND(NOT(ISNUMBER(CK31)),NOT(ISBLANK(CK31)))</formula>
    </cfRule>
  </conditionalFormatting>
  <conditionalFormatting sqref="CL31">
    <cfRule type="containsBlanks" priority="1064">
      <formula>LEN(TRIM(CL31))=0</formula>
    </cfRule>
    <cfRule type="expression" dxfId="11706" priority="1065">
      <formula>AND(_xlfn.ISFORMULA(CL31),MOD(ROW(),2))</formula>
    </cfRule>
    <cfRule type="expression" dxfId="11705" priority="1066">
      <formula>AND(_xlfn.ISFORMULA(CL31),MOD(ROW()+1,2))</formula>
    </cfRule>
    <cfRule type="expression" dxfId="11704" priority="1068">
      <formula>MOD(ROW(),2)</formula>
    </cfRule>
  </conditionalFormatting>
  <conditionalFormatting sqref="CL31">
    <cfRule type="expression" dxfId="11703" priority="1067">
      <formula>AND(NOT(ISNUMBER(CL31)),NOT(ISBLANK(CL31)))</formula>
    </cfRule>
  </conditionalFormatting>
  <conditionalFormatting sqref="CU31">
    <cfRule type="containsBlanks" priority="1060">
      <formula>LEN(TRIM(CU31))=0</formula>
    </cfRule>
    <cfRule type="expression" dxfId="11702" priority="1061">
      <formula>AND(_xlfn.ISFORMULA(CU31),MOD(ROW(),2))</formula>
    </cfRule>
    <cfRule type="expression" dxfId="11701" priority="1062">
      <formula>AND(_xlfn.ISFORMULA(CU31),MOD(ROW()+1,2))</formula>
    </cfRule>
    <cfRule type="expression" dxfId="11700" priority="1063">
      <formula>MOD(ROW(),2)</formula>
    </cfRule>
  </conditionalFormatting>
  <conditionalFormatting sqref="BK31:BL31 CT31 CM31:CN31 CD31:CE31 CB31 BY31 BU31:BV31 BS31 BN31:BO31">
    <cfRule type="containsBlanks" priority="1199">
      <formula>LEN(TRIM(BK31))=0</formula>
    </cfRule>
    <cfRule type="expression" dxfId="11699" priority="1200">
      <formula>AND(_xlfn.ISFORMULA(BK31),MOD(ROW()+1,2))</formula>
    </cfRule>
    <cfRule type="expression" dxfId="11698" priority="1201">
      <formula>AND(_xlfn.ISFORMULA(#REF!),MOD(ROW(),2))</formula>
    </cfRule>
    <cfRule type="expression" dxfId="11697" priority="1202">
      <formula>MOD(ROW(),2)</formula>
    </cfRule>
  </conditionalFormatting>
  <conditionalFormatting sqref="BK31:BL31 BN31:BO31">
    <cfRule type="containsBlanks" priority="1203">
      <formula>LEN(TRIM(BK31))=0</formula>
    </cfRule>
    <cfRule type="expression" dxfId="11696" priority="1204">
      <formula>AND(_xlfn.ISFORMULA(BK31),MOD(ROW()+1,2))</formula>
    </cfRule>
    <cfRule type="expression" dxfId="11695" priority="1206">
      <formula>MOD(ROW(),2)</formula>
    </cfRule>
  </conditionalFormatting>
  <conditionalFormatting sqref="C32 M32:BB32 BF32:BJ32 BM32 BP32 BS32:BV32 BY32 CB32:CE32 CQ32:CR32 CM32:CO32 CW32 DF32 DH32 CT32 CY32:DC32 DJ32 E32:H32">
    <cfRule type="expression" dxfId="11694" priority="1205">
      <formula>AND(_xlfn.ISFORMULA(C40),MOD(ROW(),2))</formula>
    </cfRule>
  </conditionalFormatting>
  <conditionalFormatting sqref="CX30">
    <cfRule type="expression" dxfId="11693" priority="1053">
      <formula>AND(NOT(ISNUMBER(CX30)),NOT(ISBLANK(CX30)))</formula>
    </cfRule>
  </conditionalFormatting>
  <conditionalFormatting sqref="DD30:DE30">
    <cfRule type="expression" dxfId="11692" priority="1052">
      <formula>AND(NOT(ISNUMBER(DD30)),NOT(ISBLANK(DD30)))</formula>
    </cfRule>
  </conditionalFormatting>
  <conditionalFormatting sqref="DG30">
    <cfRule type="expression" dxfId="11691" priority="1051">
      <formula>AND(NOT(ISNUMBER(DG30)),NOT(ISBLANK(DG30)))</formula>
    </cfRule>
  </conditionalFormatting>
  <conditionalFormatting sqref="DI30">
    <cfRule type="expression" dxfId="11690" priority="1050">
      <formula>AND(NOT(ISNUMBER(DI30)),NOT(ISBLANK(DI30)))</formula>
    </cfRule>
  </conditionalFormatting>
  <conditionalFormatting sqref="K31">
    <cfRule type="containsBlanks" priority="1045">
      <formula>LEN(TRIM(K31))=0</formula>
    </cfRule>
    <cfRule type="expression" dxfId="11689" priority="1046">
      <formula>AND(_xlfn.ISFORMULA(K31),MOD(ROW(),2))</formula>
    </cfRule>
    <cfRule type="expression" dxfId="11688" priority="1047">
      <formula>AND(_xlfn.ISFORMULA(K31),MOD(ROW()+1,2))</formula>
    </cfRule>
    <cfRule type="expression" dxfId="11687" priority="1049">
      <formula>MOD(ROW(),2)</formula>
    </cfRule>
  </conditionalFormatting>
  <conditionalFormatting sqref="K31">
    <cfRule type="expression" dxfId="11686" priority="1048">
      <formula>AND(NOT(ISNUMBER(K31)),NOT(ISBLANK(K31)))</formula>
    </cfRule>
  </conditionalFormatting>
  <conditionalFormatting sqref="L31">
    <cfRule type="containsBlanks" priority="1040">
      <formula>LEN(TRIM(L31))=0</formula>
    </cfRule>
    <cfRule type="expression" dxfId="11685" priority="1041">
      <formula>AND(_xlfn.ISFORMULA(L31),MOD(ROW(),2))</formula>
    </cfRule>
    <cfRule type="expression" dxfId="11684" priority="1042">
      <formula>AND(_xlfn.ISFORMULA(L31),MOD(ROW()+1,2))</formula>
    </cfRule>
    <cfRule type="expression" dxfId="11683" priority="1044">
      <formula>MOD(ROW(),2)</formula>
    </cfRule>
  </conditionalFormatting>
  <conditionalFormatting sqref="L31">
    <cfRule type="expression" dxfId="11682" priority="1043">
      <formula>AND(NOT(ISNUMBER(L31)),NOT(ISBLANK(L31)))</formula>
    </cfRule>
  </conditionalFormatting>
  <conditionalFormatting sqref="CX31">
    <cfRule type="containsBlanks" priority="1035">
      <formula>LEN(TRIM(CX31))=0</formula>
    </cfRule>
    <cfRule type="expression" dxfId="11681" priority="1036">
      <formula>AND(_xlfn.ISFORMULA(CX31),MOD(ROW(),2))</formula>
    </cfRule>
    <cfRule type="expression" dxfId="11680" priority="1037">
      <formula>AND(_xlfn.ISFORMULA(CX31),MOD(ROW()+1,2))</formula>
    </cfRule>
    <cfRule type="expression" dxfId="11679" priority="1039">
      <formula>MOD(ROW(),2)</formula>
    </cfRule>
  </conditionalFormatting>
  <conditionalFormatting sqref="CX31">
    <cfRule type="expression" dxfId="11678" priority="1038">
      <formula>AND(NOT(ISNUMBER(CX31)),NOT(ISBLANK(CX31)))</formula>
    </cfRule>
  </conditionalFormatting>
  <conditionalFormatting sqref="DD31:DE31">
    <cfRule type="containsBlanks" priority="1030">
      <formula>LEN(TRIM(DD31))=0</formula>
    </cfRule>
    <cfRule type="expression" dxfId="11677" priority="1031">
      <formula>AND(_xlfn.ISFORMULA(DD31),MOD(ROW(),2))</formula>
    </cfRule>
    <cfRule type="expression" dxfId="11676" priority="1032">
      <formula>AND(_xlfn.ISFORMULA(DD31),MOD(ROW()+1,2))</formula>
    </cfRule>
    <cfRule type="expression" dxfId="11675" priority="1034">
      <formula>MOD(ROW(),2)</formula>
    </cfRule>
  </conditionalFormatting>
  <conditionalFormatting sqref="DD31:DE31">
    <cfRule type="expression" dxfId="11674" priority="1033">
      <formula>AND(NOT(ISNUMBER(DD31)),NOT(ISBLANK(DD31)))</formula>
    </cfRule>
  </conditionalFormatting>
  <conditionalFormatting sqref="DG31">
    <cfRule type="containsBlanks" priority="1025">
      <formula>LEN(TRIM(DG31))=0</formula>
    </cfRule>
    <cfRule type="expression" dxfId="11673" priority="1026">
      <formula>AND(_xlfn.ISFORMULA(DG31),MOD(ROW(),2))</formula>
    </cfRule>
    <cfRule type="expression" dxfId="11672" priority="1027">
      <formula>AND(_xlfn.ISFORMULA(DG31),MOD(ROW()+1,2))</formula>
    </cfRule>
    <cfRule type="expression" dxfId="11671" priority="1029">
      <formula>MOD(ROW(),2)</formula>
    </cfRule>
  </conditionalFormatting>
  <conditionalFormatting sqref="DG31">
    <cfRule type="expression" dxfId="11670" priority="1028">
      <formula>AND(NOT(ISNUMBER(DG31)),NOT(ISBLANK(DG31)))</formula>
    </cfRule>
  </conditionalFormatting>
  <conditionalFormatting sqref="DI31">
    <cfRule type="containsBlanks" priority="1020">
      <formula>LEN(TRIM(DI31))=0</formula>
    </cfRule>
    <cfRule type="expression" dxfId="11669" priority="1021">
      <formula>AND(_xlfn.ISFORMULA(DI31),MOD(ROW(),2))</formula>
    </cfRule>
    <cfRule type="expression" dxfId="11668" priority="1022">
      <formula>AND(_xlfn.ISFORMULA(DI31),MOD(ROW()+1,2))</formula>
    </cfRule>
    <cfRule type="expression" dxfId="11667" priority="1024">
      <formula>MOD(ROW(),2)</formula>
    </cfRule>
  </conditionalFormatting>
  <conditionalFormatting sqref="DI31">
    <cfRule type="expression" dxfId="11666" priority="1023">
      <formula>AND(NOT(ISNUMBER(DI31)),NOT(ISBLANK(DI31)))</formula>
    </cfRule>
  </conditionalFormatting>
  <conditionalFormatting sqref="A32:B32 BC32 DM32:XFD32">
    <cfRule type="containsBlanks" priority="1001">
      <formula>LEN(TRIM(A32))=0</formula>
    </cfRule>
    <cfRule type="expression" dxfId="11665" priority="1004">
      <formula>AND(_xlfn.ISFORMULA(A32),MOD(ROW(),2))</formula>
    </cfRule>
    <cfRule type="expression" dxfId="11664" priority="1005">
      <formula>AND(_xlfn.ISFORMULA(A32),MOD(ROW()+1,2))</formula>
    </cfRule>
    <cfRule type="expression" dxfId="11663" priority="1007">
      <formula>MOD(ROW(),2)</formula>
    </cfRule>
  </conditionalFormatting>
  <conditionalFormatting sqref="BC32">
    <cfRule type="expression" dxfId="11662" priority="1006">
      <formula>AND(NOT(ISNUMBER(BC32)),NOT(ISBLANK(BC32)))</formula>
    </cfRule>
  </conditionalFormatting>
  <conditionalFormatting sqref="BC32">
    <cfRule type="expression" dxfId="11661" priority="1003">
      <formula>OR(AND(NOT(_xlfn.ISFORMULA(BC32)),NOT(ISBLANK(BC32))),ISERROR(BC32))</formula>
    </cfRule>
  </conditionalFormatting>
  <conditionalFormatting sqref="AX32 M32:O32 V32:AV32 BA32:BB32 BF32 BH32:BJ32">
    <cfRule type="expression" dxfId="11660" priority="1000">
      <formula>AND(NOT(ISNUMBER(M32)),NOT(ISBLANK(M32)))</formula>
    </cfRule>
  </conditionalFormatting>
  <conditionalFormatting sqref="AR32:AT32 AN32:AP32 AD32:AL32">
    <cfRule type="expression" dxfId="11659" priority="998" stopIfTrue="1">
      <formula>AND(OR(ISNUMBER(SEARCH("+",AD32)),ISNUMBER(SEARCH("–",AD32))),MOD(ROW()+1,2))</formula>
    </cfRule>
    <cfRule type="expression" dxfId="11658" priority="999" stopIfTrue="1">
      <formula>AND(OR(ISNUMBER(SEARCH("+",AD32)),ISNUMBER(SEARCH("–",AD32))),MOD(ROW(),2))</formula>
    </cfRule>
  </conditionalFormatting>
  <conditionalFormatting sqref="AM32 AQ32 AU32 BF32 BI32:BJ32 BS32 BU32:BV32 BY32 CB32 CD32:CE32 CM32:CN32 CT32 CY32:DA32">
    <cfRule type="expression" dxfId="11657" priority="997">
      <formula>OR(AND(NOT(_xlfn.ISFORMULA(AM32)),NOT(ISBLANK(AM32))),ISERROR(AM32))</formula>
    </cfRule>
  </conditionalFormatting>
  <conditionalFormatting sqref="DB32:DC32 DF32 DH32">
    <cfRule type="containsBlanks" dxfId="11656" priority="996">
      <formula>LEN(TRIM(DB32))=0</formula>
    </cfRule>
  </conditionalFormatting>
  <conditionalFormatting sqref="BE32">
    <cfRule type="containsBlanks" priority="991">
      <formula>LEN(TRIM(BE32))=0</formula>
    </cfRule>
    <cfRule type="expression" dxfId="11655" priority="992">
      <formula>AND(_xlfn.ISFORMULA(BE32),MOD(ROW(),2))</formula>
    </cfRule>
    <cfRule type="expression" dxfId="11654" priority="993">
      <formula>AND(_xlfn.ISFORMULA(BE32),MOD(ROW()+1,2))</formula>
    </cfRule>
    <cfRule type="expression" dxfId="11653" priority="995">
      <formula>MOD(ROW(),2)</formula>
    </cfRule>
  </conditionalFormatting>
  <conditionalFormatting sqref="BE32">
    <cfRule type="expression" dxfId="11652" priority="994">
      <formula>AND(NOT(ISNUMBER(BE32)),NOT(ISBLANK(BE32)))</formula>
    </cfRule>
  </conditionalFormatting>
  <conditionalFormatting sqref="BF32">
    <cfRule type="containsBlanks" priority="987">
      <formula>LEN(TRIM(BF32))=0</formula>
    </cfRule>
    <cfRule type="expression" dxfId="11651" priority="988">
      <formula>AND(_xlfn.ISFORMULA(BF32),MOD(ROW()+1,2))</formula>
    </cfRule>
    <cfRule type="expression" dxfId="11650" priority="989">
      <formula>AND(_xlfn.ISFORMULA(#REF!),MOD(ROW(),2))</formula>
    </cfRule>
    <cfRule type="expression" dxfId="11649" priority="990">
      <formula>MOD(ROW(),2)</formula>
    </cfRule>
  </conditionalFormatting>
  <conditionalFormatting sqref="BK32">
    <cfRule type="containsBlanks" priority="982">
      <formula>LEN(TRIM(BK32))=0</formula>
    </cfRule>
    <cfRule type="expression" dxfId="11648" priority="983">
      <formula>AND(_xlfn.ISFORMULA(BK32),MOD(ROW(),2))</formula>
    </cfRule>
    <cfRule type="expression" dxfId="11647" priority="984">
      <formula>AND(_xlfn.ISFORMULA(BK32),MOD(ROW()+1,2))</formula>
    </cfRule>
    <cfRule type="expression" dxfId="11646" priority="986">
      <formula>MOD(ROW(),2)</formula>
    </cfRule>
  </conditionalFormatting>
  <conditionalFormatting sqref="BK32">
    <cfRule type="expression" dxfId="11645" priority="985">
      <formula>AND(NOT(ISNUMBER(BK32)),NOT(ISBLANK(BK32)))</formula>
    </cfRule>
  </conditionalFormatting>
  <conditionalFormatting sqref="BO32">
    <cfRule type="containsBlanks" priority="977">
      <formula>LEN(TRIM(BO32))=0</formula>
    </cfRule>
    <cfRule type="expression" dxfId="11644" priority="978">
      <formula>AND(_xlfn.ISFORMULA(BO32),MOD(ROW(),2))</formula>
    </cfRule>
    <cfRule type="expression" dxfId="11643" priority="979">
      <formula>AND(_xlfn.ISFORMULA(BO32),MOD(ROW()+1,2))</formula>
    </cfRule>
    <cfRule type="expression" dxfId="11642" priority="981">
      <formula>MOD(ROW(),2)</formula>
    </cfRule>
  </conditionalFormatting>
  <conditionalFormatting sqref="BO32">
    <cfRule type="expression" dxfId="11641" priority="980">
      <formula>AND(NOT(ISNUMBER(BO32)),NOT(ISBLANK(BO32)))</formula>
    </cfRule>
  </conditionalFormatting>
  <conditionalFormatting sqref="BS32">
    <cfRule type="containsBlanks" priority="976">
      <formula>LEN(TRIM(BS32))=0</formula>
    </cfRule>
  </conditionalFormatting>
  <conditionalFormatting sqref="BS32">
    <cfRule type="expression" dxfId="11640" priority="973">
      <formula>AND(_xlfn.ISFORMULA(BS32),MOD(ROW(),2))</formula>
    </cfRule>
    <cfRule type="expression" dxfId="11639" priority="974">
      <formula>AND(_xlfn.ISFORMULA(BS32),MOD(ROW()+1,2))</formula>
    </cfRule>
    <cfRule type="expression" dxfId="11638" priority="975">
      <formula>MOD(ROW(),2)</formula>
    </cfRule>
  </conditionalFormatting>
  <conditionalFormatting sqref="BU32">
    <cfRule type="containsBlanks" priority="972">
      <formula>LEN(TRIM(BU32))=0</formula>
    </cfRule>
  </conditionalFormatting>
  <conditionalFormatting sqref="BU32">
    <cfRule type="expression" dxfId="11637" priority="969">
      <formula>AND(_xlfn.ISFORMULA(BU32),MOD(ROW(),2))</formula>
    </cfRule>
    <cfRule type="expression" dxfId="11636" priority="970">
      <formula>AND(_xlfn.ISFORMULA(BU32),MOD(ROW()+1,2))</formula>
    </cfRule>
    <cfRule type="expression" dxfId="11635" priority="971">
      <formula>MOD(ROW(),2)</formula>
    </cfRule>
  </conditionalFormatting>
  <conditionalFormatting sqref="BV32">
    <cfRule type="containsBlanks" priority="968">
      <formula>LEN(TRIM(BV32))=0</formula>
    </cfRule>
  </conditionalFormatting>
  <conditionalFormatting sqref="BV32">
    <cfRule type="expression" dxfId="11634" priority="965">
      <formula>AND(_xlfn.ISFORMULA(BV32),MOD(ROW(),2))</formula>
    </cfRule>
    <cfRule type="expression" dxfId="11633" priority="966">
      <formula>AND(_xlfn.ISFORMULA(BV32),MOD(ROW()+1,2))</formula>
    </cfRule>
    <cfRule type="expression" dxfId="11632" priority="967">
      <formula>MOD(ROW(),2)</formula>
    </cfRule>
  </conditionalFormatting>
  <conditionalFormatting sqref="BY32">
    <cfRule type="containsBlanks" priority="964">
      <formula>LEN(TRIM(BY32))=0</formula>
    </cfRule>
  </conditionalFormatting>
  <conditionalFormatting sqref="BY32">
    <cfRule type="expression" dxfId="11631" priority="961">
      <formula>AND(_xlfn.ISFORMULA(BY32),MOD(ROW(),2))</formula>
    </cfRule>
    <cfRule type="expression" dxfId="11630" priority="962">
      <formula>AND(_xlfn.ISFORMULA(BY32),MOD(ROW()+1,2))</formula>
    </cfRule>
    <cfRule type="expression" dxfId="11629" priority="963">
      <formula>MOD(ROW(),2)</formula>
    </cfRule>
  </conditionalFormatting>
  <conditionalFormatting sqref="CB32">
    <cfRule type="containsBlanks" priority="960">
      <formula>LEN(TRIM(CB32))=0</formula>
    </cfRule>
  </conditionalFormatting>
  <conditionalFormatting sqref="CB32">
    <cfRule type="expression" dxfId="11628" priority="957">
      <formula>AND(_xlfn.ISFORMULA(CB32),MOD(ROW(),2))</formula>
    </cfRule>
    <cfRule type="expression" dxfId="11627" priority="958">
      <formula>AND(_xlfn.ISFORMULA(CB32),MOD(ROW()+1,2))</formula>
    </cfRule>
    <cfRule type="expression" dxfId="11626" priority="959">
      <formula>MOD(ROW(),2)</formula>
    </cfRule>
  </conditionalFormatting>
  <conditionalFormatting sqref="CD32:CE32">
    <cfRule type="containsBlanks" priority="956">
      <formula>LEN(TRIM(CD32))=0</formula>
    </cfRule>
  </conditionalFormatting>
  <conditionalFormatting sqref="CD32:CE32">
    <cfRule type="expression" dxfId="11625" priority="953">
      <formula>AND(_xlfn.ISFORMULA(CD32),MOD(ROW(),2))</formula>
    </cfRule>
    <cfRule type="expression" dxfId="11624" priority="954">
      <formula>AND(_xlfn.ISFORMULA(CD32),MOD(ROW()+1,2))</formula>
    </cfRule>
    <cfRule type="expression" dxfId="11623" priority="955">
      <formula>MOD(ROW(),2)</formula>
    </cfRule>
  </conditionalFormatting>
  <conditionalFormatting sqref="CM32:CN32">
    <cfRule type="containsBlanks" priority="952">
      <formula>LEN(TRIM(CM32))=0</formula>
    </cfRule>
  </conditionalFormatting>
  <conditionalFormatting sqref="CM32:CN32">
    <cfRule type="expression" dxfId="11622" priority="949">
      <formula>AND(_xlfn.ISFORMULA(CM32),MOD(ROW(),2))</formula>
    </cfRule>
    <cfRule type="expression" dxfId="11621" priority="950">
      <formula>AND(_xlfn.ISFORMULA(CM32),MOD(ROW()+1,2))</formula>
    </cfRule>
    <cfRule type="expression" dxfId="11620" priority="951">
      <formula>MOD(ROW(),2)</formula>
    </cfRule>
  </conditionalFormatting>
  <conditionalFormatting sqref="CY32:DA32">
    <cfRule type="containsBlanks" priority="946">
      <formula>LEN(TRIM(CY32))=0</formula>
    </cfRule>
    <cfRule type="expression" dxfId="11619" priority="947">
      <formula>AND(_xlfn.ISFORMULA(CY32),MOD(ROW()+1,2))</formula>
    </cfRule>
    <cfRule type="expression" dxfId="11618" priority="948">
      <formula>MOD(ROW(),2)</formula>
    </cfRule>
  </conditionalFormatting>
  <conditionalFormatting sqref="J32">
    <cfRule type="expression" dxfId="11617" priority="945">
      <formula>AND(NOT(ISNUMBER(J32)),NOT(ISBLANK(J32)))</formula>
    </cfRule>
  </conditionalFormatting>
  <conditionalFormatting sqref="K32">
    <cfRule type="expression" dxfId="11616" priority="944">
      <formula>AND(NOT(ISNUMBER(K32)),NOT(ISBLANK(K32)))</formula>
    </cfRule>
  </conditionalFormatting>
  <conditionalFormatting sqref="BD32">
    <cfRule type="containsBlanks" priority="939">
      <formula>LEN(TRIM(BD32))=0</formula>
    </cfRule>
    <cfRule type="expression" dxfId="11615" priority="940">
      <formula>AND(_xlfn.ISFORMULA(BD32),MOD(ROW(),2))</formula>
    </cfRule>
    <cfRule type="expression" dxfId="11614" priority="941">
      <formula>AND(_xlfn.ISFORMULA(BD32),MOD(ROW()+1,2))</formula>
    </cfRule>
    <cfRule type="expression" dxfId="11613" priority="943">
      <formula>MOD(ROW(),2)</formula>
    </cfRule>
  </conditionalFormatting>
  <conditionalFormatting sqref="BD32">
    <cfRule type="expression" dxfId="11612" priority="942">
      <formula>AND(NOT(ISNUMBER(BD32)),NOT(ISBLANK(BD32)))</formula>
    </cfRule>
  </conditionalFormatting>
  <conditionalFormatting sqref="BQ32">
    <cfRule type="containsBlanks" priority="934">
      <formula>LEN(TRIM(BQ32))=0</formula>
    </cfRule>
    <cfRule type="expression" dxfId="11611" priority="935">
      <formula>AND(_xlfn.ISFORMULA(BQ32),MOD(ROW(),2))</formula>
    </cfRule>
    <cfRule type="expression" dxfId="11610" priority="936">
      <formula>AND(_xlfn.ISFORMULA(BQ32),MOD(ROW()+1,2))</formula>
    </cfRule>
    <cfRule type="expression" dxfId="11609" priority="938">
      <formula>MOD(ROW(),2)</formula>
    </cfRule>
  </conditionalFormatting>
  <conditionalFormatting sqref="BQ32">
    <cfRule type="expression" dxfId="11608" priority="937">
      <formula>AND(NOT(ISNUMBER(BQ32)),NOT(ISBLANK(BQ32)))</formula>
    </cfRule>
  </conditionalFormatting>
  <conditionalFormatting sqref="BR32">
    <cfRule type="containsBlanks" priority="929">
      <formula>LEN(TRIM(BR32))=0</formula>
    </cfRule>
    <cfRule type="expression" dxfId="11607" priority="930">
      <formula>AND(_xlfn.ISFORMULA(BR32),MOD(ROW(),2))</formula>
    </cfRule>
    <cfRule type="expression" dxfId="11606" priority="931">
      <formula>AND(_xlfn.ISFORMULA(BR32),MOD(ROW()+1,2))</formula>
    </cfRule>
    <cfRule type="expression" dxfId="11605" priority="933">
      <formula>MOD(ROW(),2)</formula>
    </cfRule>
  </conditionalFormatting>
  <conditionalFormatting sqref="BR32">
    <cfRule type="expression" dxfId="11604" priority="932">
      <formula>AND(NOT(ISNUMBER(BR32)),NOT(ISBLANK(BR32)))</formula>
    </cfRule>
  </conditionalFormatting>
  <conditionalFormatting sqref="BW32">
    <cfRule type="containsBlanks" priority="924">
      <formula>LEN(TRIM(BW32))=0</formula>
    </cfRule>
    <cfRule type="expression" dxfId="11603" priority="925">
      <formula>AND(_xlfn.ISFORMULA(BW32),MOD(ROW(),2))</formula>
    </cfRule>
    <cfRule type="expression" dxfId="11602" priority="926">
      <formula>AND(_xlfn.ISFORMULA(BW32),MOD(ROW()+1,2))</formula>
    </cfRule>
    <cfRule type="expression" dxfId="11601" priority="928">
      <formula>MOD(ROW(),2)</formula>
    </cfRule>
  </conditionalFormatting>
  <conditionalFormatting sqref="BW32">
    <cfRule type="expression" dxfId="11600" priority="927">
      <formula>AND(NOT(ISNUMBER(BW32)),NOT(ISBLANK(BW32)))</formula>
    </cfRule>
  </conditionalFormatting>
  <conditionalFormatting sqref="BZ32">
    <cfRule type="containsBlanks" priority="919">
      <formula>LEN(TRIM(BZ32))=0</formula>
    </cfRule>
    <cfRule type="expression" dxfId="11599" priority="920">
      <formula>AND(_xlfn.ISFORMULA(BZ32),MOD(ROW(),2))</formula>
    </cfRule>
    <cfRule type="expression" dxfId="11598" priority="921">
      <formula>AND(_xlfn.ISFORMULA(BZ32),MOD(ROW()+1,2))</formula>
    </cfRule>
    <cfRule type="expression" dxfId="11597" priority="923">
      <formula>MOD(ROW(),2)</formula>
    </cfRule>
  </conditionalFormatting>
  <conditionalFormatting sqref="BZ32">
    <cfRule type="expression" dxfId="11596" priority="922">
      <formula>AND(NOT(ISNUMBER(BZ32)),NOT(ISBLANK(BZ32)))</formula>
    </cfRule>
  </conditionalFormatting>
  <conditionalFormatting sqref="BX32">
    <cfRule type="containsBlanks" priority="914">
      <formula>LEN(TRIM(BX32))=0</formula>
    </cfRule>
    <cfRule type="expression" dxfId="11595" priority="915">
      <formula>AND(_xlfn.ISFORMULA(BX32),MOD(ROW(),2))</formula>
    </cfRule>
    <cfRule type="expression" dxfId="11594" priority="916">
      <formula>AND(_xlfn.ISFORMULA(BX32),MOD(ROW()+1,2))</formula>
    </cfRule>
    <cfRule type="expression" dxfId="11593" priority="918">
      <formula>MOD(ROW(),2)</formula>
    </cfRule>
  </conditionalFormatting>
  <conditionalFormatting sqref="BX32">
    <cfRule type="expression" dxfId="11592" priority="917">
      <formula>AND(NOT(ISNUMBER(BX32)),NOT(ISBLANK(BX32)))</formula>
    </cfRule>
  </conditionalFormatting>
  <conditionalFormatting sqref="CA32">
    <cfRule type="containsBlanks" priority="909">
      <formula>LEN(TRIM(CA32))=0</formula>
    </cfRule>
    <cfRule type="expression" dxfId="11591" priority="910">
      <formula>AND(_xlfn.ISFORMULA(CA32),MOD(ROW(),2))</formula>
    </cfRule>
    <cfRule type="expression" dxfId="11590" priority="911">
      <formula>AND(_xlfn.ISFORMULA(CA32),MOD(ROW()+1,2))</formula>
    </cfRule>
    <cfRule type="expression" dxfId="11589" priority="913">
      <formula>MOD(ROW(),2)</formula>
    </cfRule>
  </conditionalFormatting>
  <conditionalFormatting sqref="CA32">
    <cfRule type="expression" dxfId="11588" priority="912">
      <formula>AND(NOT(ISNUMBER(CA32)),NOT(ISBLANK(CA32)))</formula>
    </cfRule>
  </conditionalFormatting>
  <conditionalFormatting sqref="CK32">
    <cfRule type="containsBlanks" priority="904">
      <formula>LEN(TRIM(CK32))=0</formula>
    </cfRule>
    <cfRule type="expression" dxfId="11587" priority="905">
      <formula>AND(_xlfn.ISFORMULA(CK32),MOD(ROW(),2))</formula>
    </cfRule>
    <cfRule type="expression" dxfId="11586" priority="906">
      <formula>AND(_xlfn.ISFORMULA(CK32),MOD(ROW()+1,2))</formula>
    </cfRule>
    <cfRule type="expression" dxfId="11585" priority="908">
      <formula>MOD(ROW(),2)</formula>
    </cfRule>
  </conditionalFormatting>
  <conditionalFormatting sqref="CK32">
    <cfRule type="expression" dxfId="11584" priority="907">
      <formula>AND(NOT(ISNUMBER(CK32)),NOT(ISBLANK(CK32)))</formula>
    </cfRule>
  </conditionalFormatting>
  <conditionalFormatting sqref="CP32">
    <cfRule type="containsBlanks" priority="899">
      <formula>LEN(TRIM(CP32))=0</formula>
    </cfRule>
    <cfRule type="expression" dxfId="11583" priority="900">
      <formula>AND(_xlfn.ISFORMULA(CP32),MOD(ROW(),2))</formula>
    </cfRule>
    <cfRule type="expression" dxfId="11582" priority="901">
      <formula>AND(_xlfn.ISFORMULA(CP32),MOD(ROW()+1,2))</formula>
    </cfRule>
    <cfRule type="expression" dxfId="11581" priority="903">
      <formula>MOD(ROW(),2)</formula>
    </cfRule>
  </conditionalFormatting>
  <conditionalFormatting sqref="CP32">
    <cfRule type="expression" dxfId="11580" priority="902">
      <formula>AND(NOT(ISNUMBER(CP32)),NOT(ISBLANK(CP32)))</formula>
    </cfRule>
  </conditionalFormatting>
  <conditionalFormatting sqref="CS32">
    <cfRule type="containsBlanks" priority="894">
      <formula>LEN(TRIM(CS32))=0</formula>
    </cfRule>
    <cfRule type="expression" dxfId="11579" priority="895">
      <formula>AND(_xlfn.ISFORMULA(CS32),MOD(ROW(),2))</formula>
    </cfRule>
    <cfRule type="expression" dxfId="11578" priority="896">
      <formula>AND(_xlfn.ISFORMULA(CS32),MOD(ROW()+1,2))</formula>
    </cfRule>
    <cfRule type="expression" dxfId="11577" priority="898">
      <formula>MOD(ROW(),2)</formula>
    </cfRule>
  </conditionalFormatting>
  <conditionalFormatting sqref="CS32">
    <cfRule type="expression" dxfId="11576" priority="897">
      <formula>AND(NOT(ISNUMBER(CS32)),NOT(ISBLANK(CS32)))</formula>
    </cfRule>
  </conditionalFormatting>
  <conditionalFormatting sqref="I32">
    <cfRule type="expression" dxfId="11575" priority="865">
      <formula>AND(_xlfn.ISFORMULA(I32),MOD(ROW(),2))</formula>
    </cfRule>
    <cfRule type="expression" dxfId="11574" priority="866">
      <formula>AND(_xlfn.ISFORMULA(I32),MOD(ROW()+1,2))</formula>
    </cfRule>
    <cfRule type="expression" dxfId="11573" priority="868">
      <formula>MOD(ROW(),2)</formula>
    </cfRule>
  </conditionalFormatting>
  <conditionalFormatting sqref="I32">
    <cfRule type="expression" dxfId="11572" priority="867">
      <formula>AND(NOT(ISNUMBER(I32)),NOT(ISBLANK(I32)))</formula>
    </cfRule>
  </conditionalFormatting>
  <conditionalFormatting sqref="CU32">
    <cfRule type="containsBlanks" priority="857">
      <formula>LEN(TRIM(CU32))=0</formula>
    </cfRule>
    <cfRule type="expression" dxfId="11571" priority="858">
      <formula>AND(_xlfn.ISFORMULA(CU32),MOD(ROW(),2))</formula>
    </cfRule>
    <cfRule type="expression" dxfId="11570" priority="859">
      <formula>AND(_xlfn.ISFORMULA(CU32),MOD(ROW()+1,2))</formula>
    </cfRule>
    <cfRule type="expression" dxfId="11569" priority="860">
      <formula>MOD(ROW(),2)</formula>
    </cfRule>
  </conditionalFormatting>
  <conditionalFormatting sqref="BN32">
    <cfRule type="containsBlanks" priority="852">
      <formula>LEN(TRIM(BN32))=0</formula>
    </cfRule>
    <cfRule type="expression" dxfId="11568" priority="853">
      <formula>AND(_xlfn.ISFORMULA(BN32),MOD(ROW(),2))</formula>
    </cfRule>
    <cfRule type="expression" dxfId="11567" priority="854">
      <formula>AND(_xlfn.ISFORMULA(BN32),MOD(ROW()+1,2))</formula>
    </cfRule>
    <cfRule type="expression" dxfId="11566" priority="856">
      <formula>MOD(ROW(),2)</formula>
    </cfRule>
  </conditionalFormatting>
  <conditionalFormatting sqref="BN32">
    <cfRule type="expression" dxfId="11565" priority="855">
      <formula>AND(NOT(ISNUMBER(BN32)),NOT(ISBLANK(BN32)))</formula>
    </cfRule>
  </conditionalFormatting>
  <conditionalFormatting sqref="BL32">
    <cfRule type="containsBlanks" priority="847">
      <formula>LEN(TRIM(BL32))=0</formula>
    </cfRule>
    <cfRule type="expression" dxfId="11564" priority="848">
      <formula>AND(_xlfn.ISFORMULA(BL32),MOD(ROW(),2))</formula>
    </cfRule>
    <cfRule type="expression" dxfId="11563" priority="849">
      <formula>AND(_xlfn.ISFORMULA(BL32),MOD(ROW()+1,2))</formula>
    </cfRule>
    <cfRule type="expression" dxfId="11562" priority="851">
      <formula>MOD(ROW(),2)</formula>
    </cfRule>
  </conditionalFormatting>
  <conditionalFormatting sqref="BL32">
    <cfRule type="expression" dxfId="11561" priority="850">
      <formula>AND(NOT(ISNUMBER(BL32)),NOT(ISBLANK(BL32)))</formula>
    </cfRule>
  </conditionalFormatting>
  <conditionalFormatting sqref="BF32 BI32:BJ32">
    <cfRule type="containsBlanks" priority="1008">
      <formula>LEN(TRIM(BF32))=0</formula>
    </cfRule>
    <cfRule type="expression" dxfId="11560" priority="1009">
      <formula>AND(_xlfn.ISFORMULA(BF32),MOD(ROW()+1,2))</formula>
    </cfRule>
    <cfRule type="expression" dxfId="11559" priority="1010">
      <formula>AND(_xlfn.ISFORMULA(#REF!),MOD(ROW(),2))</formula>
    </cfRule>
    <cfRule type="expression" dxfId="11558" priority="1011">
      <formula>MOD(ROW(),2)</formula>
    </cfRule>
  </conditionalFormatting>
  <conditionalFormatting sqref="CF32">
    <cfRule type="containsBlanks" priority="842">
      <formula>LEN(TRIM(CF32))=0</formula>
    </cfRule>
    <cfRule type="expression" dxfId="11557" priority="843">
      <formula>AND(_xlfn.ISFORMULA(CF32),MOD(ROW(),2))</formula>
    </cfRule>
    <cfRule type="expression" dxfId="11556" priority="844">
      <formula>AND(_xlfn.ISFORMULA(CF32),MOD(ROW()+1,2))</formula>
    </cfRule>
    <cfRule type="expression" dxfId="11555" priority="846">
      <formula>MOD(ROW(),2)</formula>
    </cfRule>
  </conditionalFormatting>
  <conditionalFormatting sqref="CF32">
    <cfRule type="expression" dxfId="11554" priority="845">
      <formula>AND(NOT(ISNUMBER(CF32)),NOT(ISBLANK(CF32)))</formula>
    </cfRule>
  </conditionalFormatting>
  <conditionalFormatting sqref="CI32">
    <cfRule type="containsBlanks" priority="837">
      <formula>LEN(TRIM(CI32))=0</formula>
    </cfRule>
    <cfRule type="expression" dxfId="11553" priority="838">
      <formula>AND(_xlfn.ISFORMULA(CI32),MOD(ROW(),2))</formula>
    </cfRule>
    <cfRule type="expression" dxfId="11552" priority="839">
      <formula>AND(_xlfn.ISFORMULA(CI32),MOD(ROW()+1,2))</formula>
    </cfRule>
    <cfRule type="expression" dxfId="11551" priority="841">
      <formula>MOD(ROW(),2)</formula>
    </cfRule>
  </conditionalFormatting>
  <conditionalFormatting sqref="CI32">
    <cfRule type="expression" dxfId="11550" priority="840">
      <formula>AND(NOT(ISNUMBER(CI32)),NOT(ISBLANK(CI32)))</formula>
    </cfRule>
  </conditionalFormatting>
  <conditionalFormatting sqref="CG32">
    <cfRule type="containsBlanks" priority="832">
      <formula>LEN(TRIM(CG32))=0</formula>
    </cfRule>
    <cfRule type="expression" dxfId="11549" priority="833">
      <formula>AND(_xlfn.ISFORMULA(CG32),MOD(ROW(),2))</formula>
    </cfRule>
    <cfRule type="expression" dxfId="11548" priority="834">
      <formula>AND(_xlfn.ISFORMULA(CG32),MOD(ROW()+1,2))</formula>
    </cfRule>
    <cfRule type="expression" dxfId="11547" priority="836">
      <formula>MOD(ROW(),2)</formula>
    </cfRule>
  </conditionalFormatting>
  <conditionalFormatting sqref="CG32">
    <cfRule type="expression" dxfId="11546" priority="835">
      <formula>AND(NOT(ISNUMBER(CG32)),NOT(ISBLANK(CG32)))</formula>
    </cfRule>
  </conditionalFormatting>
  <conditionalFormatting sqref="CH32">
    <cfRule type="containsBlanks" priority="827">
      <formula>LEN(TRIM(CH32))=0</formula>
    </cfRule>
    <cfRule type="expression" dxfId="11545" priority="828">
      <formula>AND(_xlfn.ISFORMULA(CH32),MOD(ROW(),2))</formula>
    </cfRule>
    <cfRule type="expression" dxfId="11544" priority="829">
      <formula>AND(_xlfn.ISFORMULA(CH32),MOD(ROW()+1,2))</formula>
    </cfRule>
    <cfRule type="expression" dxfId="11543" priority="831">
      <formula>MOD(ROW(),2)</formula>
    </cfRule>
  </conditionalFormatting>
  <conditionalFormatting sqref="CH32">
    <cfRule type="expression" dxfId="11542" priority="830">
      <formula>AND(NOT(ISNUMBER(CH32)),NOT(ISBLANK(CH32)))</formula>
    </cfRule>
  </conditionalFormatting>
  <conditionalFormatting sqref="CJ32">
    <cfRule type="containsBlanks" priority="822">
      <formula>LEN(TRIM(CJ32))=0</formula>
    </cfRule>
    <cfRule type="expression" dxfId="11541" priority="823">
      <formula>AND(_xlfn.ISFORMULA(CJ32),MOD(ROW(),2))</formula>
    </cfRule>
    <cfRule type="expression" dxfId="11540" priority="824">
      <formula>AND(_xlfn.ISFORMULA(CJ32),MOD(ROW()+1,2))</formula>
    </cfRule>
    <cfRule type="expression" dxfId="11539" priority="826">
      <formula>MOD(ROW(),2)</formula>
    </cfRule>
  </conditionalFormatting>
  <conditionalFormatting sqref="CJ32">
    <cfRule type="expression" dxfId="11538" priority="825">
      <formula>AND(NOT(ISNUMBER(CJ32)),NOT(ISBLANK(CJ32)))</formula>
    </cfRule>
  </conditionalFormatting>
  <conditionalFormatting sqref="CL32">
    <cfRule type="containsBlanks" priority="817">
      <formula>LEN(TRIM(CL32))=0</formula>
    </cfRule>
    <cfRule type="expression" dxfId="11537" priority="818">
      <formula>AND(_xlfn.ISFORMULA(CL32),MOD(ROW(),2))</formula>
    </cfRule>
    <cfRule type="expression" dxfId="11536" priority="819">
      <formula>AND(_xlfn.ISFORMULA(CL32),MOD(ROW()+1,2))</formula>
    </cfRule>
    <cfRule type="expression" dxfId="11535" priority="821">
      <formula>MOD(ROW(),2)</formula>
    </cfRule>
  </conditionalFormatting>
  <conditionalFormatting sqref="CL32">
    <cfRule type="expression" dxfId="11534" priority="820">
      <formula>AND(NOT(ISNUMBER(CL32)),NOT(ISBLANK(CL32)))</formula>
    </cfRule>
  </conditionalFormatting>
  <conditionalFormatting sqref="C32 M32:BB32 BF32:BJ32 BM32 BP32 BS32:BV32 BY32 CB32:CE32 CQ32:CR32 CM32:CO32 CW32 DF32 DH32 CT32 CY32:DC32 DJ32 E32:H32">
    <cfRule type="containsBlanks" priority="1012">
      <formula>LEN(TRIM(C32))=0</formula>
    </cfRule>
    <cfRule type="expression" dxfId="11533" priority="1013">
      <formula>AND(_xlfn.ISFORMULA(C32),MOD(ROW()+1,2))</formula>
    </cfRule>
    <cfRule type="expression" dxfId="11532" priority="1015">
      <formula>MOD(ROW(),2)</formula>
    </cfRule>
  </conditionalFormatting>
  <conditionalFormatting sqref="J32:K32">
    <cfRule type="containsBlanks" priority="1016">
      <formula>LEN(TRIM(J32))=0</formula>
    </cfRule>
    <cfRule type="expression" dxfId="11531" priority="1017">
      <formula>AND(_xlfn.ISFORMULA(J32),MOD(ROW()+1,2))</formula>
    </cfRule>
    <cfRule type="expression" dxfId="11530" priority="1019">
      <formula>MOD(ROW(),2)</formula>
    </cfRule>
  </conditionalFormatting>
  <conditionalFormatting sqref="J32:K32">
    <cfRule type="expression" dxfId="11529" priority="1018">
      <formula>AND(_xlfn.ISFORMULA(H40),MOD(ROW(),2))</formula>
    </cfRule>
  </conditionalFormatting>
  <conditionalFormatting sqref="CR29">
    <cfRule type="containsBlanks" priority="813">
      <formula>LEN(TRIM(CR29))=0</formula>
    </cfRule>
    <cfRule type="expression" dxfId="11528" priority="814">
      <formula>AND(_xlfn.ISFORMULA(CR29),MOD(ROW(),2))</formula>
    </cfRule>
    <cfRule type="expression" dxfId="11527" priority="815">
      <formula>AND(_xlfn.ISFORMULA(CR29),MOD(ROW()+1,2))</formula>
    </cfRule>
    <cfRule type="expression" dxfId="11526" priority="816">
      <formula>MOD(ROW(),2)</formula>
    </cfRule>
  </conditionalFormatting>
  <conditionalFormatting sqref="CV32">
    <cfRule type="containsBlanks" priority="808">
      <formula>LEN(TRIM(CV32))=0</formula>
    </cfRule>
    <cfRule type="expression" dxfId="11525" priority="809">
      <formula>AND(_xlfn.ISFORMULA(CV32),MOD(ROW(),2))</formula>
    </cfRule>
    <cfRule type="expression" dxfId="11524" priority="810">
      <formula>AND(_xlfn.ISFORMULA(CV32),MOD(ROW()+1,2))</formula>
    </cfRule>
    <cfRule type="expression" dxfId="11523" priority="812">
      <formula>MOD(ROW(),2)</formula>
    </cfRule>
  </conditionalFormatting>
  <conditionalFormatting sqref="CV32">
    <cfRule type="expression" dxfId="11522" priority="811">
      <formula>AND(NOT(ISNUMBER(CV32)),NOT(ISBLANK(CV32)))</formula>
    </cfRule>
  </conditionalFormatting>
  <conditionalFormatting sqref="DI32">
    <cfRule type="containsBlanks" priority="793">
      <formula>LEN(TRIM(DI32))=0</formula>
    </cfRule>
    <cfRule type="expression" dxfId="11521" priority="794">
      <formula>AND(_xlfn.ISFORMULA(DI32),MOD(ROW(),2))</formula>
    </cfRule>
    <cfRule type="expression" dxfId="11520" priority="795">
      <formula>AND(_xlfn.ISFORMULA(DI32),MOD(ROW()+1,2))</formula>
    </cfRule>
    <cfRule type="expression" dxfId="11519" priority="797">
      <formula>MOD(ROW(),2)</formula>
    </cfRule>
  </conditionalFormatting>
  <conditionalFormatting sqref="DI32">
    <cfRule type="expression" dxfId="11518" priority="796">
      <formula>AND(NOT(ISNUMBER(DI32)),NOT(ISBLANK(DI32)))</formula>
    </cfRule>
  </conditionalFormatting>
  <conditionalFormatting sqref="DG32">
    <cfRule type="containsBlanks" priority="788">
      <formula>LEN(TRIM(DG32))=0</formula>
    </cfRule>
    <cfRule type="expression" dxfId="11517" priority="789">
      <formula>AND(_xlfn.ISFORMULA(DG32),MOD(ROW(),2))</formula>
    </cfRule>
    <cfRule type="expression" dxfId="11516" priority="790">
      <formula>AND(_xlfn.ISFORMULA(DG32),MOD(ROW()+1,2))</formula>
    </cfRule>
    <cfRule type="expression" dxfId="11515" priority="792">
      <formula>MOD(ROW(),2)</formula>
    </cfRule>
  </conditionalFormatting>
  <conditionalFormatting sqref="DG32">
    <cfRule type="expression" dxfId="11514" priority="791">
      <formula>AND(NOT(ISNUMBER(DG32)),NOT(ISBLANK(DG32)))</formula>
    </cfRule>
  </conditionalFormatting>
  <conditionalFormatting sqref="DE32">
    <cfRule type="containsBlanks" priority="783">
      <formula>LEN(TRIM(DE32))=0</formula>
    </cfRule>
    <cfRule type="expression" dxfId="11513" priority="784">
      <formula>AND(_xlfn.ISFORMULA(DE32),MOD(ROW(),2))</formula>
    </cfRule>
    <cfRule type="expression" dxfId="11512" priority="785">
      <formula>AND(_xlfn.ISFORMULA(DE32),MOD(ROW()+1,2))</formula>
    </cfRule>
    <cfRule type="expression" dxfId="11511" priority="787">
      <formula>MOD(ROW(),2)</formula>
    </cfRule>
  </conditionalFormatting>
  <conditionalFormatting sqref="DE32">
    <cfRule type="expression" dxfId="11510" priority="786">
      <formula>AND(NOT(ISNUMBER(DE32)),NOT(ISBLANK(DE32)))</formula>
    </cfRule>
  </conditionalFormatting>
  <conditionalFormatting sqref="DD32">
    <cfRule type="containsBlanks" priority="778">
      <formula>LEN(TRIM(DD32))=0</formula>
    </cfRule>
    <cfRule type="expression" dxfId="11509" priority="779">
      <formula>AND(_xlfn.ISFORMULA(DD32),MOD(ROW(),2))</formula>
    </cfRule>
    <cfRule type="expression" dxfId="11508" priority="780">
      <formula>AND(_xlfn.ISFORMULA(DD32),MOD(ROW()+1,2))</formula>
    </cfRule>
    <cfRule type="expression" dxfId="11507" priority="782">
      <formula>MOD(ROW(),2)</formula>
    </cfRule>
  </conditionalFormatting>
  <conditionalFormatting sqref="DD32">
    <cfRule type="expression" dxfId="11506" priority="781">
      <formula>AND(NOT(ISNUMBER(DD32)),NOT(ISBLANK(DD32)))</formula>
    </cfRule>
  </conditionalFormatting>
  <conditionalFormatting sqref="CX32">
    <cfRule type="containsBlanks" priority="773">
      <formula>LEN(TRIM(CX32))=0</formula>
    </cfRule>
    <cfRule type="expression" dxfId="11505" priority="774">
      <formula>AND(_xlfn.ISFORMULA(CX32),MOD(ROW(),2))</formula>
    </cfRule>
    <cfRule type="expression" dxfId="11504" priority="775">
      <formula>AND(_xlfn.ISFORMULA(CX32),MOD(ROW()+1,2))</formula>
    </cfRule>
    <cfRule type="expression" dxfId="11503" priority="777">
      <formula>MOD(ROW(),2)</formula>
    </cfRule>
  </conditionalFormatting>
  <conditionalFormatting sqref="CX32">
    <cfRule type="expression" dxfId="11502" priority="776">
      <formula>AND(NOT(ISNUMBER(CX32)),NOT(ISBLANK(CX32)))</formula>
    </cfRule>
  </conditionalFormatting>
  <conditionalFormatting sqref="L32">
    <cfRule type="containsBlanks" priority="768">
      <formula>LEN(TRIM(L32))=0</formula>
    </cfRule>
    <cfRule type="expression" dxfId="11501" priority="769">
      <formula>AND(_xlfn.ISFORMULA(L32),MOD(ROW(),2))</formula>
    </cfRule>
    <cfRule type="expression" dxfId="11500" priority="770">
      <formula>AND(_xlfn.ISFORMULA(L32),MOD(ROW()+1,2))</formula>
    </cfRule>
    <cfRule type="expression" dxfId="11499" priority="772">
      <formula>MOD(ROW(),2)</formula>
    </cfRule>
  </conditionalFormatting>
  <conditionalFormatting sqref="L32">
    <cfRule type="expression" dxfId="11498" priority="771">
      <formula>AND(NOT(ISNUMBER(L32)),NOT(ISBLANK(L32)))</formula>
    </cfRule>
  </conditionalFormatting>
  <conditionalFormatting sqref="A33:J33 L33:AL33 BK33:BT33 BZ33:CA33 AV33:BH33 DM33:XFD33 CC33 AR33:AT33 AN33:AP33 CF33:CL33 BW33:BX33 CN33:DJ33">
    <cfRule type="containsBlanks" priority="760">
      <formula>LEN(TRIM(A33))=0</formula>
    </cfRule>
    <cfRule type="expression" dxfId="11497" priority="764">
      <formula>AND(_xlfn.ISFORMULA(A33),MOD(ROW(),2))</formula>
    </cfRule>
    <cfRule type="expression" dxfId="11496" priority="765">
      <formula>AND(_xlfn.ISFORMULA(A33),MOD(ROW()+1,2))</formula>
    </cfRule>
    <cfRule type="expression" dxfId="11495" priority="767">
      <formula>MOD(ROW(),2)</formula>
    </cfRule>
  </conditionalFormatting>
  <conditionalFormatting sqref="I33:J33 L33:O33 BA33:BF33 V33:AL33 BN33:BO33 AV33 AR33:AT33 AN33:AP33 AX33 BK33:BL33 BH33">
    <cfRule type="expression" dxfId="11494" priority="766">
      <formula>AND(NOT(ISNUMBER(I33)),NOT(ISBLANK(I33)))</formula>
    </cfRule>
  </conditionalFormatting>
  <conditionalFormatting sqref="AD33:AL33 AN33:AP33 AR33:AT33">
    <cfRule type="expression" dxfId="11493" priority="762">
      <formula>AND(OR(ISNUMBER(SEARCH("+",AD33)),ISNUMBER(SEARCH("–",AD33))),MOD(ROW()+1,2))</formula>
    </cfRule>
    <cfRule type="expression" dxfId="11492" priority="763" stopIfTrue="1">
      <formula>AND(OR(ISNUMBER(SEARCH("+",AD33)),ISNUMBER(SEARCH("–",AD33))),MOD(ROW(),2))</formula>
    </cfRule>
  </conditionalFormatting>
  <conditionalFormatting sqref="CT33 BS33 CN33 BF33 BC33 CY33:DA33">
    <cfRule type="expression" dxfId="11491" priority="761">
      <formula>OR(AND(NOT(_xlfn.ISFORMULA(BC33)),NOT(ISBLANK(BC33))),ISERROR(BC33))</formula>
    </cfRule>
  </conditionalFormatting>
  <conditionalFormatting sqref="DB33:DC33 DH33 DF33">
    <cfRule type="containsBlanks" dxfId="11490" priority="759">
      <formula>LEN(TRIM(DB33))=0</formula>
    </cfRule>
  </conditionalFormatting>
  <conditionalFormatting sqref="AM33">
    <cfRule type="containsBlanks" priority="753">
      <formula>LEN(TRIM(AM33))=0</formula>
    </cfRule>
  </conditionalFormatting>
  <conditionalFormatting sqref="AM33">
    <cfRule type="expression" dxfId="11489" priority="757">
      <formula>AND(NOT(ISNUMBER(AM33)),NOT(ISBLANK(AM33)))</formula>
    </cfRule>
  </conditionalFormatting>
  <conditionalFormatting sqref="AM33">
    <cfRule type="expression" dxfId="11488" priority="755">
      <formula>AND(_xlfn.ISFORMULA(AM33),MOD(ROW(),2))</formula>
    </cfRule>
    <cfRule type="expression" dxfId="11487" priority="756">
      <formula>AND(_xlfn.ISFORMULA(AM33),MOD(ROW()+1,2))</formula>
    </cfRule>
    <cfRule type="expression" dxfId="11486" priority="758">
      <formula>MOD(ROW(),2)</formula>
    </cfRule>
  </conditionalFormatting>
  <conditionalFormatting sqref="AM33">
    <cfRule type="expression" dxfId="11485" priority="754">
      <formula>OR(AND(NOT(_xlfn.ISFORMULA(AM33)),NOT(ISBLANK(AM33))),ISERROR(AM33))</formula>
    </cfRule>
  </conditionalFormatting>
  <conditionalFormatting sqref="AM33">
    <cfRule type="expression" dxfId="11484" priority="752">
      <formula>OR(AND(NOT(_xlfn.ISFORMULA(AM33)),NOT(ISBLANK(AM33))),ISERROR(AM33))</formula>
    </cfRule>
  </conditionalFormatting>
  <conditionalFormatting sqref="AQ33">
    <cfRule type="expression" dxfId="11483" priority="748">
      <formula>AND(_xlfn.ISFORMULA(AQ33),MOD(ROW(),2))</formula>
    </cfRule>
    <cfRule type="expression" dxfId="11482" priority="749">
      <formula>AND(_xlfn.ISFORMULA(AQ33),MOD(ROW()+1,2))</formula>
    </cfRule>
    <cfRule type="expression" dxfId="11481" priority="751">
      <formula>MOD(ROW(),2)</formula>
    </cfRule>
  </conditionalFormatting>
  <conditionalFormatting sqref="AQ33">
    <cfRule type="expression" dxfId="11480" priority="750">
      <formula>AND(NOT(ISNUMBER(AQ33)),NOT(ISBLANK(AQ33)))</formula>
    </cfRule>
  </conditionalFormatting>
  <conditionalFormatting sqref="AQ33">
    <cfRule type="expression" dxfId="11479" priority="747">
      <formula>OR(AND(NOT(_xlfn.ISFORMULA(AQ33)),NOT(ISBLANK(AQ33))),ISERROR(AQ33))</formula>
    </cfRule>
  </conditionalFormatting>
  <conditionalFormatting sqref="AU33">
    <cfRule type="expression" dxfId="11478" priority="743">
      <formula>AND(_xlfn.ISFORMULA(AU33),MOD(ROW(),2))</formula>
    </cfRule>
    <cfRule type="expression" dxfId="11477" priority="744">
      <formula>AND(_xlfn.ISFORMULA(AU33),MOD(ROW()+1,2))</formula>
    </cfRule>
    <cfRule type="expression" dxfId="11476" priority="746">
      <formula>MOD(ROW(),2)</formula>
    </cfRule>
  </conditionalFormatting>
  <conditionalFormatting sqref="AU33">
    <cfRule type="expression" dxfId="11475" priority="745">
      <formula>AND(NOT(ISNUMBER(AU33)),NOT(ISBLANK(AU33)))</formula>
    </cfRule>
  </conditionalFormatting>
  <conditionalFormatting sqref="AU33">
    <cfRule type="expression" dxfId="11474" priority="742">
      <formula>OR(AND(NOT(_xlfn.ISFORMULA(AU33)),NOT(ISBLANK(AU33))),ISERROR(AU33))</formula>
    </cfRule>
  </conditionalFormatting>
  <conditionalFormatting sqref="BI33:BJ33">
    <cfRule type="expression" dxfId="11473" priority="738">
      <formula>AND(_xlfn.ISFORMULA(BI33),MOD(ROW(),2))</formula>
    </cfRule>
    <cfRule type="expression" dxfId="11472" priority="739">
      <formula>AND(_xlfn.ISFORMULA(BI33),MOD(ROW()+1,2))</formula>
    </cfRule>
    <cfRule type="expression" dxfId="11471" priority="741">
      <formula>MOD(ROW(),2)</formula>
    </cfRule>
  </conditionalFormatting>
  <conditionalFormatting sqref="BI33:BJ33">
    <cfRule type="expression" dxfId="11470" priority="740">
      <formula>AND(NOT(ISNUMBER(BI33)),NOT(ISBLANK(BI33)))</formula>
    </cfRule>
  </conditionalFormatting>
  <conditionalFormatting sqref="BI33:BJ33">
    <cfRule type="expression" dxfId="11469" priority="737">
      <formula>OR(AND(NOT(_xlfn.ISFORMULA(BI33)),NOT(ISBLANK(BI33))),ISERROR(BI33))</formula>
    </cfRule>
  </conditionalFormatting>
  <conditionalFormatting sqref="BI33:BJ33">
    <cfRule type="containsBlanks" priority="733">
      <formula>LEN(TRIM(BI33))=0</formula>
    </cfRule>
    <cfRule type="expression" dxfId="11468" priority="734">
      <formula>AND(_xlfn.ISFORMULA(BI33),MOD(ROW(),2))</formula>
    </cfRule>
    <cfRule type="expression" dxfId="11467" priority="735">
      <formula>AND(_xlfn.ISFORMULA(BI33),MOD(ROW()+1,2))</formula>
    </cfRule>
    <cfRule type="expression" dxfId="11466" priority="736">
      <formula>MOD(ROW(),2)</formula>
    </cfRule>
  </conditionalFormatting>
  <conditionalFormatting sqref="BU33:BV33">
    <cfRule type="expression" dxfId="11465" priority="730">
      <formula>AND(_xlfn.ISFORMULA(BU33),MOD(ROW(),2))</formula>
    </cfRule>
    <cfRule type="expression" dxfId="11464" priority="731">
      <formula>AND(_xlfn.ISFORMULA(BU33),MOD(ROW()+1,2))</formula>
    </cfRule>
    <cfRule type="expression" dxfId="11463" priority="732">
      <formula>MOD(ROW(),2)</formula>
    </cfRule>
  </conditionalFormatting>
  <conditionalFormatting sqref="BU33:BV33">
    <cfRule type="expression" dxfId="11462" priority="729">
      <formula>OR(AND(NOT(_xlfn.ISFORMULA(BU33)),NOT(ISBLANK(BU33))),ISERROR(BU33))</formula>
    </cfRule>
  </conditionalFormatting>
  <conditionalFormatting sqref="BV33">
    <cfRule type="containsBlanks" priority="725">
      <formula>LEN(TRIM(BV33))=0</formula>
    </cfRule>
    <cfRule type="expression" dxfId="11461" priority="726">
      <formula>AND(_xlfn.ISFORMULA(BV33),MOD(ROW(),2))</formula>
    </cfRule>
    <cfRule type="expression" dxfId="11460" priority="727">
      <formula>AND(_xlfn.ISFORMULA(BV33),MOD(ROW()+1,2))</formula>
    </cfRule>
    <cfRule type="expression" dxfId="11459" priority="728">
      <formula>MOD(ROW(),2)</formula>
    </cfRule>
  </conditionalFormatting>
  <conditionalFormatting sqref="BY33">
    <cfRule type="expression" dxfId="11458" priority="722">
      <formula>AND(_xlfn.ISFORMULA(BY33),MOD(ROW(),2))</formula>
    </cfRule>
    <cfRule type="expression" dxfId="11457" priority="723">
      <formula>AND(_xlfn.ISFORMULA(BY33),MOD(ROW()+1,2))</formula>
    </cfRule>
    <cfRule type="expression" dxfId="11456" priority="724">
      <formula>MOD(ROW(),2)</formula>
    </cfRule>
  </conditionalFormatting>
  <conditionalFormatting sqref="BY33">
    <cfRule type="expression" dxfId="11455" priority="721">
      <formula>OR(AND(NOT(_xlfn.ISFORMULA(BY33)),NOT(ISBLANK(BY33))),ISERROR(BY33))</formula>
    </cfRule>
  </conditionalFormatting>
  <conditionalFormatting sqref="CB33">
    <cfRule type="expression" dxfId="11454" priority="718">
      <formula>AND(_xlfn.ISFORMULA(CB33),MOD(ROW(),2))</formula>
    </cfRule>
    <cfRule type="expression" dxfId="11453" priority="719">
      <formula>AND(_xlfn.ISFORMULA(CB33),MOD(ROW()+1,2))</formula>
    </cfRule>
    <cfRule type="expression" dxfId="11452" priority="720">
      <formula>MOD(ROW(),2)</formula>
    </cfRule>
  </conditionalFormatting>
  <conditionalFormatting sqref="CB33">
    <cfRule type="expression" dxfId="11451" priority="717">
      <formula>OR(AND(NOT(_xlfn.ISFORMULA(CB33)),NOT(ISBLANK(CB33))),ISERROR(CB33))</formula>
    </cfRule>
  </conditionalFormatting>
  <conditionalFormatting sqref="CB33">
    <cfRule type="containsBlanks" priority="713">
      <formula>LEN(TRIM(CB33))=0</formula>
    </cfRule>
    <cfRule type="expression" dxfId="11450" priority="714">
      <formula>AND(_xlfn.ISFORMULA(CB33),MOD(ROW(),2))</formula>
    </cfRule>
    <cfRule type="expression" dxfId="11449" priority="715">
      <formula>AND(_xlfn.ISFORMULA(CB33),MOD(ROW()+1,2))</formula>
    </cfRule>
    <cfRule type="expression" dxfId="11448" priority="716">
      <formula>MOD(ROW(),2)</formula>
    </cfRule>
  </conditionalFormatting>
  <conditionalFormatting sqref="CD33:CE33">
    <cfRule type="expression" dxfId="11447" priority="710">
      <formula>AND(_xlfn.ISFORMULA(CD33),MOD(ROW(),2))</formula>
    </cfRule>
    <cfRule type="expression" dxfId="11446" priority="711">
      <formula>AND(_xlfn.ISFORMULA(CD33),MOD(ROW()+1,2))</formula>
    </cfRule>
    <cfRule type="expression" dxfId="11445" priority="712">
      <formula>MOD(ROW(),2)</formula>
    </cfRule>
  </conditionalFormatting>
  <conditionalFormatting sqref="CD33:CE33">
    <cfRule type="expression" dxfId="11444" priority="709">
      <formula>OR(AND(NOT(_xlfn.ISFORMULA(CD33)),NOT(ISBLANK(CD33))),ISERROR(CD33))</formula>
    </cfRule>
  </conditionalFormatting>
  <conditionalFormatting sqref="CE33">
    <cfRule type="containsBlanks" priority="705">
      <formula>LEN(TRIM(CE33))=0</formula>
    </cfRule>
    <cfRule type="expression" dxfId="11443" priority="706">
      <formula>AND(_xlfn.ISFORMULA(CE33),MOD(ROW(),2))</formula>
    </cfRule>
    <cfRule type="expression" dxfId="11442" priority="707">
      <formula>AND(_xlfn.ISFORMULA(CE33),MOD(ROW()+1,2))</formula>
    </cfRule>
    <cfRule type="expression" dxfId="11441" priority="708">
      <formula>MOD(ROW(),2)</formula>
    </cfRule>
  </conditionalFormatting>
  <conditionalFormatting sqref="CM33">
    <cfRule type="expression" dxfId="11440" priority="702">
      <formula>AND(_xlfn.ISFORMULA(CM33),MOD(ROW(),2))</formula>
    </cfRule>
    <cfRule type="expression" dxfId="11439" priority="703">
      <formula>AND(_xlfn.ISFORMULA(CM33),MOD(ROW()+1,2))</formula>
    </cfRule>
    <cfRule type="expression" dxfId="11438" priority="704">
      <formula>MOD(ROW(),2)</formula>
    </cfRule>
  </conditionalFormatting>
  <conditionalFormatting sqref="CM33">
    <cfRule type="expression" dxfId="11437" priority="701">
      <formula>OR(AND(NOT(_xlfn.ISFORMULA(CM33)),NOT(ISBLANK(CM33))),ISERROR(CM33))</formula>
    </cfRule>
  </conditionalFormatting>
  <conditionalFormatting sqref="K33">
    <cfRule type="containsBlanks" priority="685">
      <formula>LEN(TRIM(K33))=0</formula>
    </cfRule>
    <cfRule type="expression" dxfId="11436" priority="686">
      <formula>AND(_xlfn.ISFORMULA(K33),MOD(ROW(),2))</formula>
    </cfRule>
    <cfRule type="expression" dxfId="11435" priority="687">
      <formula>AND(_xlfn.ISFORMULA(K33),MOD(ROW()+1,2))</formula>
    </cfRule>
    <cfRule type="expression" dxfId="11434" priority="689">
      <formula>MOD(ROW(),2)</formula>
    </cfRule>
  </conditionalFormatting>
  <conditionalFormatting sqref="K33">
    <cfRule type="expression" dxfId="11433" priority="688">
      <formula>AND(NOT(ISNUMBER(K33)),NOT(ISBLANK(K33)))</formula>
    </cfRule>
  </conditionalFormatting>
  <conditionalFormatting sqref="BK34:BT34 BW34:BX34 AN34:AP34 AR34:AT34 CC34 DM34:XFD34 AV34:BH34 BZ34:CA34 CF34:CL34 A34:D34 F34:AL34 CN34:DJ34">
    <cfRule type="containsBlanks" priority="677">
      <formula>LEN(TRIM(A34))=0</formula>
    </cfRule>
    <cfRule type="expression" dxfId="11432" priority="681">
      <formula>AND(_xlfn.ISFORMULA(A34),MOD(ROW(),2))</formula>
    </cfRule>
    <cfRule type="expression" dxfId="11431" priority="682">
      <formula>AND(_xlfn.ISFORMULA(A34),MOD(ROW()+1,2))</formula>
    </cfRule>
    <cfRule type="expression" dxfId="11430" priority="684">
      <formula>MOD(ROW(),2)</formula>
    </cfRule>
  </conditionalFormatting>
  <conditionalFormatting sqref="BK34:BL34 BH34 AX34 AN34:AP34 AR34:AT34 AV34 BN34:BO34 V34:AL34 BA34:BF34 I34:O34">
    <cfRule type="expression" dxfId="11429" priority="683">
      <formula>AND(NOT(ISNUMBER(I34)),NOT(ISBLANK(I34)))</formula>
    </cfRule>
  </conditionalFormatting>
  <conditionalFormatting sqref="AR34:AT34 AN34:AP34 AD34:AL34">
    <cfRule type="expression" dxfId="11428" priority="679">
      <formula>AND(OR(ISNUMBER(SEARCH("+",AD34)),ISNUMBER(SEARCH("–",AD34))),MOD(ROW()+1,2))</formula>
    </cfRule>
    <cfRule type="expression" dxfId="11427" priority="680" stopIfTrue="1">
      <formula>AND(OR(ISNUMBER(SEARCH("+",AD34)),ISNUMBER(SEARCH("–",AD34))),MOD(ROW(),2))</formula>
    </cfRule>
  </conditionalFormatting>
  <conditionalFormatting sqref="CT34 CY34:DA34 BC34 BF34 CN34 BS34">
    <cfRule type="expression" dxfId="11426" priority="678">
      <formula>OR(AND(NOT(_xlfn.ISFORMULA(BC34)),NOT(ISBLANK(BC34))),ISERROR(BC34))</formula>
    </cfRule>
  </conditionalFormatting>
  <conditionalFormatting sqref="DF34 DH34 DB34:DC34">
    <cfRule type="containsBlanks" dxfId="11425" priority="676">
      <formula>LEN(TRIM(DB34))=0</formula>
    </cfRule>
  </conditionalFormatting>
  <conditionalFormatting sqref="AM34">
    <cfRule type="containsBlanks" priority="670">
      <formula>LEN(TRIM(AM34))=0</formula>
    </cfRule>
  </conditionalFormatting>
  <conditionalFormatting sqref="AM34">
    <cfRule type="expression" dxfId="11424" priority="674">
      <formula>AND(NOT(ISNUMBER(AM34)),NOT(ISBLANK(AM34)))</formula>
    </cfRule>
  </conditionalFormatting>
  <conditionalFormatting sqref="AM34">
    <cfRule type="expression" dxfId="11423" priority="672">
      <formula>AND(_xlfn.ISFORMULA(AM34),MOD(ROW(),2))</formula>
    </cfRule>
    <cfRule type="expression" dxfId="11422" priority="673">
      <formula>AND(_xlfn.ISFORMULA(AM34),MOD(ROW()+1,2))</formula>
    </cfRule>
    <cfRule type="expression" dxfId="11421" priority="675">
      <formula>MOD(ROW(),2)</formula>
    </cfRule>
  </conditionalFormatting>
  <conditionalFormatting sqref="AM34">
    <cfRule type="expression" dxfId="11420" priority="671">
      <formula>OR(AND(NOT(_xlfn.ISFORMULA(AM34)),NOT(ISBLANK(AM34))),ISERROR(AM34))</formula>
    </cfRule>
  </conditionalFormatting>
  <conditionalFormatting sqref="AM34">
    <cfRule type="expression" dxfId="11419" priority="669">
      <formula>OR(AND(NOT(_xlfn.ISFORMULA(AM34)),NOT(ISBLANK(AM34))),ISERROR(AM34))</formula>
    </cfRule>
  </conditionalFormatting>
  <conditionalFormatting sqref="AQ34">
    <cfRule type="expression" dxfId="11418" priority="665">
      <formula>AND(_xlfn.ISFORMULA(AQ34),MOD(ROW(),2))</formula>
    </cfRule>
    <cfRule type="expression" dxfId="11417" priority="666">
      <formula>AND(_xlfn.ISFORMULA(AQ34),MOD(ROW()+1,2))</formula>
    </cfRule>
    <cfRule type="expression" dxfId="11416" priority="668">
      <formula>MOD(ROW(),2)</formula>
    </cfRule>
  </conditionalFormatting>
  <conditionalFormatting sqref="AQ34">
    <cfRule type="expression" dxfId="11415" priority="667">
      <formula>AND(NOT(ISNUMBER(AQ34)),NOT(ISBLANK(AQ34)))</formula>
    </cfRule>
  </conditionalFormatting>
  <conditionalFormatting sqref="AQ34">
    <cfRule type="expression" dxfId="11414" priority="664">
      <formula>OR(AND(NOT(_xlfn.ISFORMULA(AQ34)),NOT(ISBLANK(AQ34))),ISERROR(AQ34))</formula>
    </cfRule>
  </conditionalFormatting>
  <conditionalFormatting sqref="AU34">
    <cfRule type="expression" dxfId="11413" priority="660">
      <formula>AND(_xlfn.ISFORMULA(AU34),MOD(ROW(),2))</formula>
    </cfRule>
    <cfRule type="expression" dxfId="11412" priority="661">
      <formula>AND(_xlfn.ISFORMULA(AU34),MOD(ROW()+1,2))</formula>
    </cfRule>
    <cfRule type="expression" dxfId="11411" priority="663">
      <formula>MOD(ROW(),2)</formula>
    </cfRule>
  </conditionalFormatting>
  <conditionalFormatting sqref="AU34">
    <cfRule type="expression" dxfId="11410" priority="662">
      <formula>AND(NOT(ISNUMBER(AU34)),NOT(ISBLANK(AU34)))</formula>
    </cfRule>
  </conditionalFormatting>
  <conditionalFormatting sqref="AU34">
    <cfRule type="expression" dxfId="11409" priority="659">
      <formula>OR(AND(NOT(_xlfn.ISFORMULA(AU34)),NOT(ISBLANK(AU34))),ISERROR(AU34))</formula>
    </cfRule>
  </conditionalFormatting>
  <conditionalFormatting sqref="BI34:BJ34">
    <cfRule type="expression" dxfId="11408" priority="655">
      <formula>AND(_xlfn.ISFORMULA(BI34),MOD(ROW(),2))</formula>
    </cfRule>
    <cfRule type="expression" dxfId="11407" priority="656">
      <formula>AND(_xlfn.ISFORMULA(BI34),MOD(ROW()+1,2))</formula>
    </cfRule>
    <cfRule type="expression" dxfId="11406" priority="658">
      <formula>MOD(ROW(),2)</formula>
    </cfRule>
  </conditionalFormatting>
  <conditionalFormatting sqref="BI34:BJ34">
    <cfRule type="expression" dxfId="11405" priority="657">
      <formula>AND(NOT(ISNUMBER(BI34)),NOT(ISBLANK(BI34)))</formula>
    </cfRule>
  </conditionalFormatting>
  <conditionalFormatting sqref="BI34:BJ34">
    <cfRule type="expression" dxfId="11404" priority="654">
      <formula>OR(AND(NOT(_xlfn.ISFORMULA(BI34)),NOT(ISBLANK(BI34))),ISERROR(BI34))</formula>
    </cfRule>
  </conditionalFormatting>
  <conditionalFormatting sqref="BI34:BJ34">
    <cfRule type="containsBlanks" priority="650">
      <formula>LEN(TRIM(BI34))=0</formula>
    </cfRule>
    <cfRule type="expression" dxfId="11403" priority="651">
      <formula>AND(_xlfn.ISFORMULA(BI34),MOD(ROW(),2))</formula>
    </cfRule>
    <cfRule type="expression" dxfId="11402" priority="652">
      <formula>AND(_xlfn.ISFORMULA(BI34),MOD(ROW()+1,2))</formula>
    </cfRule>
    <cfRule type="expression" dxfId="11401" priority="653">
      <formula>MOD(ROW(),2)</formula>
    </cfRule>
  </conditionalFormatting>
  <conditionalFormatting sqref="BU34:BV34">
    <cfRule type="expression" dxfId="11400" priority="647">
      <formula>AND(_xlfn.ISFORMULA(BU34),MOD(ROW(),2))</formula>
    </cfRule>
    <cfRule type="expression" dxfId="11399" priority="648">
      <formula>AND(_xlfn.ISFORMULA(BU34),MOD(ROW()+1,2))</formula>
    </cfRule>
    <cfRule type="expression" dxfId="11398" priority="649">
      <formula>MOD(ROW(),2)</formula>
    </cfRule>
  </conditionalFormatting>
  <conditionalFormatting sqref="BU34:BV34">
    <cfRule type="expression" dxfId="11397" priority="646">
      <formula>OR(AND(NOT(_xlfn.ISFORMULA(BU34)),NOT(ISBLANK(BU34))),ISERROR(BU34))</formula>
    </cfRule>
  </conditionalFormatting>
  <conditionalFormatting sqref="BV34">
    <cfRule type="containsBlanks" priority="642">
      <formula>LEN(TRIM(BV34))=0</formula>
    </cfRule>
    <cfRule type="expression" dxfId="11396" priority="643">
      <formula>AND(_xlfn.ISFORMULA(BV34),MOD(ROW(),2))</formula>
    </cfRule>
    <cfRule type="expression" dxfId="11395" priority="644">
      <formula>AND(_xlfn.ISFORMULA(BV34),MOD(ROW()+1,2))</formula>
    </cfRule>
    <cfRule type="expression" dxfId="11394" priority="645">
      <formula>MOD(ROW(),2)</formula>
    </cfRule>
  </conditionalFormatting>
  <conditionalFormatting sqref="BY34">
    <cfRule type="expression" dxfId="11393" priority="639">
      <formula>AND(_xlfn.ISFORMULA(BY34),MOD(ROW(),2))</formula>
    </cfRule>
    <cfRule type="expression" dxfId="11392" priority="640">
      <formula>AND(_xlfn.ISFORMULA(BY34),MOD(ROW()+1,2))</formula>
    </cfRule>
    <cfRule type="expression" dxfId="11391" priority="641">
      <formula>MOD(ROW(),2)</formula>
    </cfRule>
  </conditionalFormatting>
  <conditionalFormatting sqref="BY34">
    <cfRule type="expression" dxfId="11390" priority="638">
      <formula>OR(AND(NOT(_xlfn.ISFORMULA(BY34)),NOT(ISBLANK(BY34))),ISERROR(BY34))</formula>
    </cfRule>
  </conditionalFormatting>
  <conditionalFormatting sqref="CB34">
    <cfRule type="expression" dxfId="11389" priority="635">
      <formula>AND(_xlfn.ISFORMULA(CB34),MOD(ROW(),2))</formula>
    </cfRule>
    <cfRule type="expression" dxfId="11388" priority="636">
      <formula>AND(_xlfn.ISFORMULA(CB34),MOD(ROW()+1,2))</formula>
    </cfRule>
    <cfRule type="expression" dxfId="11387" priority="637">
      <formula>MOD(ROW(),2)</formula>
    </cfRule>
  </conditionalFormatting>
  <conditionalFormatting sqref="CB34">
    <cfRule type="expression" dxfId="11386" priority="634">
      <formula>OR(AND(NOT(_xlfn.ISFORMULA(CB34)),NOT(ISBLANK(CB34))),ISERROR(CB34))</formula>
    </cfRule>
  </conditionalFormatting>
  <conditionalFormatting sqref="CB34">
    <cfRule type="containsBlanks" priority="630">
      <formula>LEN(TRIM(CB34))=0</formula>
    </cfRule>
    <cfRule type="expression" dxfId="11385" priority="631">
      <formula>AND(_xlfn.ISFORMULA(CB34),MOD(ROW(),2))</formula>
    </cfRule>
    <cfRule type="expression" dxfId="11384" priority="632">
      <formula>AND(_xlfn.ISFORMULA(CB34),MOD(ROW()+1,2))</formula>
    </cfRule>
    <cfRule type="expression" dxfId="11383" priority="633">
      <formula>MOD(ROW(),2)</formula>
    </cfRule>
  </conditionalFormatting>
  <conditionalFormatting sqref="CD34:CE34">
    <cfRule type="expression" dxfId="11382" priority="627">
      <formula>AND(_xlfn.ISFORMULA(CD34),MOD(ROW(),2))</formula>
    </cfRule>
    <cfRule type="expression" dxfId="11381" priority="628">
      <formula>AND(_xlfn.ISFORMULA(CD34),MOD(ROW()+1,2))</formula>
    </cfRule>
    <cfRule type="expression" dxfId="11380" priority="629">
      <formula>MOD(ROW(),2)</formula>
    </cfRule>
  </conditionalFormatting>
  <conditionalFormatting sqref="CD34:CE34">
    <cfRule type="expression" dxfId="11379" priority="626">
      <formula>OR(AND(NOT(_xlfn.ISFORMULA(CD34)),NOT(ISBLANK(CD34))),ISERROR(CD34))</formula>
    </cfRule>
  </conditionalFormatting>
  <conditionalFormatting sqref="CE34">
    <cfRule type="containsBlanks" priority="622">
      <formula>LEN(TRIM(CE34))=0</formula>
    </cfRule>
    <cfRule type="expression" dxfId="11378" priority="623">
      <formula>AND(_xlfn.ISFORMULA(CE34),MOD(ROW(),2))</formula>
    </cfRule>
    <cfRule type="expression" dxfId="11377" priority="624">
      <formula>AND(_xlfn.ISFORMULA(CE34),MOD(ROW()+1,2))</formula>
    </cfRule>
    <cfRule type="expression" dxfId="11376" priority="625">
      <formula>MOD(ROW(),2)</formula>
    </cfRule>
  </conditionalFormatting>
  <conditionalFormatting sqref="CM34">
    <cfRule type="expression" dxfId="11375" priority="619">
      <formula>AND(_xlfn.ISFORMULA(CM34),MOD(ROW(),2))</formula>
    </cfRule>
    <cfRule type="expression" dxfId="11374" priority="620">
      <formula>AND(_xlfn.ISFORMULA(CM34),MOD(ROW()+1,2))</formula>
    </cfRule>
    <cfRule type="expression" dxfId="11373" priority="621">
      <formula>MOD(ROW(),2)</formula>
    </cfRule>
  </conditionalFormatting>
  <conditionalFormatting sqref="CM34">
    <cfRule type="expression" dxfId="11372" priority="618">
      <formula>OR(AND(NOT(_xlfn.ISFORMULA(CM34)),NOT(ISBLANK(CM34))),ISERROR(CM34))</formula>
    </cfRule>
  </conditionalFormatting>
  <conditionalFormatting sqref="E34">
    <cfRule type="containsBlanks" priority="603">
      <formula>LEN(TRIM(E34))=0</formula>
    </cfRule>
    <cfRule type="expression" dxfId="11371" priority="604">
      <formula>AND(_xlfn.ISFORMULA(E34),MOD(ROW(),2))</formula>
    </cfRule>
    <cfRule type="expression" dxfId="11370" priority="605">
      <formula>AND(_xlfn.ISFORMULA(E34),MOD(ROW()+1,2))</formula>
    </cfRule>
    <cfRule type="expression" dxfId="11369" priority="606">
      <formula>MOD(ROW(),2)</formula>
    </cfRule>
  </conditionalFormatting>
  <conditionalFormatting sqref="DI34">
    <cfRule type="expression" dxfId="11368" priority="602">
      <formula>AND(NOT(ISNUMBER(DI34)),NOT(ISBLANK(DI34)))</formula>
    </cfRule>
  </conditionalFormatting>
  <conditionalFormatting sqref="DG34">
    <cfRule type="expression" dxfId="11367" priority="601">
      <formula>AND(NOT(ISNUMBER(DG34)),NOT(ISBLANK(DG34)))</formula>
    </cfRule>
  </conditionalFormatting>
  <conditionalFormatting sqref="DE34">
    <cfRule type="expression" dxfId="11366" priority="600">
      <formula>AND(NOT(ISNUMBER(DE34)),NOT(ISBLANK(DE34)))</formula>
    </cfRule>
  </conditionalFormatting>
  <conditionalFormatting sqref="DD34">
    <cfRule type="expression" dxfId="11365" priority="599">
      <formula>AND(NOT(ISNUMBER(DD34)),NOT(ISBLANK(DD34)))</formula>
    </cfRule>
  </conditionalFormatting>
  <conditionalFormatting sqref="CX34">
    <cfRule type="expression" dxfId="11364" priority="598">
      <formula>AND(NOT(ISNUMBER(CX34)),NOT(ISBLANK(CX34)))</formula>
    </cfRule>
  </conditionalFormatting>
  <conditionalFormatting sqref="CN35:CS35 BZ35:CA35 BT35 BK35:BR35 A35:AL35 AV35:BH35 DM35:XFD35 CC35 AR35:AT35 AN35:AP35 BW35:BX35 CF35:CL35 CU35:DJ35 G36">
    <cfRule type="containsBlanks" priority="590">
      <formula>LEN(TRIM(A35))=0</formula>
    </cfRule>
    <cfRule type="expression" dxfId="11363" priority="594">
      <formula>AND(_xlfn.ISFORMULA(A35),MOD(ROW(),2))</formula>
    </cfRule>
    <cfRule type="expression" dxfId="11362" priority="595">
      <formula>AND(_xlfn.ISFORMULA(A35),MOD(ROW()+1,2))</formula>
    </cfRule>
    <cfRule type="expression" dxfId="11361" priority="597">
      <formula>MOD(ROW(),2)</formula>
    </cfRule>
  </conditionalFormatting>
  <conditionalFormatting sqref="BK35:BL35 BA35:BF35 V35:AL35 BN35:BO35 AV35 AR35:AT35 AN35:AP35 AX35 BH35 I35:O35">
    <cfRule type="expression" dxfId="11360" priority="596">
      <formula>AND(NOT(ISNUMBER(I35)),NOT(ISBLANK(I35)))</formula>
    </cfRule>
  </conditionalFormatting>
  <conditionalFormatting sqref="AD35:AL35 AN35:AP35 AR35:AT35">
    <cfRule type="expression" dxfId="11359" priority="592">
      <formula>AND(OR(ISNUMBER(SEARCH("+",AD35)),ISNUMBER(SEARCH("–",AD35))),MOD(ROW()+1,2))</formula>
    </cfRule>
    <cfRule type="expression" dxfId="11358" priority="593" stopIfTrue="1">
      <formula>AND(OR(ISNUMBER(SEARCH("+",AD35)),ISNUMBER(SEARCH("–",AD35))),MOD(ROW(),2))</formula>
    </cfRule>
  </conditionalFormatting>
  <conditionalFormatting sqref="CN35 BF35 BC35 CY35:DA35">
    <cfRule type="expression" dxfId="11357" priority="591">
      <formula>OR(AND(NOT(_xlfn.ISFORMULA(BC35)),NOT(ISBLANK(BC35))),ISERROR(BC35))</formula>
    </cfRule>
  </conditionalFormatting>
  <conditionalFormatting sqref="DB35:DC35 DH35 DF35">
    <cfRule type="containsBlanks" dxfId="11356" priority="589">
      <formula>LEN(TRIM(DB35))=0</formula>
    </cfRule>
  </conditionalFormatting>
  <conditionalFormatting sqref="AM35">
    <cfRule type="containsBlanks" priority="583">
      <formula>LEN(TRIM(AM35))=0</formula>
    </cfRule>
  </conditionalFormatting>
  <conditionalFormatting sqref="AM35">
    <cfRule type="expression" dxfId="11355" priority="587">
      <formula>AND(NOT(ISNUMBER(AM35)),NOT(ISBLANK(AM35)))</formula>
    </cfRule>
  </conditionalFormatting>
  <conditionalFormatting sqref="AM35">
    <cfRule type="expression" dxfId="11354" priority="585">
      <formula>AND(_xlfn.ISFORMULA(AM35),MOD(ROW(),2))</formula>
    </cfRule>
    <cfRule type="expression" dxfId="11353" priority="586">
      <formula>AND(_xlfn.ISFORMULA(AM35),MOD(ROW()+1,2))</formula>
    </cfRule>
    <cfRule type="expression" dxfId="11352" priority="588">
      <formula>MOD(ROW(),2)</formula>
    </cfRule>
  </conditionalFormatting>
  <conditionalFormatting sqref="AM35">
    <cfRule type="expression" dxfId="11351" priority="584">
      <formula>OR(AND(NOT(_xlfn.ISFORMULA(AM35)),NOT(ISBLANK(AM35))),ISERROR(AM35))</formula>
    </cfRule>
  </conditionalFormatting>
  <conditionalFormatting sqref="AM35">
    <cfRule type="expression" dxfId="11350" priority="582">
      <formula>OR(AND(NOT(_xlfn.ISFORMULA(AM35)),NOT(ISBLANK(AM35))),ISERROR(AM35))</formula>
    </cfRule>
  </conditionalFormatting>
  <conditionalFormatting sqref="AQ35">
    <cfRule type="expression" dxfId="11349" priority="578">
      <formula>AND(_xlfn.ISFORMULA(AQ35),MOD(ROW(),2))</formula>
    </cfRule>
    <cfRule type="expression" dxfId="11348" priority="579">
      <formula>AND(_xlfn.ISFORMULA(AQ35),MOD(ROW()+1,2))</formula>
    </cfRule>
    <cfRule type="expression" dxfId="11347" priority="581">
      <formula>MOD(ROW(),2)</formula>
    </cfRule>
  </conditionalFormatting>
  <conditionalFormatting sqref="AQ35">
    <cfRule type="expression" dxfId="11346" priority="580">
      <formula>AND(NOT(ISNUMBER(AQ35)),NOT(ISBLANK(AQ35)))</formula>
    </cfRule>
  </conditionalFormatting>
  <conditionalFormatting sqref="AQ35">
    <cfRule type="expression" dxfId="11345" priority="577">
      <formula>OR(AND(NOT(_xlfn.ISFORMULA(AQ35)),NOT(ISBLANK(AQ35))),ISERROR(AQ35))</formula>
    </cfRule>
  </conditionalFormatting>
  <conditionalFormatting sqref="AU35">
    <cfRule type="expression" dxfId="11344" priority="573">
      <formula>AND(_xlfn.ISFORMULA(AU35),MOD(ROW(),2))</formula>
    </cfRule>
    <cfRule type="expression" dxfId="11343" priority="574">
      <formula>AND(_xlfn.ISFORMULA(AU35),MOD(ROW()+1,2))</formula>
    </cfRule>
    <cfRule type="expression" dxfId="11342" priority="576">
      <formula>MOD(ROW(),2)</formula>
    </cfRule>
  </conditionalFormatting>
  <conditionalFormatting sqref="AU35">
    <cfRule type="expression" dxfId="11341" priority="575">
      <formula>AND(NOT(ISNUMBER(AU35)),NOT(ISBLANK(AU35)))</formula>
    </cfRule>
  </conditionalFormatting>
  <conditionalFormatting sqref="AU35">
    <cfRule type="expression" dxfId="11340" priority="572">
      <formula>OR(AND(NOT(_xlfn.ISFORMULA(AU35)),NOT(ISBLANK(AU35))),ISERROR(AU35))</formula>
    </cfRule>
  </conditionalFormatting>
  <conditionalFormatting sqref="BI35:BJ35">
    <cfRule type="expression" dxfId="11339" priority="568">
      <formula>AND(_xlfn.ISFORMULA(BI35),MOD(ROW(),2))</formula>
    </cfRule>
    <cfRule type="expression" dxfId="11338" priority="569">
      <formula>AND(_xlfn.ISFORMULA(BI35),MOD(ROW()+1,2))</formula>
    </cfRule>
    <cfRule type="expression" dxfId="11337" priority="571">
      <formula>MOD(ROW(),2)</formula>
    </cfRule>
  </conditionalFormatting>
  <conditionalFormatting sqref="BI35:BJ35">
    <cfRule type="expression" dxfId="11336" priority="570">
      <formula>AND(NOT(ISNUMBER(BI35)),NOT(ISBLANK(BI35)))</formula>
    </cfRule>
  </conditionalFormatting>
  <conditionalFormatting sqref="BI35:BJ35">
    <cfRule type="expression" dxfId="11335" priority="567">
      <formula>OR(AND(NOT(_xlfn.ISFORMULA(BI35)),NOT(ISBLANK(BI35))),ISERROR(BI35))</formula>
    </cfRule>
  </conditionalFormatting>
  <conditionalFormatting sqref="BI35:BJ35">
    <cfRule type="containsBlanks" priority="563">
      <formula>LEN(TRIM(BI35))=0</formula>
    </cfRule>
    <cfRule type="expression" dxfId="11334" priority="564">
      <formula>AND(_xlfn.ISFORMULA(BI35),MOD(ROW(),2))</formula>
    </cfRule>
    <cfRule type="expression" dxfId="11333" priority="565">
      <formula>AND(_xlfn.ISFORMULA(BI35),MOD(ROW()+1,2))</formula>
    </cfRule>
    <cfRule type="expression" dxfId="11332" priority="566">
      <formula>MOD(ROW(),2)</formula>
    </cfRule>
  </conditionalFormatting>
  <conditionalFormatting sqref="BS35">
    <cfRule type="expression" dxfId="11331" priority="560">
      <formula>AND(_xlfn.ISFORMULA(BS35),MOD(ROW(),2))</formula>
    </cfRule>
    <cfRule type="expression" dxfId="11330" priority="561">
      <formula>AND(_xlfn.ISFORMULA(BS35),MOD(ROW()+1,2))</formula>
    </cfRule>
    <cfRule type="expression" dxfId="11329" priority="562">
      <formula>MOD(ROW(),2)</formula>
    </cfRule>
  </conditionalFormatting>
  <conditionalFormatting sqref="BS35">
    <cfRule type="expression" dxfId="11328" priority="559">
      <formula>OR(AND(NOT(_xlfn.ISFORMULA(BS35)),NOT(ISBLANK(BS35))),ISERROR(BS35))</formula>
    </cfRule>
  </conditionalFormatting>
  <conditionalFormatting sqref="BU35:BV35">
    <cfRule type="expression" dxfId="11327" priority="556">
      <formula>AND(_xlfn.ISFORMULA(BU35),MOD(ROW(),2))</formula>
    </cfRule>
    <cfRule type="expression" dxfId="11326" priority="557">
      <formula>AND(_xlfn.ISFORMULA(BU35),MOD(ROW()+1,2))</formula>
    </cfRule>
    <cfRule type="expression" dxfId="11325" priority="558">
      <formula>MOD(ROW(),2)</formula>
    </cfRule>
  </conditionalFormatting>
  <conditionalFormatting sqref="BU35:BV35">
    <cfRule type="expression" dxfId="11324" priority="555">
      <formula>OR(AND(NOT(_xlfn.ISFORMULA(BU35)),NOT(ISBLANK(BU35))),ISERROR(BU35))</formula>
    </cfRule>
  </conditionalFormatting>
  <conditionalFormatting sqref="BV35">
    <cfRule type="containsBlanks" priority="551">
      <formula>LEN(TRIM(BV35))=0</formula>
    </cfRule>
    <cfRule type="expression" dxfId="11323" priority="552">
      <formula>AND(_xlfn.ISFORMULA(BV35),MOD(ROW(),2))</formula>
    </cfRule>
    <cfRule type="expression" dxfId="11322" priority="553">
      <formula>AND(_xlfn.ISFORMULA(BV35),MOD(ROW()+1,2))</formula>
    </cfRule>
    <cfRule type="expression" dxfId="11321" priority="554">
      <formula>MOD(ROW(),2)</formula>
    </cfRule>
  </conditionalFormatting>
  <conditionalFormatting sqref="BY35">
    <cfRule type="expression" dxfId="11320" priority="548">
      <formula>AND(_xlfn.ISFORMULA(BY35),MOD(ROW(),2))</formula>
    </cfRule>
    <cfRule type="expression" dxfId="11319" priority="549">
      <formula>AND(_xlfn.ISFORMULA(BY35),MOD(ROW()+1,2))</formula>
    </cfRule>
    <cfRule type="expression" dxfId="11318" priority="550">
      <formula>MOD(ROW(),2)</formula>
    </cfRule>
  </conditionalFormatting>
  <conditionalFormatting sqref="BY35">
    <cfRule type="expression" dxfId="11317" priority="547">
      <formula>OR(AND(NOT(_xlfn.ISFORMULA(BY35)),NOT(ISBLANK(BY35))),ISERROR(BY35))</formula>
    </cfRule>
  </conditionalFormatting>
  <conditionalFormatting sqref="CB35">
    <cfRule type="expression" dxfId="11316" priority="544">
      <formula>AND(_xlfn.ISFORMULA(CB35),MOD(ROW(),2))</formula>
    </cfRule>
    <cfRule type="expression" dxfId="11315" priority="545">
      <formula>AND(_xlfn.ISFORMULA(CB35),MOD(ROW()+1,2))</formula>
    </cfRule>
    <cfRule type="expression" dxfId="11314" priority="546">
      <formula>MOD(ROW(),2)</formula>
    </cfRule>
  </conditionalFormatting>
  <conditionalFormatting sqref="CB35">
    <cfRule type="expression" dxfId="11313" priority="543">
      <formula>OR(AND(NOT(_xlfn.ISFORMULA(CB35)),NOT(ISBLANK(CB35))),ISERROR(CB35))</formula>
    </cfRule>
  </conditionalFormatting>
  <conditionalFormatting sqref="CB35">
    <cfRule type="containsBlanks" priority="539">
      <formula>LEN(TRIM(CB35))=0</formula>
    </cfRule>
    <cfRule type="expression" dxfId="11312" priority="540">
      <formula>AND(_xlfn.ISFORMULA(CB35),MOD(ROW(),2))</formula>
    </cfRule>
    <cfRule type="expression" dxfId="11311" priority="541">
      <formula>AND(_xlfn.ISFORMULA(CB35),MOD(ROW()+1,2))</formula>
    </cfRule>
    <cfRule type="expression" dxfId="11310" priority="542">
      <formula>MOD(ROW(),2)</formula>
    </cfRule>
  </conditionalFormatting>
  <conditionalFormatting sqref="CD35:CE35">
    <cfRule type="expression" dxfId="11309" priority="536">
      <formula>AND(_xlfn.ISFORMULA(CD35),MOD(ROW(),2))</formula>
    </cfRule>
    <cfRule type="expression" dxfId="11308" priority="537">
      <formula>AND(_xlfn.ISFORMULA(CD35),MOD(ROW()+1,2))</formula>
    </cfRule>
    <cfRule type="expression" dxfId="11307" priority="538">
      <formula>MOD(ROW(),2)</formula>
    </cfRule>
  </conditionalFormatting>
  <conditionalFormatting sqref="CD35:CE35">
    <cfRule type="expression" dxfId="11306" priority="535">
      <formula>OR(AND(NOT(_xlfn.ISFORMULA(CD35)),NOT(ISBLANK(CD35))),ISERROR(CD35))</formula>
    </cfRule>
  </conditionalFormatting>
  <conditionalFormatting sqref="CE35">
    <cfRule type="containsBlanks" priority="531">
      <formula>LEN(TRIM(CE35))=0</formula>
    </cfRule>
    <cfRule type="expression" dxfId="11305" priority="532">
      <formula>AND(_xlfn.ISFORMULA(CE35),MOD(ROW(),2))</formula>
    </cfRule>
    <cfRule type="expression" dxfId="11304" priority="533">
      <formula>AND(_xlfn.ISFORMULA(CE35),MOD(ROW()+1,2))</formula>
    </cfRule>
    <cfRule type="expression" dxfId="11303" priority="534">
      <formula>MOD(ROW(),2)</formula>
    </cfRule>
  </conditionalFormatting>
  <conditionalFormatting sqref="CT35">
    <cfRule type="expression" dxfId="11302" priority="528">
      <formula>AND(_xlfn.ISFORMULA(CT35),MOD(ROW(),2))</formula>
    </cfRule>
    <cfRule type="expression" dxfId="11301" priority="529">
      <formula>AND(_xlfn.ISFORMULA(CT35),MOD(ROW()+1,2))</formula>
    </cfRule>
    <cfRule type="expression" dxfId="11300" priority="530">
      <formula>MOD(ROW(),2)</formula>
    </cfRule>
  </conditionalFormatting>
  <conditionalFormatting sqref="CT35">
    <cfRule type="expression" dxfId="11299" priority="527">
      <formula>OR(AND(NOT(_xlfn.ISFORMULA(CT35)),NOT(ISBLANK(CT35))),ISERROR(CT35))</formula>
    </cfRule>
  </conditionalFormatting>
  <conditionalFormatting sqref="CT35">
    <cfRule type="containsBlanks" priority="523">
      <formula>LEN(TRIM(CT35))=0</formula>
    </cfRule>
    <cfRule type="expression" dxfId="11298" priority="524">
      <formula>AND(_xlfn.ISFORMULA(CT35),MOD(ROW(),2))</formula>
    </cfRule>
    <cfRule type="expression" dxfId="11297" priority="525">
      <formula>AND(_xlfn.ISFORMULA(CT35),MOD(ROW()+1,2))</formula>
    </cfRule>
    <cfRule type="expression" dxfId="11296" priority="526">
      <formula>MOD(ROW(),2)</formula>
    </cfRule>
  </conditionalFormatting>
  <conditionalFormatting sqref="CM35">
    <cfRule type="expression" dxfId="11295" priority="520">
      <formula>AND(_xlfn.ISFORMULA(CM35),MOD(ROW(),2))</formula>
    </cfRule>
    <cfRule type="expression" dxfId="11294" priority="521">
      <formula>AND(_xlfn.ISFORMULA(CM35),MOD(ROW()+1,2))</formula>
    </cfRule>
    <cfRule type="expression" dxfId="11293" priority="522">
      <formula>MOD(ROW(),2)</formula>
    </cfRule>
  </conditionalFormatting>
  <conditionalFormatting sqref="CM35">
    <cfRule type="expression" dxfId="11292" priority="519">
      <formula>OR(AND(NOT(_xlfn.ISFORMULA(CM35)),NOT(ISBLANK(CM35))),ISERROR(CM35))</formula>
    </cfRule>
  </conditionalFormatting>
  <conditionalFormatting sqref="A36:F36 DM36:XFD36 AR36:AT36 AN36:AP36 AV36:BT36 BV36:BX36 BZ36:CC36 H36:AL36 CE36:CL36 E37 CN36:DJ36">
    <cfRule type="containsBlanks" priority="499">
      <formula>LEN(TRIM(A36))=0</formula>
    </cfRule>
    <cfRule type="expression" dxfId="11291" priority="504">
      <formula>AND(_xlfn.ISFORMULA(A36),MOD(ROW(),2))</formula>
    </cfRule>
    <cfRule type="expression" dxfId="11290" priority="505">
      <formula>AND(_xlfn.ISFORMULA(A36),MOD(ROW()+1,2))</formula>
    </cfRule>
    <cfRule type="expression" dxfId="11289" priority="507">
      <formula>MOD(ROW(),2)</formula>
    </cfRule>
  </conditionalFormatting>
  <conditionalFormatting sqref="BA36:BF36 BN36:BO36 AX36 I36:O36 V36:AV36 BH36:BL36">
    <cfRule type="expression" dxfId="11288" priority="506">
      <formula>AND(NOT(ISNUMBER(I36)),NOT(ISBLANK(I36)))</formula>
    </cfRule>
  </conditionalFormatting>
  <conditionalFormatting sqref="AD36:AL36 AN36:AP36 AR36:AT36">
    <cfRule type="expression" dxfId="11287" priority="502">
      <formula>AND(OR(ISNUMBER(SEARCH("+",AD36)),ISNUMBER(SEARCH("–",AD36))),MOD(ROW()+1,2))</formula>
    </cfRule>
    <cfRule type="expression" dxfId="11286" priority="503" stopIfTrue="1">
      <formula>AND(OR(ISNUMBER(SEARCH("+",AD36)),ISNUMBER(SEARCH("–",AD36))),MOD(ROW(),2))</formula>
    </cfRule>
  </conditionalFormatting>
  <conditionalFormatting sqref="BS36 BF36 BC36 CY36:DA36 AM36 AQ36 AU36 BI36:BJ36 BU36:BV36 BY36 CB36 CD36:CE36 CT36 CM36:CN36 DL36">
    <cfRule type="expression" dxfId="11285" priority="501">
      <formula>OR(AND(NOT(_xlfn.ISFORMULA(AM36)),NOT(ISBLANK(AM36))),ISERROR(AM36))</formula>
    </cfRule>
  </conditionalFormatting>
  <conditionalFormatting sqref="DB36:DC36 DH36 DF36">
    <cfRule type="containsBlanks" dxfId="11284" priority="498">
      <formula>LEN(TRIM(DB36))=0</formula>
    </cfRule>
  </conditionalFormatting>
  <conditionalFormatting sqref="AM36 DL36">
    <cfRule type="containsBlanks" priority="497">
      <formula>LEN(TRIM(AM36))=0</formula>
    </cfRule>
  </conditionalFormatting>
  <conditionalFormatting sqref="AM36 AQ36 AU36 BI36:BJ36 BU36:BV36 BY36 CB36 CD36:CE36 CM36 DL36">
    <cfRule type="expression" dxfId="11283" priority="494">
      <formula>AND(_xlfn.ISFORMULA(AM36),MOD(ROW(),2))</formula>
    </cfRule>
    <cfRule type="expression" dxfId="11282" priority="495">
      <formula>AND(_xlfn.ISFORMULA(AM36),MOD(ROW()+1,2))</formula>
    </cfRule>
    <cfRule type="expression" dxfId="11281" priority="496">
      <formula>MOD(ROW(),2)</formula>
    </cfRule>
  </conditionalFormatting>
  <conditionalFormatting sqref="DK36">
    <cfRule type="containsBlanks" priority="489">
      <formula>LEN(TRIM(DK36))=0</formula>
    </cfRule>
  </conditionalFormatting>
  <conditionalFormatting sqref="DK36">
    <cfRule type="expression" dxfId="11280" priority="490">
      <formula>OR(AND(NOT(_xlfn.ISFORMULA(DK36)),NOT(ISBLANK(DK36))),ISERROR(DK36))</formula>
    </cfRule>
  </conditionalFormatting>
  <conditionalFormatting sqref="DK36">
    <cfRule type="expression" dxfId="11279" priority="491">
      <formula>AND(_xlfn.ISFORMULA(DK36),MOD(ROW(),2))</formula>
    </cfRule>
    <cfRule type="expression" dxfId="11278" priority="492">
      <formula>AND(_xlfn.ISFORMULA(DK36),MOD(ROW()+1,2))</formula>
    </cfRule>
    <cfRule type="expression" dxfId="11277" priority="493">
      <formula>MOD(ROW(),2)</formula>
    </cfRule>
  </conditionalFormatting>
  <conditionalFormatting sqref="DL36">
    <cfRule type="containsBlanks" priority="484">
      <formula>LEN(TRIM(DL36))=0</formula>
    </cfRule>
  </conditionalFormatting>
  <conditionalFormatting sqref="DL36">
    <cfRule type="expression" dxfId="11276" priority="485">
      <formula>OR(AND(NOT(_xlfn.ISFORMULA(DL36)),NOT(ISBLANK(DL36))),ISERROR(DL36))</formula>
    </cfRule>
  </conditionalFormatting>
  <conditionalFormatting sqref="DL36">
    <cfRule type="expression" dxfId="11275" priority="486">
      <formula>AND(_xlfn.ISFORMULA(DL36),MOD(ROW(),2))</formula>
    </cfRule>
    <cfRule type="expression" dxfId="11274" priority="487">
      <formula>AND(_xlfn.ISFORMULA(DL36),MOD(ROW()+1,2))</formula>
    </cfRule>
    <cfRule type="expression" dxfId="11273" priority="488">
      <formula>MOD(ROW(),2)</formula>
    </cfRule>
  </conditionalFormatting>
  <conditionalFormatting sqref="BV37:BX37 AV37:BT37 A37:D37 DM37:XFD37 BZ37:CC37 AR37:AT37 AN37:AP37 F37:AL37 CE37:CL37 CN37:DJ37">
    <cfRule type="containsBlanks" priority="388">
      <formula>LEN(TRIM(A37))=0</formula>
    </cfRule>
    <cfRule type="expression" dxfId="11272" priority="393">
      <formula>AND(_xlfn.ISFORMULA(A37),MOD(ROW(),2))</formula>
    </cfRule>
    <cfRule type="expression" dxfId="11271" priority="394">
      <formula>AND(_xlfn.ISFORMULA(A37),MOD(ROW()+1,2))</formula>
    </cfRule>
    <cfRule type="expression" dxfId="11270" priority="396">
      <formula>MOD(ROW(),2)</formula>
    </cfRule>
  </conditionalFormatting>
  <conditionalFormatting sqref="BH37:BL37 BA37:BF37 V37:AV37 BN37:BO37 AX37 I37:O37">
    <cfRule type="expression" dxfId="11269" priority="395">
      <formula>AND(NOT(ISNUMBER(I37)),NOT(ISBLANK(I37)))</formula>
    </cfRule>
  </conditionalFormatting>
  <conditionalFormatting sqref="AD37:AL37 AN37:AP37 AR37:AT37">
    <cfRule type="expression" dxfId="11268" priority="391">
      <formula>AND(OR(ISNUMBER(SEARCH("+",AD37)),ISNUMBER(SEARCH("–",AD37))),MOD(ROW()+1,2))</formula>
    </cfRule>
    <cfRule type="expression" dxfId="11267" priority="392" stopIfTrue="1">
      <formula>AND(OR(ISNUMBER(SEARCH("+",AD37)),ISNUMBER(SEARCH("–",AD37))),MOD(ROW(),2))</formula>
    </cfRule>
  </conditionalFormatting>
  <conditionalFormatting sqref="BS37 BF37 BC37 CY37:DA37 AM37 AQ37 AU37 BI37:BJ37 BU37:BV37 BY37 CB37 CD37:CE37 CT37 CM37:CN37 DL37">
    <cfRule type="expression" dxfId="11266" priority="390">
      <formula>OR(AND(NOT(_xlfn.ISFORMULA(AM37)),NOT(ISBLANK(AM37))),ISERROR(AM37))</formula>
    </cfRule>
  </conditionalFormatting>
  <conditionalFormatting sqref="DB37:DC37 DH37 DF37">
    <cfRule type="containsBlanks" dxfId="11265" priority="387">
      <formula>LEN(TRIM(DB37))=0</formula>
    </cfRule>
  </conditionalFormatting>
  <conditionalFormatting sqref="AM37 DL37">
    <cfRule type="containsBlanks" priority="386">
      <formula>LEN(TRIM(AM37))=0</formula>
    </cfRule>
  </conditionalFormatting>
  <conditionalFormatting sqref="AM37 AQ37 AU37 BI37:BJ37 BU37:BV37 BY37 CB37 CD37:CE37 CM37 DL37">
    <cfRule type="expression" dxfId="11264" priority="383">
      <formula>AND(_xlfn.ISFORMULA(AM37),MOD(ROW(),2))</formula>
    </cfRule>
    <cfRule type="expression" dxfId="11263" priority="384">
      <formula>AND(_xlfn.ISFORMULA(AM37),MOD(ROW()+1,2))</formula>
    </cfRule>
    <cfRule type="expression" dxfId="11262" priority="385">
      <formula>MOD(ROW(),2)</formula>
    </cfRule>
  </conditionalFormatting>
  <conditionalFormatting sqref="DK37">
    <cfRule type="containsBlanks" priority="378">
      <formula>LEN(TRIM(DK37))=0</formula>
    </cfRule>
  </conditionalFormatting>
  <conditionalFormatting sqref="DK37">
    <cfRule type="expression" dxfId="11261" priority="379">
      <formula>OR(AND(NOT(_xlfn.ISFORMULA(DK37)),NOT(ISBLANK(DK37))),ISERROR(DK37))</formula>
    </cfRule>
  </conditionalFormatting>
  <conditionalFormatting sqref="DK37">
    <cfRule type="expression" dxfId="11260" priority="380">
      <formula>AND(_xlfn.ISFORMULA(DK37),MOD(ROW(),2))</formula>
    </cfRule>
    <cfRule type="expression" dxfId="11259" priority="381">
      <formula>AND(_xlfn.ISFORMULA(DK37),MOD(ROW()+1,2))</formula>
    </cfRule>
    <cfRule type="expression" dxfId="11258" priority="382">
      <formula>MOD(ROW(),2)</formula>
    </cfRule>
  </conditionalFormatting>
  <conditionalFormatting sqref="DL37">
    <cfRule type="containsBlanks" priority="373">
      <formula>LEN(TRIM(DL37))=0</formula>
    </cfRule>
  </conditionalFormatting>
  <conditionalFormatting sqref="DL37">
    <cfRule type="expression" dxfId="11257" priority="374">
      <formula>OR(AND(NOT(_xlfn.ISFORMULA(DL37)),NOT(ISBLANK(DL37))),ISERROR(DL37))</formula>
    </cfRule>
  </conditionalFormatting>
  <conditionalFormatting sqref="DL37">
    <cfRule type="expression" dxfId="11256" priority="375">
      <formula>AND(_xlfn.ISFORMULA(DL37),MOD(ROW(),2))</formula>
    </cfRule>
    <cfRule type="expression" dxfId="11255" priority="376">
      <formula>AND(_xlfn.ISFORMULA(DL37),MOD(ROW()+1,2))</formula>
    </cfRule>
    <cfRule type="expression" dxfId="11254" priority="377">
      <formula>MOD(ROW(),2)</formula>
    </cfRule>
  </conditionalFormatting>
  <conditionalFormatting sqref="AV38:BE38 BT38 BZ38:CC38 CE38:CL38 BV38:BX38 BG38:BR38 A38:AL38 DM38:XFD38 AR38:AT38 AN38:AP38 CO38:DJ38">
    <cfRule type="containsBlanks" priority="331">
      <formula>LEN(TRIM(A38))=0</formula>
    </cfRule>
    <cfRule type="expression" dxfId="11253" priority="336">
      <formula>AND(_xlfn.ISFORMULA(A38),MOD(ROW(),2))</formula>
    </cfRule>
    <cfRule type="expression" dxfId="11252" priority="337">
      <formula>AND(_xlfn.ISFORMULA(A38),MOD(ROW()+1,2))</formula>
    </cfRule>
    <cfRule type="expression" dxfId="11251" priority="339">
      <formula>MOD(ROW(),2)</formula>
    </cfRule>
  </conditionalFormatting>
  <conditionalFormatting sqref="BA38:BE38 V38:AV38 BH38:BL38 BN38:BO38 AX38 I38:O38">
    <cfRule type="expression" dxfId="11250" priority="338">
      <formula>AND(NOT(ISNUMBER(I38)),NOT(ISBLANK(I38)))</formula>
    </cfRule>
  </conditionalFormatting>
  <conditionalFormatting sqref="AD38:AL38 AN38:AP38 AR38:AT38">
    <cfRule type="expression" dxfId="11249" priority="334">
      <formula>AND(OR(ISNUMBER(SEARCH("+",AD38)),ISNUMBER(SEARCH("–",AD38))),MOD(ROW()+1,2))</formula>
    </cfRule>
    <cfRule type="expression" dxfId="11248" priority="335" stopIfTrue="1">
      <formula>AND(OR(ISNUMBER(SEARCH("+",AD38)),ISNUMBER(SEARCH("–",AD38))),MOD(ROW(),2))</formula>
    </cfRule>
  </conditionalFormatting>
  <conditionalFormatting sqref="BC38 CY38:DA38 AM38 AQ38 AU38 BI38:BJ38 BU38:BV38 BY38 CB38 CD38:CE38 CT38 DL38">
    <cfRule type="expression" dxfId="11247" priority="333">
      <formula>OR(AND(NOT(_xlfn.ISFORMULA(AM38)),NOT(ISBLANK(AM38))),ISERROR(AM38))</formula>
    </cfRule>
  </conditionalFormatting>
  <conditionalFormatting sqref="DL38">
    <cfRule type="expression" dxfId="11246" priority="332">
      <formula>AND(NOT(ISBLANK(A38)),ISBLANK(DL38))</formula>
    </cfRule>
  </conditionalFormatting>
  <conditionalFormatting sqref="DB38:DC38 DH38 DF38">
    <cfRule type="containsBlanks" dxfId="11245" priority="330">
      <formula>LEN(TRIM(DB38))=0</formula>
    </cfRule>
  </conditionalFormatting>
  <conditionalFormatting sqref="AM38 DL38">
    <cfRule type="containsBlanks" priority="329">
      <formula>LEN(TRIM(AM38))=0</formula>
    </cfRule>
  </conditionalFormatting>
  <conditionalFormatting sqref="CT38 AM38 AQ38 AU38 BI38:BJ38 BU38:BV38 BY38 CB38 CD38:CE38 DL38">
    <cfRule type="expression" dxfId="11244" priority="326">
      <formula>AND(_xlfn.ISFORMULA(AM38),MOD(ROW(),2))</formula>
    </cfRule>
    <cfRule type="expression" dxfId="11243" priority="327">
      <formula>AND(_xlfn.ISFORMULA(AM38),MOD(ROW()+1,2))</formula>
    </cfRule>
    <cfRule type="expression" dxfId="11242" priority="328">
      <formula>MOD(ROW(),2)</formula>
    </cfRule>
  </conditionalFormatting>
  <conditionalFormatting sqref="DK38">
    <cfRule type="containsBlanks" priority="321">
      <formula>LEN(TRIM(DK38))=0</formula>
    </cfRule>
  </conditionalFormatting>
  <conditionalFormatting sqref="DK38">
    <cfRule type="expression" dxfId="11241" priority="322">
      <formula>OR(AND(NOT(_xlfn.ISFORMULA(DK38)),NOT(ISBLANK(DK38))),ISERROR(DK38))</formula>
    </cfRule>
  </conditionalFormatting>
  <conditionalFormatting sqref="DK38">
    <cfRule type="expression" dxfId="11240" priority="323">
      <formula>AND(_xlfn.ISFORMULA(DK38),MOD(ROW(),2))</formula>
    </cfRule>
    <cfRule type="expression" dxfId="11239" priority="324">
      <formula>AND(_xlfn.ISFORMULA(DK38),MOD(ROW()+1,2))</formula>
    </cfRule>
    <cfRule type="expression" dxfId="11238" priority="325">
      <formula>MOD(ROW(),2)</formula>
    </cfRule>
  </conditionalFormatting>
  <conditionalFormatting sqref="DL38">
    <cfRule type="containsBlanks" priority="316">
      <formula>LEN(TRIM(DL38))=0</formula>
    </cfRule>
  </conditionalFormatting>
  <conditionalFormatting sqref="DL38">
    <cfRule type="expression" dxfId="11237" priority="317">
      <formula>OR(AND(NOT(_xlfn.ISFORMULA(DL38)),NOT(ISBLANK(DL38))),ISERROR(DL38))</formula>
    </cfRule>
  </conditionalFormatting>
  <conditionalFormatting sqref="DL38">
    <cfRule type="expression" dxfId="11236" priority="318">
      <formula>AND(_xlfn.ISFORMULA(DL38),MOD(ROW(),2))</formula>
    </cfRule>
    <cfRule type="expression" dxfId="11235" priority="319">
      <formula>AND(_xlfn.ISFORMULA(DL38),MOD(ROW()+1,2))</formula>
    </cfRule>
    <cfRule type="expression" dxfId="11234" priority="320">
      <formula>MOD(ROW(),2)</formula>
    </cfRule>
  </conditionalFormatting>
  <conditionalFormatting sqref="BF38">
    <cfRule type="expression" dxfId="11233" priority="312">
      <formula>AND(_xlfn.ISFORMULA(BF38),MOD(ROW(),2))</formula>
    </cfRule>
    <cfRule type="expression" dxfId="11232" priority="313">
      <formula>AND(_xlfn.ISFORMULA(BF38),MOD(ROW()+1,2))</formula>
    </cfRule>
    <cfRule type="expression" dxfId="11231" priority="315">
      <formula>MOD(ROW(),2)</formula>
    </cfRule>
  </conditionalFormatting>
  <conditionalFormatting sqref="BF38">
    <cfRule type="expression" dxfId="11230" priority="314">
      <formula>AND(NOT(ISNUMBER(BF38)),NOT(ISBLANK(BF38)))</formula>
    </cfRule>
  </conditionalFormatting>
  <conditionalFormatting sqref="BF38">
    <cfRule type="expression" dxfId="11229" priority="311">
      <formula>OR(AND(NOT(_xlfn.ISFORMULA(BF38)),NOT(ISBLANK(BF38))),ISERROR(BF38))</formula>
    </cfRule>
  </conditionalFormatting>
  <conditionalFormatting sqref="BS38">
    <cfRule type="expression" dxfId="11228" priority="308">
      <formula>AND(_xlfn.ISFORMULA(BS38),MOD(ROW(),2))</formula>
    </cfRule>
    <cfRule type="expression" dxfId="11227" priority="309">
      <formula>AND(_xlfn.ISFORMULA(BS38),MOD(ROW()+1,2))</formula>
    </cfRule>
    <cfRule type="expression" dxfId="11226" priority="310">
      <formula>MOD(ROW(),2)</formula>
    </cfRule>
  </conditionalFormatting>
  <conditionalFormatting sqref="BS38">
    <cfRule type="expression" dxfId="11225" priority="307">
      <formula>OR(AND(NOT(_xlfn.ISFORMULA(BS38)),NOT(ISBLANK(BS38))),ISERROR(BS38))</formula>
    </cfRule>
  </conditionalFormatting>
  <conditionalFormatting sqref="CM38:CN38">
    <cfRule type="expression" dxfId="11224" priority="304">
      <formula>AND(_xlfn.ISFORMULA(CM38),MOD(ROW(),2))</formula>
    </cfRule>
    <cfRule type="expression" dxfId="11223" priority="305">
      <formula>AND(_xlfn.ISFORMULA(CM38),MOD(ROW()+1,2))</formula>
    </cfRule>
    <cfRule type="expression" dxfId="11222" priority="306">
      <formula>MOD(ROW(),2)</formula>
    </cfRule>
  </conditionalFormatting>
  <conditionalFormatting sqref="CM38:CN38">
    <cfRule type="expression" dxfId="11221" priority="303">
      <formula>OR(AND(NOT(_xlfn.ISFORMULA(CM38)),NOT(ISBLANK(CM38))),ISERROR(CM38))</formula>
    </cfRule>
  </conditionalFormatting>
  <conditionalFormatting sqref="M39:AL39 A39:H39 CU39:DJ39 AV39:BE39 BG39:BH39 CO39:CS39 BT39 BK39:BR39 CC39 CF39:CL39 BW39:BX39 AN39:AP39 AR39:AT39 DM39:XFD39 BZ39:CA39">
    <cfRule type="containsBlanks" priority="294">
      <formula>LEN(TRIM(A39))=0</formula>
    </cfRule>
    <cfRule type="expression" dxfId="11220" priority="299">
      <formula>AND(_xlfn.ISFORMULA(A39),MOD(ROW(),2))</formula>
    </cfRule>
    <cfRule type="expression" dxfId="11219" priority="300">
      <formula>AND(_xlfn.ISFORMULA(A39),MOD(ROW()+1,2))</formula>
    </cfRule>
    <cfRule type="expression" dxfId="11218" priority="302">
      <formula>MOD(ROW(),2)</formula>
    </cfRule>
  </conditionalFormatting>
  <conditionalFormatting sqref="M39:O39 BA39:BE39 V39:AL39 AV39 AR39:AT39 AN39:AP39 AX39 BN39:BO39 BH39 BK39:BL39">
    <cfRule type="expression" dxfId="11217" priority="301">
      <formula>AND(NOT(ISNUMBER(M39)),NOT(ISBLANK(M39)))</formula>
    </cfRule>
  </conditionalFormatting>
  <conditionalFormatting sqref="AR39:AT39 AN39:AP39 AD39:AL39">
    <cfRule type="expression" dxfId="11216" priority="297">
      <formula>AND(OR(ISNUMBER(SEARCH("+",AD39)),ISNUMBER(SEARCH("–",AD39))),MOD(ROW()+1,2))</formula>
    </cfRule>
    <cfRule type="expression" dxfId="11215" priority="298" stopIfTrue="1">
      <formula>AND(OR(ISNUMBER(SEARCH("+",AD39)),ISNUMBER(SEARCH("–",AD39))),MOD(ROW(),2))</formula>
    </cfRule>
  </conditionalFormatting>
  <conditionalFormatting sqref="CY39:DA39 BC39">
    <cfRule type="expression" dxfId="11214" priority="296">
      <formula>OR(AND(NOT(_xlfn.ISFORMULA(BC39)),NOT(ISBLANK(BC39))),ISERROR(BC39))</formula>
    </cfRule>
  </conditionalFormatting>
  <conditionalFormatting sqref="DL39">
    <cfRule type="expression" dxfId="11213" priority="295">
      <formula>AND(NOT(ISBLANK(A39)),ISBLANK(DL39))</formula>
    </cfRule>
  </conditionalFormatting>
  <conditionalFormatting sqref="DF39 DH39 DB39:DC39">
    <cfRule type="containsBlanks" dxfId="11212" priority="293">
      <formula>LEN(TRIM(DB39))=0</formula>
    </cfRule>
  </conditionalFormatting>
  <conditionalFormatting sqref="AM39">
    <cfRule type="containsBlanks" priority="287">
      <formula>LEN(TRIM(AM39))=0</formula>
    </cfRule>
  </conditionalFormatting>
  <conditionalFormatting sqref="AM39">
    <cfRule type="expression" dxfId="11211" priority="291">
      <formula>AND(NOT(ISNUMBER(AM39)),NOT(ISBLANK(AM39)))</formula>
    </cfRule>
  </conditionalFormatting>
  <conditionalFormatting sqref="AM39">
    <cfRule type="expression" dxfId="11210" priority="289">
      <formula>AND(_xlfn.ISFORMULA(AM39),MOD(ROW(),2))</formula>
    </cfRule>
    <cfRule type="expression" dxfId="11209" priority="290">
      <formula>AND(_xlfn.ISFORMULA(AM39),MOD(ROW()+1,2))</formula>
    </cfRule>
    <cfRule type="expression" dxfId="11208" priority="292">
      <formula>MOD(ROW(),2)</formula>
    </cfRule>
  </conditionalFormatting>
  <conditionalFormatting sqref="AM39">
    <cfRule type="expression" dxfId="11207" priority="288">
      <formula>OR(AND(NOT(_xlfn.ISFORMULA(AM39)),NOT(ISBLANK(AM39))),ISERROR(AM39))</formula>
    </cfRule>
  </conditionalFormatting>
  <conditionalFormatting sqref="AM39">
    <cfRule type="expression" dxfId="11206" priority="286">
      <formula>OR(AND(NOT(_xlfn.ISFORMULA(AM39)),NOT(ISBLANK(AM39))),ISERROR(AM39))</formula>
    </cfRule>
  </conditionalFormatting>
  <conditionalFormatting sqref="AQ39">
    <cfRule type="expression" dxfId="11205" priority="282">
      <formula>AND(_xlfn.ISFORMULA(AQ39),MOD(ROW(),2))</formula>
    </cfRule>
    <cfRule type="expression" dxfId="11204" priority="283">
      <formula>AND(_xlfn.ISFORMULA(AQ39),MOD(ROW()+1,2))</formula>
    </cfRule>
    <cfRule type="expression" dxfId="11203" priority="285">
      <formula>MOD(ROW(),2)</formula>
    </cfRule>
  </conditionalFormatting>
  <conditionalFormatting sqref="AQ39">
    <cfRule type="expression" dxfId="11202" priority="284">
      <formula>AND(NOT(ISNUMBER(AQ39)),NOT(ISBLANK(AQ39)))</formula>
    </cfRule>
  </conditionalFormatting>
  <conditionalFormatting sqref="AQ39">
    <cfRule type="expression" dxfId="11201" priority="281">
      <formula>OR(AND(NOT(_xlfn.ISFORMULA(AQ39)),NOT(ISBLANK(AQ39))),ISERROR(AQ39))</formula>
    </cfRule>
  </conditionalFormatting>
  <conditionalFormatting sqref="AU39">
    <cfRule type="expression" dxfId="11200" priority="277">
      <formula>AND(_xlfn.ISFORMULA(AU39),MOD(ROW(),2))</formula>
    </cfRule>
    <cfRule type="expression" dxfId="11199" priority="278">
      <formula>AND(_xlfn.ISFORMULA(AU39),MOD(ROW()+1,2))</formula>
    </cfRule>
    <cfRule type="expression" dxfId="11198" priority="280">
      <formula>MOD(ROW(),2)</formula>
    </cfRule>
  </conditionalFormatting>
  <conditionalFormatting sqref="AU39">
    <cfRule type="expression" dxfId="11197" priority="279">
      <formula>AND(NOT(ISNUMBER(AU39)),NOT(ISBLANK(AU39)))</formula>
    </cfRule>
  </conditionalFormatting>
  <conditionalFormatting sqref="AU39">
    <cfRule type="expression" dxfId="11196" priority="276">
      <formula>OR(AND(NOT(_xlfn.ISFORMULA(AU39)),NOT(ISBLANK(AU39))),ISERROR(AU39))</formula>
    </cfRule>
  </conditionalFormatting>
  <conditionalFormatting sqref="BF39">
    <cfRule type="expression" dxfId="11195" priority="272">
      <formula>AND(_xlfn.ISFORMULA(BF39),MOD(ROW(),2))</formula>
    </cfRule>
    <cfRule type="expression" dxfId="11194" priority="273">
      <formula>AND(_xlfn.ISFORMULA(BF39),MOD(ROW()+1,2))</formula>
    </cfRule>
    <cfRule type="expression" dxfId="11193" priority="275">
      <formula>MOD(ROW(),2)</formula>
    </cfRule>
  </conditionalFormatting>
  <conditionalFormatting sqref="BF39">
    <cfRule type="expression" dxfId="11192" priority="274">
      <formula>AND(NOT(ISNUMBER(BF39)),NOT(ISBLANK(BF39)))</formula>
    </cfRule>
  </conditionalFormatting>
  <conditionalFormatting sqref="BF39">
    <cfRule type="expression" dxfId="11191" priority="271">
      <formula>OR(AND(NOT(_xlfn.ISFORMULA(BF39)),NOT(ISBLANK(BF39))),ISERROR(BF39))</formula>
    </cfRule>
  </conditionalFormatting>
  <conditionalFormatting sqref="BI39:BJ39">
    <cfRule type="expression" dxfId="11190" priority="267">
      <formula>AND(_xlfn.ISFORMULA(BI39),MOD(ROW(),2))</formula>
    </cfRule>
    <cfRule type="expression" dxfId="11189" priority="268">
      <formula>AND(_xlfn.ISFORMULA(BI39),MOD(ROW()+1,2))</formula>
    </cfRule>
    <cfRule type="expression" dxfId="11188" priority="270">
      <formula>MOD(ROW(),2)</formula>
    </cfRule>
  </conditionalFormatting>
  <conditionalFormatting sqref="BI39:BJ39">
    <cfRule type="expression" dxfId="11187" priority="269">
      <formula>AND(NOT(ISNUMBER(BI39)),NOT(ISBLANK(BI39)))</formula>
    </cfRule>
  </conditionalFormatting>
  <conditionalFormatting sqref="BI39:BJ39">
    <cfRule type="expression" dxfId="11186" priority="266">
      <formula>OR(AND(NOT(_xlfn.ISFORMULA(BI39)),NOT(ISBLANK(BI39))),ISERROR(BI39))</formula>
    </cfRule>
  </conditionalFormatting>
  <conditionalFormatting sqref="BI39:BJ39">
    <cfRule type="containsBlanks" priority="262">
      <formula>LEN(TRIM(BI39))=0</formula>
    </cfRule>
    <cfRule type="expression" dxfId="11185" priority="263">
      <formula>AND(_xlfn.ISFORMULA(BI39),MOD(ROW(),2))</formula>
    </cfRule>
    <cfRule type="expression" dxfId="11184" priority="264">
      <formula>AND(_xlfn.ISFORMULA(BI39),MOD(ROW()+1,2))</formula>
    </cfRule>
    <cfRule type="expression" dxfId="11183" priority="265">
      <formula>MOD(ROW(),2)</formula>
    </cfRule>
  </conditionalFormatting>
  <conditionalFormatting sqref="BS39">
    <cfRule type="expression" dxfId="11182" priority="259">
      <formula>AND(_xlfn.ISFORMULA(BS39),MOD(ROW(),2))</formula>
    </cfRule>
    <cfRule type="expression" dxfId="11181" priority="260">
      <formula>AND(_xlfn.ISFORMULA(BS39),MOD(ROW()+1,2))</formula>
    </cfRule>
    <cfRule type="expression" dxfId="11180" priority="261">
      <formula>MOD(ROW(),2)</formula>
    </cfRule>
  </conditionalFormatting>
  <conditionalFormatting sqref="BS39">
    <cfRule type="expression" dxfId="11179" priority="258">
      <formula>OR(AND(NOT(_xlfn.ISFORMULA(BS39)),NOT(ISBLANK(BS39))),ISERROR(BS39))</formula>
    </cfRule>
  </conditionalFormatting>
  <conditionalFormatting sqref="BU39:BV39">
    <cfRule type="expression" dxfId="11178" priority="255">
      <formula>AND(_xlfn.ISFORMULA(BU39),MOD(ROW(),2))</formula>
    </cfRule>
    <cfRule type="expression" dxfId="11177" priority="256">
      <formula>AND(_xlfn.ISFORMULA(BU39),MOD(ROW()+1,2))</formula>
    </cfRule>
    <cfRule type="expression" dxfId="11176" priority="257">
      <formula>MOD(ROW(),2)</formula>
    </cfRule>
  </conditionalFormatting>
  <conditionalFormatting sqref="BU39:BV39">
    <cfRule type="expression" dxfId="11175" priority="254">
      <formula>OR(AND(NOT(_xlfn.ISFORMULA(BU39)),NOT(ISBLANK(BU39))),ISERROR(BU39))</formula>
    </cfRule>
  </conditionalFormatting>
  <conditionalFormatting sqref="BV39">
    <cfRule type="containsBlanks" priority="250">
      <formula>LEN(TRIM(BV39))=0</formula>
    </cfRule>
    <cfRule type="expression" dxfId="11174" priority="251">
      <formula>AND(_xlfn.ISFORMULA(BV39),MOD(ROW(),2))</formula>
    </cfRule>
    <cfRule type="expression" dxfId="11173" priority="252">
      <formula>AND(_xlfn.ISFORMULA(BV39),MOD(ROW()+1,2))</formula>
    </cfRule>
    <cfRule type="expression" dxfId="11172" priority="253">
      <formula>MOD(ROW(),2)</formula>
    </cfRule>
  </conditionalFormatting>
  <conditionalFormatting sqref="BY39">
    <cfRule type="expression" dxfId="11171" priority="247">
      <formula>AND(_xlfn.ISFORMULA(BY39),MOD(ROW(),2))</formula>
    </cfRule>
    <cfRule type="expression" dxfId="11170" priority="248">
      <formula>AND(_xlfn.ISFORMULA(BY39),MOD(ROW()+1,2))</formula>
    </cfRule>
    <cfRule type="expression" dxfId="11169" priority="249">
      <formula>MOD(ROW(),2)</formula>
    </cfRule>
  </conditionalFormatting>
  <conditionalFormatting sqref="BY39">
    <cfRule type="expression" dxfId="11168" priority="246">
      <formula>OR(AND(NOT(_xlfn.ISFORMULA(BY39)),NOT(ISBLANK(BY39))),ISERROR(BY39))</formula>
    </cfRule>
  </conditionalFormatting>
  <conditionalFormatting sqref="CB39">
    <cfRule type="expression" dxfId="11167" priority="243">
      <formula>AND(_xlfn.ISFORMULA(CB39),MOD(ROW(),2))</formula>
    </cfRule>
    <cfRule type="expression" dxfId="11166" priority="244">
      <formula>AND(_xlfn.ISFORMULA(CB39),MOD(ROW()+1,2))</formula>
    </cfRule>
    <cfRule type="expression" dxfId="11165" priority="245">
      <formula>MOD(ROW(),2)</formula>
    </cfRule>
  </conditionalFormatting>
  <conditionalFormatting sqref="CB39">
    <cfRule type="expression" dxfId="11164" priority="242">
      <formula>OR(AND(NOT(_xlfn.ISFORMULA(CB39)),NOT(ISBLANK(CB39))),ISERROR(CB39))</formula>
    </cfRule>
  </conditionalFormatting>
  <conditionalFormatting sqref="CB39">
    <cfRule type="containsBlanks" priority="238">
      <formula>LEN(TRIM(CB39))=0</formula>
    </cfRule>
    <cfRule type="expression" dxfId="11163" priority="239">
      <formula>AND(_xlfn.ISFORMULA(CB39),MOD(ROW(),2))</formula>
    </cfRule>
    <cfRule type="expression" dxfId="11162" priority="240">
      <formula>AND(_xlfn.ISFORMULA(CB39),MOD(ROW()+1,2))</formula>
    </cfRule>
    <cfRule type="expression" dxfId="11161" priority="241">
      <formula>MOD(ROW(),2)</formula>
    </cfRule>
  </conditionalFormatting>
  <conditionalFormatting sqref="CD39:CE39">
    <cfRule type="expression" dxfId="11160" priority="235">
      <formula>AND(_xlfn.ISFORMULA(CD39),MOD(ROW(),2))</formula>
    </cfRule>
    <cfRule type="expression" dxfId="11159" priority="236">
      <formula>AND(_xlfn.ISFORMULA(CD39),MOD(ROW()+1,2))</formula>
    </cfRule>
    <cfRule type="expression" dxfId="11158" priority="237">
      <formula>MOD(ROW(),2)</formula>
    </cfRule>
  </conditionalFormatting>
  <conditionalFormatting sqref="CD39:CE39">
    <cfRule type="expression" dxfId="11157" priority="234">
      <formula>OR(AND(NOT(_xlfn.ISFORMULA(CD39)),NOT(ISBLANK(CD39))),ISERROR(CD39))</formula>
    </cfRule>
  </conditionalFormatting>
  <conditionalFormatting sqref="CE39">
    <cfRule type="containsBlanks" priority="230">
      <formula>LEN(TRIM(CE39))=0</formula>
    </cfRule>
    <cfRule type="expression" dxfId="11156" priority="231">
      <formula>AND(_xlfn.ISFORMULA(CE39),MOD(ROW(),2))</formula>
    </cfRule>
    <cfRule type="expression" dxfId="11155" priority="232">
      <formula>AND(_xlfn.ISFORMULA(CE39),MOD(ROW()+1,2))</formula>
    </cfRule>
    <cfRule type="expression" dxfId="11154" priority="233">
      <formula>MOD(ROW(),2)</formula>
    </cfRule>
  </conditionalFormatting>
  <conditionalFormatting sqref="CT39">
    <cfRule type="expression" dxfId="11153" priority="227">
      <formula>AND(_xlfn.ISFORMULA(CT39),MOD(ROW(),2))</formula>
    </cfRule>
    <cfRule type="expression" dxfId="11152" priority="228">
      <formula>AND(_xlfn.ISFORMULA(CT39),MOD(ROW()+1,2))</formula>
    </cfRule>
    <cfRule type="expression" dxfId="11151" priority="229">
      <formula>MOD(ROW(),2)</formula>
    </cfRule>
  </conditionalFormatting>
  <conditionalFormatting sqref="CT39">
    <cfRule type="expression" dxfId="11150" priority="226">
      <formula>OR(AND(NOT(_xlfn.ISFORMULA(CT39)),NOT(ISBLANK(CT39))),ISERROR(CT39))</formula>
    </cfRule>
  </conditionalFormatting>
  <conditionalFormatting sqref="CT39">
    <cfRule type="containsBlanks" priority="222">
      <formula>LEN(TRIM(CT39))=0</formula>
    </cfRule>
    <cfRule type="expression" dxfId="11149" priority="223">
      <formula>AND(_xlfn.ISFORMULA(CT39),MOD(ROW(),2))</formula>
    </cfRule>
    <cfRule type="expression" dxfId="11148" priority="224">
      <formula>AND(_xlfn.ISFORMULA(CT39),MOD(ROW()+1,2))</formula>
    </cfRule>
    <cfRule type="expression" dxfId="11147" priority="225">
      <formula>MOD(ROW(),2)</formula>
    </cfRule>
  </conditionalFormatting>
  <conditionalFormatting sqref="CM39:CN39">
    <cfRule type="expression" dxfId="11146" priority="219">
      <formula>AND(_xlfn.ISFORMULA(CM39),MOD(ROW(),2))</formula>
    </cfRule>
    <cfRule type="expression" dxfId="11145" priority="220">
      <formula>AND(_xlfn.ISFORMULA(CM39),MOD(ROW()+1,2))</formula>
    </cfRule>
    <cfRule type="expression" dxfId="11144" priority="221">
      <formula>MOD(ROW(),2)</formula>
    </cfRule>
  </conditionalFormatting>
  <conditionalFormatting sqref="CM39:CN39">
    <cfRule type="expression" dxfId="11143" priority="218">
      <formula>OR(AND(NOT(_xlfn.ISFORMULA(CM39)),NOT(ISBLANK(CM39))),ISERROR(CM39))</formula>
    </cfRule>
  </conditionalFormatting>
  <conditionalFormatting sqref="I39">
    <cfRule type="expression" dxfId="11142" priority="214">
      <formula>AND(_xlfn.ISFORMULA(I39),MOD(ROW(),2))</formula>
    </cfRule>
    <cfRule type="expression" dxfId="11141" priority="215">
      <formula>AND(_xlfn.ISFORMULA(I39),MOD(ROW()+1,2))</formula>
    </cfRule>
    <cfRule type="expression" dxfId="11140" priority="217">
      <formula>MOD(ROW(),2)</formula>
    </cfRule>
  </conditionalFormatting>
  <conditionalFormatting sqref="I39">
    <cfRule type="expression" dxfId="11139" priority="216">
      <formula>AND(NOT(ISNUMBER(I39)),NOT(ISBLANK(I39)))</formula>
    </cfRule>
  </conditionalFormatting>
  <conditionalFormatting sqref="DK39">
    <cfRule type="containsBlanks" priority="209">
      <formula>LEN(TRIM(DK39))=0</formula>
    </cfRule>
  </conditionalFormatting>
  <conditionalFormatting sqref="DK39">
    <cfRule type="expression" dxfId="11138" priority="210">
      <formula>OR(AND(NOT(_xlfn.ISFORMULA(DK39)),NOT(ISBLANK(DK39))),ISERROR(DK39))</formula>
    </cfRule>
  </conditionalFormatting>
  <conditionalFormatting sqref="DK39">
    <cfRule type="expression" dxfId="11137" priority="211">
      <formula>AND(_xlfn.ISFORMULA(DK39),MOD(ROW(),2))</formula>
    </cfRule>
    <cfRule type="expression" dxfId="11136" priority="212">
      <formula>AND(_xlfn.ISFORMULA(DK39),MOD(ROW()+1,2))</formula>
    </cfRule>
    <cfRule type="expression" dxfId="11135" priority="213">
      <formula>MOD(ROW(),2)</formula>
    </cfRule>
  </conditionalFormatting>
  <conditionalFormatting sqref="DL39">
    <cfRule type="containsBlanks" priority="204">
      <formula>LEN(TRIM(DL39))=0</formula>
    </cfRule>
  </conditionalFormatting>
  <conditionalFormatting sqref="DL39">
    <cfRule type="expression" dxfId="11134" priority="205">
      <formula>OR(AND(NOT(_xlfn.ISFORMULA(DL39)),NOT(ISBLANK(DL39))),ISERROR(DL39))</formula>
    </cfRule>
  </conditionalFormatting>
  <conditionalFormatting sqref="DL39">
    <cfRule type="expression" dxfId="11133" priority="206">
      <formula>AND(_xlfn.ISFORMULA(DL39),MOD(ROW(),2))</formula>
    </cfRule>
    <cfRule type="expression" dxfId="11132" priority="207">
      <formula>AND(_xlfn.ISFORMULA(DL39),MOD(ROW()+1,2))</formula>
    </cfRule>
    <cfRule type="expression" dxfId="11131" priority="208">
      <formula>MOD(ROW(),2)</formula>
    </cfRule>
  </conditionalFormatting>
  <conditionalFormatting sqref="L39">
    <cfRule type="containsBlanks" priority="200">
      <formula>LEN(TRIM(L39))=0</formula>
    </cfRule>
    <cfRule type="expression" dxfId="11130" priority="201">
      <formula>AND(_xlfn.ISFORMULA(L39),MOD(ROW(),2))</formula>
    </cfRule>
    <cfRule type="expression" dxfId="11129" priority="202">
      <formula>AND(_xlfn.ISFORMULA(L39),MOD(ROW()+1,2))</formula>
    </cfRule>
    <cfRule type="expression" dxfId="11128" priority="203">
      <formula>MOD(ROW(),2)</formula>
    </cfRule>
  </conditionalFormatting>
  <conditionalFormatting sqref="J39">
    <cfRule type="containsBlanks" priority="196">
      <formula>LEN(TRIM(J39))=0</formula>
    </cfRule>
    <cfRule type="expression" dxfId="11127" priority="197">
      <formula>AND(_xlfn.ISFORMULA(J39),MOD(ROW(),2))</formula>
    </cfRule>
    <cfRule type="expression" dxfId="11126" priority="198">
      <formula>AND(_xlfn.ISFORMULA(J39),MOD(ROW()+1,2))</formula>
    </cfRule>
    <cfRule type="expression" dxfId="11125" priority="199">
      <formula>MOD(ROW(),2)</formula>
    </cfRule>
  </conditionalFormatting>
  <conditionalFormatting sqref="K39">
    <cfRule type="containsBlanks" priority="192">
      <formula>LEN(TRIM(K39))=0</formula>
    </cfRule>
    <cfRule type="expression" dxfId="11124" priority="193">
      <formula>AND(_xlfn.ISFORMULA(K39),MOD(ROW(),2))</formula>
    </cfRule>
    <cfRule type="expression" dxfId="11123" priority="194">
      <formula>AND(_xlfn.ISFORMULA(K39),MOD(ROW()+1,2))</formula>
    </cfRule>
    <cfRule type="expression" dxfId="11122" priority="195">
      <formula>MOD(ROW(),2)</formula>
    </cfRule>
  </conditionalFormatting>
  <conditionalFormatting sqref="CX38">
    <cfRule type="expression" dxfId="11121" priority="191">
      <formula>AND(NOT(ISNUMBER(CX38)),NOT(ISBLANK(CX38)))</formula>
    </cfRule>
  </conditionalFormatting>
  <conditionalFormatting sqref="DD38:DE38">
    <cfRule type="expression" dxfId="11120" priority="190">
      <formula>AND(NOT(ISNUMBER(DD38)),NOT(ISBLANK(DD38)))</formula>
    </cfRule>
  </conditionalFormatting>
  <conditionalFormatting sqref="DG38">
    <cfRule type="expression" dxfId="11119" priority="189">
      <formula>AND(NOT(ISNUMBER(DG38)),NOT(ISBLANK(DG38)))</formula>
    </cfRule>
  </conditionalFormatting>
  <conditionalFormatting sqref="DI38">
    <cfRule type="expression" dxfId="11118" priority="188">
      <formula>AND(NOT(ISNUMBER(DI38)),NOT(ISBLANK(DI38)))</formula>
    </cfRule>
  </conditionalFormatting>
  <conditionalFormatting sqref="AV40:BG40 BV40:BX40 BI40:BT40 BZ40:CC40 AN40:AP40 AR40:AT40 DM40:XFD40 A40:AL40 CE40:CL40 CN40:DJ40">
    <cfRule type="containsBlanks" priority="179">
      <formula>LEN(TRIM(A40))=0</formula>
    </cfRule>
    <cfRule type="expression" dxfId="11117" priority="184">
      <formula>AND(_xlfn.ISFORMULA(A40),MOD(ROW(),2))</formula>
    </cfRule>
    <cfRule type="expression" dxfId="11116" priority="185">
      <formula>AND(_xlfn.ISFORMULA(A40),MOD(ROW()+1,2))</formula>
    </cfRule>
    <cfRule type="expression" dxfId="11115" priority="187">
      <formula>MOD(ROW(),2)</formula>
    </cfRule>
  </conditionalFormatting>
  <conditionalFormatting sqref="V40:AV40 BI40:BL40 BA40:BF40 AX40 BN40:BO40 I40:O40">
    <cfRule type="expression" dxfId="11114" priority="186">
      <formula>AND(NOT(ISNUMBER(I40)),NOT(ISBLANK(I40)))</formula>
    </cfRule>
  </conditionalFormatting>
  <conditionalFormatting sqref="AR40:AT40 AN40:AP40 AD40:AL40">
    <cfRule type="expression" dxfId="11113" priority="182">
      <formula>AND(OR(ISNUMBER(SEARCH("+",AD40)),ISNUMBER(SEARCH("–",AD40))),MOD(ROW()+1,2))</formula>
    </cfRule>
    <cfRule type="expression" dxfId="11112" priority="183" stopIfTrue="1">
      <formula>AND(OR(ISNUMBER(SEARCH("+",AD40)),ISNUMBER(SEARCH("–",AD40))),MOD(ROW(),2))</formula>
    </cfRule>
  </conditionalFormatting>
  <conditionalFormatting sqref="BS40 BF40 CY40:DA40 CM40:CN40 DL40 CT40 CD40:CE40 CB40 BY40 BU40:BV40 BI40:BJ40 AU40 AQ40 AM40 BC40">
    <cfRule type="expression" dxfId="11111" priority="181">
      <formula>OR(AND(NOT(_xlfn.ISFORMULA(AM40)),NOT(ISBLANK(AM40))),ISERROR(AM40))</formula>
    </cfRule>
  </conditionalFormatting>
  <conditionalFormatting sqref="DL40">
    <cfRule type="expression" dxfId="11110" priority="180">
      <formula>AND(NOT(ISBLANK(A40)),ISBLANK(DL40))</formula>
    </cfRule>
  </conditionalFormatting>
  <conditionalFormatting sqref="DF40 DH40 DB40:DC40">
    <cfRule type="containsBlanks" dxfId="11109" priority="178">
      <formula>LEN(TRIM(DB40))=0</formula>
    </cfRule>
  </conditionalFormatting>
  <conditionalFormatting sqref="DL40 AM40">
    <cfRule type="containsBlanks" priority="177">
      <formula>LEN(TRIM(AM40))=0</formula>
    </cfRule>
  </conditionalFormatting>
  <conditionalFormatting sqref="CM40 DL40 CD40:CE40 CB40 BY40 BU40:BV40 BI40:BJ40 AU40 AQ40 AM40">
    <cfRule type="expression" dxfId="11108" priority="174">
      <formula>AND(_xlfn.ISFORMULA(AM40),MOD(ROW(),2))</formula>
    </cfRule>
    <cfRule type="expression" dxfId="11107" priority="175">
      <formula>AND(_xlfn.ISFORMULA(AM40),MOD(ROW()+1,2))</formula>
    </cfRule>
    <cfRule type="expression" dxfId="11106" priority="176">
      <formula>MOD(ROW(),2)</formula>
    </cfRule>
  </conditionalFormatting>
  <conditionalFormatting sqref="DK40">
    <cfRule type="containsBlanks" priority="169">
      <formula>LEN(TRIM(DK40))=0</formula>
    </cfRule>
  </conditionalFormatting>
  <conditionalFormatting sqref="DK40">
    <cfRule type="expression" dxfId="11105" priority="170">
      <formula>OR(AND(NOT(_xlfn.ISFORMULA(DK40)),NOT(ISBLANK(DK40))),ISERROR(DK40))</formula>
    </cfRule>
  </conditionalFormatting>
  <conditionalFormatting sqref="DK40">
    <cfRule type="expression" dxfId="11104" priority="171">
      <formula>AND(_xlfn.ISFORMULA(DK40),MOD(ROW(),2))</formula>
    </cfRule>
    <cfRule type="expression" dxfId="11103" priority="172">
      <formula>AND(_xlfn.ISFORMULA(DK40),MOD(ROW()+1,2))</formula>
    </cfRule>
    <cfRule type="expression" dxfId="11102" priority="173">
      <formula>MOD(ROW(),2)</formula>
    </cfRule>
  </conditionalFormatting>
  <conditionalFormatting sqref="DL40">
    <cfRule type="containsBlanks" priority="164">
      <formula>LEN(TRIM(DL40))=0</formula>
    </cfRule>
  </conditionalFormatting>
  <conditionalFormatting sqref="DL40">
    <cfRule type="expression" dxfId="11101" priority="165">
      <formula>OR(AND(NOT(_xlfn.ISFORMULA(DL40)),NOT(ISBLANK(DL40))),ISERROR(DL40))</formula>
    </cfRule>
  </conditionalFormatting>
  <conditionalFormatting sqref="DL40">
    <cfRule type="expression" dxfId="11100" priority="166">
      <formula>AND(_xlfn.ISFORMULA(DL40),MOD(ROW(),2))</formula>
    </cfRule>
    <cfRule type="expression" dxfId="11099" priority="167">
      <formula>AND(_xlfn.ISFORMULA(DL40),MOD(ROW()+1,2))</formula>
    </cfRule>
    <cfRule type="expression" dxfId="11098" priority="168">
      <formula>MOD(ROW(),2)</formula>
    </cfRule>
  </conditionalFormatting>
  <conditionalFormatting sqref="CX40">
    <cfRule type="expression" dxfId="11097" priority="163">
      <formula>AND(NOT(ISNUMBER(CX40)),NOT(ISBLANK(CX40)))</formula>
    </cfRule>
  </conditionalFormatting>
  <conditionalFormatting sqref="DD40:DE40">
    <cfRule type="expression" dxfId="11096" priority="162">
      <formula>AND(NOT(ISNUMBER(DD40)),NOT(ISBLANK(DD40)))</formula>
    </cfRule>
  </conditionalFormatting>
  <conditionalFormatting sqref="DG40">
    <cfRule type="expression" dxfId="11095" priority="161">
      <formula>AND(NOT(ISNUMBER(DG40)),NOT(ISBLANK(DG40)))</formula>
    </cfRule>
  </conditionalFormatting>
  <conditionalFormatting sqref="DI40">
    <cfRule type="expression" dxfId="11094" priority="160">
      <formula>AND(NOT(ISNUMBER(DI40)),NOT(ISBLANK(DI40)))</formula>
    </cfRule>
  </conditionalFormatting>
  <conditionalFormatting sqref="A41:C41 CN41:CP41 CY41:DC41 DF41 DH41 DJ41 F41:K41 DM41:XFD41 AR41:AT41 AN41:AP41 BZ41:CC41 AV41:BT41 BV41:BX41 CE41:CL41 CW41 M41:AL41 CT41:CU41">
    <cfRule type="containsBlanks" priority="151">
      <formula>LEN(TRIM(A41))=0</formula>
    </cfRule>
    <cfRule type="expression" dxfId="11093" priority="156">
      <formula>AND(_xlfn.ISFORMULA(A41),MOD(ROW(),2))</formula>
    </cfRule>
    <cfRule type="expression" dxfId="11092" priority="157">
      <formula>AND(_xlfn.ISFORMULA(A41),MOD(ROW()+1,2))</formula>
    </cfRule>
    <cfRule type="expression" dxfId="11091" priority="159">
      <formula>MOD(ROW(),2)</formula>
    </cfRule>
  </conditionalFormatting>
  <conditionalFormatting sqref="BN41:BO41 AX41 I41:K41 BA41:BF41 BH41:BL41 V41:AV41 M41:O41">
    <cfRule type="expression" dxfId="11090" priority="158">
      <formula>AND(NOT(ISNUMBER(I41)),NOT(ISBLANK(I41)))</formula>
    </cfRule>
  </conditionalFormatting>
  <conditionalFormatting sqref="AD41:AL41 AN41:AP41 AR41:AT41">
    <cfRule type="expression" dxfId="11089" priority="154">
      <formula>AND(OR(ISNUMBER(SEARCH("+",AD41)),ISNUMBER(SEARCH("–",AD41))),MOD(ROW()+1,2))</formula>
    </cfRule>
    <cfRule type="expression" dxfId="11088" priority="155" stopIfTrue="1">
      <formula>AND(OR(ISNUMBER(SEARCH("+",AD41)),ISNUMBER(SEARCH("–",AD41))),MOD(ROW(),2))</formula>
    </cfRule>
  </conditionalFormatting>
  <conditionalFormatting sqref="BC41 AM41 AQ41 AU41 BI41:BJ41 BU41:BV41 BY41 CB41 CD41:CE41 CT41 DL41 CM41:CN41 CY41:DA41 BF41 BS41">
    <cfRule type="expression" dxfId="11087" priority="153">
      <formula>OR(AND(NOT(_xlfn.ISFORMULA(AM41)),NOT(ISBLANK(AM41))),ISERROR(AM41))</formula>
    </cfRule>
  </conditionalFormatting>
  <conditionalFormatting sqref="DL41">
    <cfRule type="expression" dxfId="11086" priority="152">
      <formula>AND(NOT(ISBLANK(A41)),ISBLANK(DL41))</formula>
    </cfRule>
  </conditionalFormatting>
  <conditionalFormatting sqref="DB41:DC41 DH41 DF41">
    <cfRule type="containsBlanks" dxfId="11085" priority="150">
      <formula>LEN(TRIM(DB41))=0</formula>
    </cfRule>
  </conditionalFormatting>
  <conditionalFormatting sqref="AM41 DL41">
    <cfRule type="containsBlanks" priority="149">
      <formula>LEN(TRIM(AM41))=0</formula>
    </cfRule>
  </conditionalFormatting>
  <conditionalFormatting sqref="AM41 AQ41 AU41 BI41:BJ41 BU41:BV41 BY41 CB41 CD41:CE41 DL41 CM41">
    <cfRule type="expression" dxfId="11084" priority="146">
      <formula>AND(_xlfn.ISFORMULA(AM41),MOD(ROW(),2))</formula>
    </cfRule>
    <cfRule type="expression" dxfId="11083" priority="147">
      <formula>AND(_xlfn.ISFORMULA(AM41),MOD(ROW()+1,2))</formula>
    </cfRule>
    <cfRule type="expression" dxfId="11082" priority="148">
      <formula>MOD(ROW(),2)</formula>
    </cfRule>
  </conditionalFormatting>
  <conditionalFormatting sqref="DK41">
    <cfRule type="containsBlanks" priority="141">
      <formula>LEN(TRIM(DK41))=0</formula>
    </cfRule>
  </conditionalFormatting>
  <conditionalFormatting sqref="DK41">
    <cfRule type="expression" dxfId="11081" priority="142">
      <formula>OR(AND(NOT(_xlfn.ISFORMULA(DK41)),NOT(ISBLANK(DK41))),ISERROR(DK41))</formula>
    </cfRule>
  </conditionalFormatting>
  <conditionalFormatting sqref="DK41">
    <cfRule type="expression" dxfId="11080" priority="143">
      <formula>AND(_xlfn.ISFORMULA(DK41),MOD(ROW(),2))</formula>
    </cfRule>
    <cfRule type="expression" dxfId="11079" priority="144">
      <formula>AND(_xlfn.ISFORMULA(DK41),MOD(ROW()+1,2))</formula>
    </cfRule>
    <cfRule type="expression" dxfId="11078" priority="145">
      <formula>MOD(ROW(),2)</formula>
    </cfRule>
  </conditionalFormatting>
  <conditionalFormatting sqref="DL41">
    <cfRule type="containsBlanks" priority="136">
      <formula>LEN(TRIM(DL41))=0</formula>
    </cfRule>
  </conditionalFormatting>
  <conditionalFormatting sqref="DL41">
    <cfRule type="expression" dxfId="11077" priority="137">
      <formula>OR(AND(NOT(_xlfn.ISFORMULA(DL41)),NOT(ISBLANK(DL41))),ISERROR(DL41))</formula>
    </cfRule>
  </conditionalFormatting>
  <conditionalFormatting sqref="DL41">
    <cfRule type="expression" dxfId="11076" priority="138">
      <formula>AND(_xlfn.ISFORMULA(DL41),MOD(ROW(),2))</formula>
    </cfRule>
    <cfRule type="expression" dxfId="11075" priority="139">
      <formula>AND(_xlfn.ISFORMULA(DL41),MOD(ROW()+1,2))</formula>
    </cfRule>
    <cfRule type="expression" dxfId="11074" priority="140">
      <formula>MOD(ROW(),2)</formula>
    </cfRule>
  </conditionalFormatting>
  <conditionalFormatting sqref="D41">
    <cfRule type="expression" dxfId="11073" priority="133">
      <formula>AND(_xlfn.ISFORMULA(D41),MOD(ROW(),2))</formula>
    </cfRule>
    <cfRule type="expression" dxfId="11072" priority="134">
      <formula>AND(_xlfn.ISFORMULA(D41),MOD(ROW()+1,2))</formula>
    </cfRule>
    <cfRule type="expression" dxfId="11071" priority="135">
      <formula>MOD(ROW(),2)</formula>
    </cfRule>
  </conditionalFormatting>
  <conditionalFormatting sqref="E41">
    <cfRule type="containsBlanks" priority="129">
      <formula>LEN(TRIM(E41))=0</formula>
    </cfRule>
    <cfRule type="expression" dxfId="11070" priority="130">
      <formula>AND(_xlfn.ISFORMULA(E41),MOD(ROW(),2))</formula>
    </cfRule>
    <cfRule type="expression" dxfId="11069" priority="131">
      <formula>AND(_xlfn.ISFORMULA(E41),MOD(ROW()+1,2))</formula>
    </cfRule>
    <cfRule type="expression" dxfId="11068" priority="132">
      <formula>MOD(ROW(),2)</formula>
    </cfRule>
  </conditionalFormatting>
  <conditionalFormatting sqref="CQ41:CR41">
    <cfRule type="containsBlanks" priority="125">
      <formula>LEN(TRIM(CQ41))=0</formula>
    </cfRule>
    <cfRule type="expression" dxfId="11067" priority="126">
      <formula>AND(_xlfn.ISFORMULA(CQ41),MOD(ROW(),2))</formula>
    </cfRule>
    <cfRule type="expression" dxfId="11066" priority="127">
      <formula>AND(_xlfn.ISFORMULA(CQ41),MOD(ROW()+1,2))</formula>
    </cfRule>
    <cfRule type="expression" dxfId="11065" priority="128">
      <formula>MOD(ROW(),2)</formula>
    </cfRule>
  </conditionalFormatting>
  <conditionalFormatting sqref="BL42:BT42 A42:AL42 AV42:BJ42 BV42:BX42 BZ42:CC42 AN42:AP42 AR42:AT42 DM42:XFD42 CE42:CL42 CN42:DJ42">
    <cfRule type="containsBlanks" priority="116">
      <formula>LEN(TRIM(A42))=0</formula>
    </cfRule>
    <cfRule type="expression" dxfId="11064" priority="121">
      <formula>AND(_xlfn.ISFORMULA(A42),MOD(ROW(),2))</formula>
    </cfRule>
    <cfRule type="expression" dxfId="11063" priority="122">
      <formula>AND(_xlfn.ISFORMULA(A42),MOD(ROW()+1,2))</formula>
    </cfRule>
    <cfRule type="expression" dxfId="11062" priority="124">
      <formula>MOD(ROW(),2)</formula>
    </cfRule>
  </conditionalFormatting>
  <conditionalFormatting sqref="BL42 BH42:BJ42 V42:AV42 BA42:BF42 I42:O42 AX42 BN42:BO42">
    <cfRule type="expression" dxfId="11061" priority="123">
      <formula>AND(NOT(ISNUMBER(I42)),NOT(ISBLANK(I42)))</formula>
    </cfRule>
  </conditionalFormatting>
  <conditionalFormatting sqref="AR42:AT42 AN42:AP42 AD42:AL42">
    <cfRule type="expression" dxfId="11060" priority="119">
      <formula>AND(OR(ISNUMBER(SEARCH("+",AD42)),ISNUMBER(SEARCH("–",AD42))),MOD(ROW()+1,2))</formula>
    </cfRule>
    <cfRule type="expression" dxfId="11059" priority="120" stopIfTrue="1">
      <formula>AND(OR(ISNUMBER(SEARCH("+",AD42)),ISNUMBER(SEARCH("–",AD42))),MOD(ROW(),2))</formula>
    </cfRule>
  </conditionalFormatting>
  <conditionalFormatting sqref="BS42 BF42 CY42:DA42 CM42:CN42 DL42 CT42 CD42:CE42 CB42 BY42 BU42:BV42 BI42:BJ42 AU42 AQ42 AM42 BC42">
    <cfRule type="expression" dxfId="11058" priority="118">
      <formula>OR(AND(NOT(_xlfn.ISFORMULA(AM42)),NOT(ISBLANK(AM42))),ISERROR(AM42))</formula>
    </cfRule>
  </conditionalFormatting>
  <conditionalFormatting sqref="DL42">
    <cfRule type="expression" dxfId="11057" priority="117">
      <formula>AND(NOT(ISBLANK(A42)),ISBLANK(DL42))</formula>
    </cfRule>
  </conditionalFormatting>
  <conditionalFormatting sqref="DF42 DH42 DB42:DC42">
    <cfRule type="containsBlanks" dxfId="11056" priority="115">
      <formula>LEN(TRIM(DB42))=0</formula>
    </cfRule>
  </conditionalFormatting>
  <conditionalFormatting sqref="DL42 AM42">
    <cfRule type="containsBlanks" priority="114">
      <formula>LEN(TRIM(AM42))=0</formula>
    </cfRule>
  </conditionalFormatting>
  <conditionalFormatting sqref="CM42 DL42 CD42:CE42 CB42 BY42 BU42:BV42 BI42:BJ42 AU42 AQ42 AM42">
    <cfRule type="expression" dxfId="11055" priority="111">
      <formula>AND(_xlfn.ISFORMULA(AM42),MOD(ROW(),2))</formula>
    </cfRule>
    <cfRule type="expression" dxfId="11054" priority="112">
      <formula>AND(_xlfn.ISFORMULA(AM42),MOD(ROW()+1,2))</formula>
    </cfRule>
    <cfRule type="expression" dxfId="11053" priority="113">
      <formula>MOD(ROW(),2)</formula>
    </cfRule>
  </conditionalFormatting>
  <conditionalFormatting sqref="DK42">
    <cfRule type="containsBlanks" priority="106">
      <formula>LEN(TRIM(DK42))=0</formula>
    </cfRule>
  </conditionalFormatting>
  <conditionalFormatting sqref="DK42">
    <cfRule type="expression" dxfId="11052" priority="107">
      <formula>OR(AND(NOT(_xlfn.ISFORMULA(DK42)),NOT(ISBLANK(DK42))),ISERROR(DK42))</formula>
    </cfRule>
  </conditionalFormatting>
  <conditionalFormatting sqref="DK42">
    <cfRule type="expression" dxfId="11051" priority="108">
      <formula>AND(_xlfn.ISFORMULA(DK42),MOD(ROW(),2))</formula>
    </cfRule>
    <cfRule type="expression" dxfId="11050" priority="109">
      <formula>AND(_xlfn.ISFORMULA(DK42),MOD(ROW()+1,2))</formula>
    </cfRule>
    <cfRule type="expression" dxfId="11049" priority="110">
      <formula>MOD(ROW(),2)</formula>
    </cfRule>
  </conditionalFormatting>
  <conditionalFormatting sqref="DL42">
    <cfRule type="containsBlanks" priority="101">
      <formula>LEN(TRIM(DL42))=0</formula>
    </cfRule>
  </conditionalFormatting>
  <conditionalFormatting sqref="DL42">
    <cfRule type="expression" dxfId="11048" priority="102">
      <formula>OR(AND(NOT(_xlfn.ISFORMULA(DL42)),NOT(ISBLANK(DL42))),ISERROR(DL42))</formula>
    </cfRule>
  </conditionalFormatting>
  <conditionalFormatting sqref="DL42">
    <cfRule type="expression" dxfId="11047" priority="103">
      <formula>AND(_xlfn.ISFORMULA(DL42),MOD(ROW(),2))</formula>
    </cfRule>
    <cfRule type="expression" dxfId="11046" priority="104">
      <formula>AND(_xlfn.ISFORMULA(DL42),MOD(ROW()+1,2))</formula>
    </cfRule>
    <cfRule type="expression" dxfId="11045" priority="105">
      <formula>MOD(ROW(),2)</formula>
    </cfRule>
  </conditionalFormatting>
  <conditionalFormatting sqref="BZ43:CC43 DM43:XFD43 AR43:AT43 AN43:AP43 BV43:BX43 A43:AL43 AV43:BT43 CE43:CL43 CN43:DJ43">
    <cfRule type="containsBlanks" priority="92">
      <formula>LEN(TRIM(A43))=0</formula>
    </cfRule>
    <cfRule type="expression" dxfId="11044" priority="97">
      <formula>AND(_xlfn.ISFORMULA(A43),MOD(ROW(),2))</formula>
    </cfRule>
    <cfRule type="expression" dxfId="11043" priority="98">
      <formula>AND(_xlfn.ISFORMULA(A43),MOD(ROW()+1,2))</formula>
    </cfRule>
    <cfRule type="expression" dxfId="11042" priority="100">
      <formula>MOD(ROW(),2)</formula>
    </cfRule>
  </conditionalFormatting>
  <conditionalFormatting sqref="BN43:BO43 AX43 I43:O43 BA43:BF43 V43:AV43 BH43:BL43">
    <cfRule type="expression" dxfId="11041" priority="99">
      <formula>AND(NOT(ISNUMBER(I43)),NOT(ISBLANK(I43)))</formula>
    </cfRule>
  </conditionalFormatting>
  <conditionalFormatting sqref="AD43:AL43 AN43:AP43 AR43:AT43">
    <cfRule type="expression" dxfId="11040" priority="95">
      <formula>AND(OR(ISNUMBER(SEARCH("+",AD43)),ISNUMBER(SEARCH("–",AD43))),MOD(ROW()+1,2))</formula>
    </cfRule>
    <cfRule type="expression" dxfId="11039" priority="96" stopIfTrue="1">
      <formula>AND(OR(ISNUMBER(SEARCH("+",AD43)),ISNUMBER(SEARCH("–",AD43))),MOD(ROW(),2))</formula>
    </cfRule>
  </conditionalFormatting>
  <conditionalFormatting sqref="BC43 AM43 AQ43 AU43 BI43:BJ43 BU43:BV43 BY43 CB43 CD43:CE43 CT43 DL43 CM43:CN43 CY43:DA43 BF43 BS43">
    <cfRule type="expression" dxfId="11038" priority="94">
      <formula>OR(AND(NOT(_xlfn.ISFORMULA(AM43)),NOT(ISBLANK(AM43))),ISERROR(AM43))</formula>
    </cfRule>
  </conditionalFormatting>
  <conditionalFormatting sqref="DL43">
    <cfRule type="expression" dxfId="11037" priority="93">
      <formula>AND(NOT(ISBLANK(A43)),ISBLANK(DL43))</formula>
    </cfRule>
  </conditionalFormatting>
  <conditionalFormatting sqref="DB43:DC43 DH43 DF43">
    <cfRule type="containsBlanks" dxfId="11036" priority="91">
      <formula>LEN(TRIM(DB43))=0</formula>
    </cfRule>
  </conditionalFormatting>
  <conditionalFormatting sqref="AM43 DL43">
    <cfRule type="containsBlanks" priority="90">
      <formula>LEN(TRIM(AM43))=0</formula>
    </cfRule>
  </conditionalFormatting>
  <conditionalFormatting sqref="AM43 AQ43 AU43 BI43:BJ43 BU43:BV43 BY43 CB43 CD43:CE43 DL43 CM43">
    <cfRule type="expression" dxfId="11035" priority="87">
      <formula>AND(_xlfn.ISFORMULA(AM43),MOD(ROW(),2))</formula>
    </cfRule>
    <cfRule type="expression" dxfId="11034" priority="88">
      <formula>AND(_xlfn.ISFORMULA(AM43),MOD(ROW()+1,2))</formula>
    </cfRule>
    <cfRule type="expression" dxfId="11033" priority="89">
      <formula>MOD(ROW(),2)</formula>
    </cfRule>
  </conditionalFormatting>
  <conditionalFormatting sqref="DK43">
    <cfRule type="containsBlanks" priority="82">
      <formula>LEN(TRIM(DK43))=0</formula>
    </cfRule>
  </conditionalFormatting>
  <conditionalFormatting sqref="DK43">
    <cfRule type="expression" dxfId="11032" priority="83">
      <formula>OR(AND(NOT(_xlfn.ISFORMULA(DK43)),NOT(ISBLANK(DK43))),ISERROR(DK43))</formula>
    </cfRule>
  </conditionalFormatting>
  <conditionalFormatting sqref="DK43">
    <cfRule type="expression" dxfId="11031" priority="84">
      <formula>AND(_xlfn.ISFORMULA(DK43),MOD(ROW(),2))</formula>
    </cfRule>
    <cfRule type="expression" dxfId="11030" priority="85">
      <formula>AND(_xlfn.ISFORMULA(DK43),MOD(ROW()+1,2))</formula>
    </cfRule>
    <cfRule type="expression" dxfId="11029" priority="86">
      <formula>MOD(ROW(),2)</formula>
    </cfRule>
  </conditionalFormatting>
  <conditionalFormatting sqref="DL43">
    <cfRule type="containsBlanks" priority="77">
      <formula>LEN(TRIM(DL43))=0</formula>
    </cfRule>
  </conditionalFormatting>
  <conditionalFormatting sqref="DL43">
    <cfRule type="expression" dxfId="11028" priority="78">
      <formula>OR(AND(NOT(_xlfn.ISFORMULA(DL43)),NOT(ISBLANK(DL43))),ISERROR(DL43))</formula>
    </cfRule>
  </conditionalFormatting>
  <conditionalFormatting sqref="DL43">
    <cfRule type="expression" dxfId="11027" priority="79">
      <formula>AND(_xlfn.ISFORMULA(DL43),MOD(ROW(),2))</formula>
    </cfRule>
    <cfRule type="expression" dxfId="11026" priority="80">
      <formula>AND(_xlfn.ISFORMULA(DL43),MOD(ROW()+1,2))</formula>
    </cfRule>
    <cfRule type="expression" dxfId="11025" priority="81">
      <formula>MOD(ROW(),2)</formula>
    </cfRule>
  </conditionalFormatting>
  <conditionalFormatting sqref="BQ43">
    <cfRule type="expression" dxfId="11024" priority="76">
      <formula>AND(NOT(ISNUMBER(BQ43)),NOT(ISBLANK(BQ43)))</formula>
    </cfRule>
  </conditionalFormatting>
  <conditionalFormatting sqref="DL44">
    <cfRule type="expression" dxfId="11023" priority="75">
      <formula>AND(NOT(ISBLANK(A44)),ISBLANK(DL44))</formula>
    </cfRule>
  </conditionalFormatting>
  <conditionalFormatting sqref="CE44:CL44 AN44:AP44 AR44:AT44 BZ44:CC44 DM44:XFD44 A44:AL44 AV44:BT44 BV44:BX44 CN44:CP44 CS44:DJ44">
    <cfRule type="containsBlanks" priority="67">
      <formula>LEN(TRIM(A44))=0</formula>
    </cfRule>
    <cfRule type="expression" dxfId="11022" priority="71">
      <formula>AND(_xlfn.ISFORMULA(A44),MOD(ROW(),2))</formula>
    </cfRule>
    <cfRule type="expression" dxfId="11021" priority="72">
      <formula>AND(_xlfn.ISFORMULA(A44),MOD(ROW()+1,2))</formula>
    </cfRule>
    <cfRule type="expression" dxfId="11020" priority="74">
      <formula>MOD(ROW(),2)</formula>
    </cfRule>
  </conditionalFormatting>
  <conditionalFormatting sqref="I44:O44 AX44 BN44:BO44 V44:AV44 BA44:BF44 BH44:BL44">
    <cfRule type="expression" dxfId="11019" priority="73">
      <formula>AND(NOT(ISNUMBER(I44)),NOT(ISBLANK(I44)))</formula>
    </cfRule>
  </conditionalFormatting>
  <conditionalFormatting sqref="AR44:AT44 AN44:AP44 AD44:AL44">
    <cfRule type="expression" dxfId="11018" priority="69">
      <formula>AND(OR(ISNUMBER(SEARCH("+",AD44)),ISNUMBER(SEARCH("–",AD44))),MOD(ROW()+1,2))</formula>
    </cfRule>
    <cfRule type="expression" dxfId="11017" priority="70" stopIfTrue="1">
      <formula>AND(OR(ISNUMBER(SEARCH("+",AD44)),ISNUMBER(SEARCH("–",AD44))),MOD(ROW(),2))</formula>
    </cfRule>
  </conditionalFormatting>
  <conditionalFormatting sqref="DL44 CM44:CN44 CT44 CD44:CE44 CB44 BY44 BU44:BV44 BI44:BJ44 AU44 AQ44 AM44 CY44:DA44 BC44 BF44 BS44">
    <cfRule type="expression" dxfId="11016" priority="68">
      <formula>OR(AND(NOT(_xlfn.ISFORMULA(AM44)),NOT(ISBLANK(AM44))),ISERROR(AM44))</formula>
    </cfRule>
  </conditionalFormatting>
  <conditionalFormatting sqref="DF44 DH44 DB44:DC44">
    <cfRule type="containsBlanks" dxfId="11015" priority="66">
      <formula>LEN(TRIM(DB44))=0</formula>
    </cfRule>
  </conditionalFormatting>
  <conditionalFormatting sqref="DL44 AM44">
    <cfRule type="containsBlanks" priority="65">
      <formula>LEN(TRIM(AM44))=0</formula>
    </cfRule>
  </conditionalFormatting>
  <conditionalFormatting sqref="DL44 CM44 CD44:CE44 CB44 BY44 BU44:BV44 BI44:BJ44 AU44 AQ44 AM44">
    <cfRule type="expression" dxfId="11014" priority="62">
      <formula>AND(_xlfn.ISFORMULA(AM44),MOD(ROW(),2))</formula>
    </cfRule>
    <cfRule type="expression" dxfId="11013" priority="63">
      <formula>AND(_xlfn.ISFORMULA(AM44),MOD(ROW()+1,2))</formula>
    </cfRule>
    <cfRule type="expression" dxfId="11012" priority="64">
      <formula>MOD(ROW(),2)</formula>
    </cfRule>
  </conditionalFormatting>
  <conditionalFormatting sqref="DK44">
    <cfRule type="containsBlanks" priority="57">
      <formula>LEN(TRIM(DK44))=0</formula>
    </cfRule>
  </conditionalFormatting>
  <conditionalFormatting sqref="DK44">
    <cfRule type="expression" dxfId="11011" priority="58">
      <formula>OR(AND(NOT(_xlfn.ISFORMULA(DK44)),NOT(ISBLANK(DK44))),ISERROR(DK44))</formula>
    </cfRule>
  </conditionalFormatting>
  <conditionalFormatting sqref="DK44">
    <cfRule type="expression" dxfId="11010" priority="59">
      <formula>AND(_xlfn.ISFORMULA(DK44),MOD(ROW(),2))</formula>
    </cfRule>
    <cfRule type="expression" dxfId="11009" priority="60">
      <formula>AND(_xlfn.ISFORMULA(DK44),MOD(ROW()+1,2))</formula>
    </cfRule>
    <cfRule type="expression" dxfId="11008" priority="61">
      <formula>MOD(ROW(),2)</formula>
    </cfRule>
  </conditionalFormatting>
  <conditionalFormatting sqref="DL44">
    <cfRule type="containsBlanks" priority="52">
      <formula>LEN(TRIM(DL44))=0</formula>
    </cfRule>
  </conditionalFormatting>
  <conditionalFormatting sqref="DL44">
    <cfRule type="expression" dxfId="11007" priority="53">
      <formula>OR(AND(NOT(_xlfn.ISFORMULA(DL44)),NOT(ISBLANK(DL44))),ISERROR(DL44))</formula>
    </cfRule>
  </conditionalFormatting>
  <conditionalFormatting sqref="DL44">
    <cfRule type="expression" dxfId="11006" priority="54">
      <formula>AND(_xlfn.ISFORMULA(DL44),MOD(ROW(),2))</formula>
    </cfRule>
    <cfRule type="expression" dxfId="11005" priority="55">
      <formula>AND(_xlfn.ISFORMULA(DL44),MOD(ROW()+1,2))</formula>
    </cfRule>
    <cfRule type="expression" dxfId="11004" priority="56">
      <formula>MOD(ROW(),2)</formula>
    </cfRule>
  </conditionalFormatting>
  <conditionalFormatting sqref="DI44">
    <cfRule type="expression" dxfId="11003" priority="51">
      <formula>AND(NOT(ISNUMBER(DI44)),NOT(ISBLANK(DI44)))</formula>
    </cfRule>
  </conditionalFormatting>
  <conditionalFormatting sqref="DG44">
    <cfRule type="expression" dxfId="11002" priority="50">
      <formula>AND(NOT(ISNUMBER(DG44)),NOT(ISBLANK(DG44)))</formula>
    </cfRule>
  </conditionalFormatting>
  <conditionalFormatting sqref="DE44">
    <cfRule type="expression" dxfId="11001" priority="49">
      <formula>AND(NOT(ISNUMBER(DE44)),NOT(ISBLANK(DE44)))</formula>
    </cfRule>
  </conditionalFormatting>
  <conditionalFormatting sqref="DD44">
    <cfRule type="expression" dxfId="11000" priority="48">
      <formula>AND(NOT(ISNUMBER(DD44)),NOT(ISBLANK(DD44)))</formula>
    </cfRule>
  </conditionalFormatting>
  <conditionalFormatting sqref="CX44">
    <cfRule type="expression" dxfId="10999" priority="47">
      <formula>AND(NOT(ISNUMBER(CX44)),NOT(ISBLANK(CX44)))</formula>
    </cfRule>
  </conditionalFormatting>
  <conditionalFormatting sqref="CQ44:CR44">
    <cfRule type="containsBlanks" priority="43">
      <formula>LEN(TRIM(CQ44))=0</formula>
    </cfRule>
    <cfRule type="expression" dxfId="10998" priority="44">
      <formula>AND(_xlfn.ISFORMULA(CQ44),MOD(ROW(),2))</formula>
    </cfRule>
    <cfRule type="expression" dxfId="10997" priority="45">
      <formula>AND(_xlfn.ISFORMULA(CQ44),MOD(ROW()+1,2))</formula>
    </cfRule>
    <cfRule type="expression" dxfId="10996" priority="46">
      <formula>MOD(ROW(),2)</formula>
    </cfRule>
  </conditionalFormatting>
  <conditionalFormatting sqref="AV45:BE45 BT45 CO45:CX45 BG45:BR45 BZ45:CC45 CE45:CL45 A45:AL45 BV45:BX45 AN45:AP45 AR45:AT45 DM45:XFD45 DB45:DJ45">
    <cfRule type="containsBlanks" priority="34">
      <formula>LEN(TRIM(A45))=0</formula>
    </cfRule>
    <cfRule type="expression" dxfId="10995" priority="39">
      <formula>AND(_xlfn.ISFORMULA(A45),MOD(ROW(),2))</formula>
    </cfRule>
    <cfRule type="expression" dxfId="10994" priority="40">
      <formula>AND(_xlfn.ISFORMULA(A45),MOD(ROW()+1,2))</formula>
    </cfRule>
    <cfRule type="expression" dxfId="10993" priority="42">
      <formula>MOD(ROW(),2)</formula>
    </cfRule>
  </conditionalFormatting>
  <conditionalFormatting sqref="BA45:BE45 BH45:BL45 V45:AV45 I45:O45 AX45 BN45:BO45">
    <cfRule type="expression" dxfId="10992" priority="41">
      <formula>AND(NOT(ISNUMBER(I45)),NOT(ISBLANK(I45)))</formula>
    </cfRule>
  </conditionalFormatting>
  <conditionalFormatting sqref="AR45:AT45 AN45:AP45 AD45:AL45">
    <cfRule type="expression" dxfId="10991" priority="37">
      <formula>AND(OR(ISNUMBER(SEARCH("+",AD45)),ISNUMBER(SEARCH("–",AD45))),MOD(ROW()+1,2))</formula>
    </cfRule>
    <cfRule type="expression" dxfId="10990" priority="38" stopIfTrue="1">
      <formula>AND(OR(ISNUMBER(SEARCH("+",AD45)),ISNUMBER(SEARCH("–",AD45))),MOD(ROW(),2))</formula>
    </cfRule>
  </conditionalFormatting>
  <conditionalFormatting sqref="DL45 CT45 CD45:CE45 CB45 BY45 BU45:BV45 BI45:BJ45 AU45 AQ45 AM45 BC45">
    <cfRule type="expression" dxfId="10989" priority="36">
      <formula>OR(AND(NOT(_xlfn.ISFORMULA(AM45)),NOT(ISBLANK(AM45))),ISERROR(AM45))</formula>
    </cfRule>
  </conditionalFormatting>
  <conditionalFormatting sqref="DL45">
    <cfRule type="expression" dxfId="10988" priority="35">
      <formula>AND(NOT(ISBLANK(A45)),ISBLANK(DL45))</formula>
    </cfRule>
  </conditionalFormatting>
  <conditionalFormatting sqref="DF45 DH45 DB45:DC45">
    <cfRule type="containsBlanks" dxfId="10987" priority="33">
      <formula>LEN(TRIM(DB45))=0</formula>
    </cfRule>
  </conditionalFormatting>
  <conditionalFormatting sqref="DL45 AM45">
    <cfRule type="containsBlanks" priority="32">
      <formula>LEN(TRIM(AM45))=0</formula>
    </cfRule>
  </conditionalFormatting>
  <conditionalFormatting sqref="CT45 DL45 CD45:CE45 CB45 BY45 BU45:BV45 BI45:BJ45 AU45 AQ45 AM45">
    <cfRule type="expression" dxfId="10986" priority="29">
      <formula>AND(_xlfn.ISFORMULA(AM45),MOD(ROW(),2))</formula>
    </cfRule>
    <cfRule type="expression" dxfId="10985" priority="30">
      <formula>AND(_xlfn.ISFORMULA(AM45),MOD(ROW()+1,2))</formula>
    </cfRule>
    <cfRule type="expression" dxfId="10984" priority="31">
      <formula>MOD(ROW(),2)</formula>
    </cfRule>
  </conditionalFormatting>
  <conditionalFormatting sqref="DK45">
    <cfRule type="containsBlanks" priority="24">
      <formula>LEN(TRIM(DK45))=0</formula>
    </cfRule>
  </conditionalFormatting>
  <conditionalFormatting sqref="DK45">
    <cfRule type="expression" dxfId="10983" priority="25">
      <formula>OR(AND(NOT(_xlfn.ISFORMULA(DK45)),NOT(ISBLANK(DK45))),ISERROR(DK45))</formula>
    </cfRule>
  </conditionalFormatting>
  <conditionalFormatting sqref="DK45">
    <cfRule type="expression" dxfId="10982" priority="26">
      <formula>AND(_xlfn.ISFORMULA(DK45),MOD(ROW(),2))</formula>
    </cfRule>
    <cfRule type="expression" dxfId="10981" priority="27">
      <formula>AND(_xlfn.ISFORMULA(DK45),MOD(ROW()+1,2))</formula>
    </cfRule>
    <cfRule type="expression" dxfId="10980" priority="28">
      <formula>MOD(ROW(),2)</formula>
    </cfRule>
  </conditionalFormatting>
  <conditionalFormatting sqref="DL45">
    <cfRule type="containsBlanks" priority="19">
      <formula>LEN(TRIM(DL45))=0</formula>
    </cfRule>
  </conditionalFormatting>
  <conditionalFormatting sqref="DL45">
    <cfRule type="expression" dxfId="10979" priority="20">
      <formula>OR(AND(NOT(_xlfn.ISFORMULA(DL45)),NOT(ISBLANK(DL45))),ISERROR(DL45))</formula>
    </cfRule>
  </conditionalFormatting>
  <conditionalFormatting sqref="DL45">
    <cfRule type="expression" dxfId="10978" priority="21">
      <formula>AND(_xlfn.ISFORMULA(DL45),MOD(ROW(),2))</formula>
    </cfRule>
    <cfRule type="expression" dxfId="10977" priority="22">
      <formula>AND(_xlfn.ISFORMULA(DL45),MOD(ROW()+1,2))</formula>
    </cfRule>
    <cfRule type="expression" dxfId="10976" priority="23">
      <formula>MOD(ROW(),2)</formula>
    </cfRule>
  </conditionalFormatting>
  <conditionalFormatting sqref="CY45:DA45">
    <cfRule type="containsBlanks" priority="14">
      <formula>LEN(TRIM(CY45))=0</formula>
    </cfRule>
    <cfRule type="expression" dxfId="10975" priority="16">
      <formula>AND(_xlfn.ISFORMULA(CY45),MOD(ROW(),2))</formula>
    </cfRule>
    <cfRule type="expression" dxfId="10974" priority="17">
      <formula>AND(_xlfn.ISFORMULA(CY45),MOD(ROW()+1,2))</formula>
    </cfRule>
    <cfRule type="expression" dxfId="10973" priority="18">
      <formula>MOD(ROW(),2)</formula>
    </cfRule>
  </conditionalFormatting>
  <conditionalFormatting sqref="CY45:DA45">
    <cfRule type="expression" dxfId="10972" priority="15">
      <formula>OR(AND(NOT(_xlfn.ISFORMULA(CY45)),NOT(ISBLANK(CY45))),ISERROR(CY45))</formula>
    </cfRule>
  </conditionalFormatting>
  <conditionalFormatting sqref="BF45">
    <cfRule type="expression" dxfId="10971" priority="10">
      <formula>AND(_xlfn.ISFORMULA(BF45),MOD(ROW(),2))</formula>
    </cfRule>
    <cfRule type="expression" dxfId="10970" priority="11">
      <formula>AND(_xlfn.ISFORMULA(BF45),MOD(ROW()+1,2))</formula>
    </cfRule>
    <cfRule type="expression" dxfId="10969" priority="13">
      <formula>MOD(ROW(),2)</formula>
    </cfRule>
  </conditionalFormatting>
  <conditionalFormatting sqref="BF45">
    <cfRule type="expression" dxfId="10968" priority="12">
      <formula>AND(NOT(ISNUMBER(BF45)),NOT(ISBLANK(BF45)))</formula>
    </cfRule>
  </conditionalFormatting>
  <conditionalFormatting sqref="BF45">
    <cfRule type="expression" dxfId="10967" priority="9">
      <formula>OR(AND(NOT(_xlfn.ISFORMULA(BF45)),NOT(ISBLANK(BF45))),ISERROR(BF45))</formula>
    </cfRule>
  </conditionalFormatting>
  <conditionalFormatting sqref="BS45">
    <cfRule type="expression" dxfId="10966" priority="6">
      <formula>AND(_xlfn.ISFORMULA(BS45),MOD(ROW(),2))</formula>
    </cfRule>
    <cfRule type="expression" dxfId="10965" priority="7">
      <formula>AND(_xlfn.ISFORMULA(BS45),MOD(ROW()+1,2))</formula>
    </cfRule>
    <cfRule type="expression" dxfId="10964" priority="8">
      <formula>MOD(ROW(),2)</formula>
    </cfRule>
  </conditionalFormatting>
  <conditionalFormatting sqref="BS45">
    <cfRule type="expression" dxfId="10963" priority="5">
      <formula>OR(AND(NOT(_xlfn.ISFORMULA(BS45)),NOT(ISBLANK(BS45))),ISERROR(BS45))</formula>
    </cfRule>
  </conditionalFormatting>
  <conditionalFormatting sqref="CM45:CN45">
    <cfRule type="expression" dxfId="10962" priority="2">
      <formula>AND(_xlfn.ISFORMULA(CM45),MOD(ROW(),2))</formula>
    </cfRule>
    <cfRule type="expression" dxfId="10961" priority="3">
      <formula>AND(_xlfn.ISFORMULA(CM45),MOD(ROW()+1,2))</formula>
    </cfRule>
    <cfRule type="expression" dxfId="10960" priority="4">
      <formula>MOD(ROW(),2)</formula>
    </cfRule>
  </conditionalFormatting>
  <conditionalFormatting sqref="CM45:CN45">
    <cfRule type="expression" dxfId="10959" priority="1">
      <formula>OR(AND(NOT(_xlfn.ISFORMULA(CM45)),NOT(ISBLANK(CM45))),ISERROR(CM45))</formula>
    </cfRule>
  </conditionalFormatting>
  <conditionalFormatting sqref="BK31:BL31 BN31:BO31">
    <cfRule type="expression" dxfId="10958" priority="4196">
      <formula>AND(_xlfn.ISFORMULA(BK44),MOD(ROW(),2))</formula>
    </cfRule>
  </conditionalFormatting>
  <dataValidations count="3">
    <dataValidation type="list" allowBlank="1" showInputMessage="1" showErrorMessage="1" sqref="G3:G31 G35:G36 G38:G39 G41 G44:G45" xr:uid="{E8B66D10-3D2A-9940-A3A0-B98200B98063}">
      <formula1>"Preparation, Copy-editing, Typesetting, First proofs, Corrections, Revised proofs, Pre-final, Final checks, Held at end of production, Production complete"</formula1>
    </dataValidation>
    <dataValidation type="list" allowBlank="1" showInputMessage="1" showErrorMessage="1" sqref="CQ3:CQ9 CQ11:CQ31 AY32:AZ32 AW32 P3:Q45 F3:F45 CU3:CU45 CQ33:CQ45" xr:uid="{C8B67655-F83A-494D-BC53-5004FB48D0F8}">
      <formula1>"Yes,No"</formula1>
    </dataValidation>
    <dataValidation type="list" allowBlank="1" showInputMessage="1" showErrorMessage="1" sqref="G32" xr:uid="{6E4E1746-6D77-4649-9E87-1D78F6761BE0}">
      <formula1>"Preparation, Copy-editing, Typesetting, First proofs, Corrections, Revised proofs, Pre-final, Final checks, On hold, Production complete"</formula1>
    </dataValidation>
  </dataValidations>
  <hyperlinks>
    <hyperlink ref="T13" r:id="rId1" xr:uid="{F914037B-F586-664B-9D58-DEB66DC7D42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C4742-5256-0947-A300-ECE17D47CD45}">
  <dimension ref="A1:DL54"/>
  <sheetViews>
    <sheetView zoomScale="109" zoomScaleNormal="204" workbookViewId="0">
      <selection activeCell="BH24" sqref="BH24"/>
    </sheetView>
  </sheetViews>
  <sheetFormatPr baseColWidth="10" defaultColWidth="10.5" defaultRowHeight="12" x14ac:dyDescent="0.15"/>
  <cols>
    <col min="1" max="1" width="7.5" style="15" bestFit="1" customWidth="1"/>
    <col min="2" max="2" width="10.6640625" style="15" customWidth="1"/>
    <col min="3" max="3" width="9.5" style="15" customWidth="1"/>
    <col min="4" max="4" width="10.6640625" style="15" customWidth="1"/>
    <col min="5" max="5" width="11.6640625" style="15" customWidth="1"/>
    <col min="6" max="6" width="21.5" style="15" customWidth="1"/>
    <col min="7" max="7" width="11.6640625" style="15" customWidth="1"/>
    <col min="8" max="8" width="18" style="15" customWidth="1"/>
    <col min="9" max="9" width="10.83203125" style="15" bestFit="1" customWidth="1"/>
    <col min="10" max="10" width="14.5" style="15" customWidth="1"/>
    <col min="11"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38" width="12.6640625" style="15" customWidth="1"/>
    <col min="39" max="39" width="12.5" style="61" customWidth="1"/>
    <col min="40" max="42" width="12.6640625" style="15" customWidth="1"/>
    <col min="43" max="43" width="12.5" style="61" customWidth="1"/>
    <col min="44" max="46" width="12.6640625" style="15" customWidth="1"/>
    <col min="47" max="47" width="12.6640625" style="61" customWidth="1"/>
    <col min="48" max="49" width="10.5" style="15"/>
    <col min="50" max="50" width="12.6640625" style="15" customWidth="1"/>
    <col min="51" max="51" width="7.33203125" style="15" customWidth="1"/>
    <col min="52" max="52" width="20" style="15" customWidth="1"/>
    <col min="53" max="53" width="21.1640625" style="15" customWidth="1"/>
    <col min="54" max="54" width="15.6640625" style="16" customWidth="1"/>
    <col min="55" max="55" width="11.6640625" style="15" customWidth="1"/>
    <col min="56" max="56" width="16.83203125" style="15" customWidth="1"/>
    <col min="57" max="58" width="14.83203125" style="15" customWidth="1"/>
    <col min="59" max="60" width="16.83203125" style="15" customWidth="1"/>
    <col min="61" max="62" width="15.6640625" style="61" customWidth="1"/>
    <col min="63" max="65" width="16.83203125" style="15" customWidth="1"/>
    <col min="66" max="66" width="11.6640625" style="15" customWidth="1"/>
    <col min="67" max="67" width="15" style="15" customWidth="1"/>
    <col min="68" max="68" width="14.83203125" style="15" customWidth="1"/>
    <col min="69" max="72" width="12.33203125" style="15" customWidth="1"/>
    <col min="73" max="74" width="15.6640625" style="61" customWidth="1"/>
    <col min="75" max="81" width="14.5" style="15" customWidth="1"/>
    <col min="82" max="83" width="15.6640625" style="61" customWidth="1"/>
    <col min="84" max="84" width="14.5" style="15" customWidth="1"/>
    <col min="85" max="85" width="14.5" style="16" customWidth="1"/>
    <col min="86" max="89" width="14.5" style="15" customWidth="1"/>
    <col min="90" max="91" width="17" style="16" customWidth="1"/>
    <col min="92" max="93" width="15" style="15" customWidth="1"/>
    <col min="94" max="94" width="22.5" style="15" customWidth="1"/>
    <col min="95" max="95" width="14.5" style="15" customWidth="1"/>
    <col min="96" max="96" width="14.5" style="61" customWidth="1"/>
    <col min="97" max="97" width="14.5" style="16" customWidth="1"/>
    <col min="98" max="99" width="14.5" style="15" customWidth="1"/>
    <col min="100" max="101" width="10.5" style="15"/>
    <col min="102" max="105" width="19.5" style="15" customWidth="1"/>
    <col min="106" max="106" width="16.83203125" style="72" customWidth="1"/>
    <col min="107" max="107" width="14.6640625" style="70" customWidth="1"/>
    <col min="108" max="109" width="14.6640625" style="16" customWidth="1"/>
    <col min="110" max="110" width="16.6640625" style="70" customWidth="1"/>
    <col min="111" max="111" width="16.6640625" style="16" customWidth="1"/>
    <col min="112" max="112" width="14.6640625" style="70" customWidth="1"/>
    <col min="113" max="113" width="16.6640625" style="16" customWidth="1"/>
    <col min="114" max="114" width="83" style="15" customWidth="1"/>
    <col min="115" max="115" width="19.5" style="15" customWidth="1"/>
    <col min="116" max="116" width="19.5" style="20" customWidth="1"/>
    <col min="117" max="16384" width="10.5" style="15"/>
  </cols>
  <sheetData>
    <row r="1" spans="1:116" s="4" customFormat="1" ht="28" customHeight="1" thickBot="1" x14ac:dyDescent="0.2">
      <c r="A1" s="143" t="s">
        <v>43</v>
      </c>
      <c r="B1" s="144"/>
      <c r="C1" s="148">
        <f ca="1">NOW()</f>
        <v>43456.459724884262</v>
      </c>
      <c r="D1" s="149"/>
      <c r="E1" s="77"/>
      <c r="F1" s="77"/>
      <c r="G1" s="77"/>
      <c r="H1" s="77"/>
      <c r="I1" s="3"/>
      <c r="J1" s="58"/>
      <c r="K1" s="3"/>
      <c r="L1" s="3"/>
      <c r="M1" s="3"/>
      <c r="N1" s="3"/>
      <c r="O1" s="3"/>
      <c r="P1" s="3"/>
      <c r="Q1" s="3"/>
      <c r="R1" s="5"/>
      <c r="S1" s="6"/>
      <c r="T1" s="6"/>
      <c r="U1" s="6"/>
      <c r="W1" s="145" t="s">
        <v>1444</v>
      </c>
      <c r="X1" s="146"/>
      <c r="Y1" s="147"/>
      <c r="Z1" s="145" t="s">
        <v>1445</v>
      </c>
      <c r="AA1" s="146"/>
      <c r="AB1" s="146"/>
      <c r="AC1" s="147"/>
      <c r="AM1" s="59"/>
      <c r="AQ1" s="59"/>
      <c r="AU1" s="59"/>
      <c r="BB1" s="3"/>
      <c r="BC1" s="7"/>
      <c r="BD1" s="3"/>
      <c r="BE1" s="3"/>
      <c r="BF1" s="7"/>
      <c r="BH1" s="22"/>
      <c r="BI1" s="59"/>
      <c r="BJ1" s="59"/>
      <c r="BK1" s="3"/>
      <c r="BL1" s="3"/>
      <c r="BM1" s="3"/>
      <c r="BN1" s="7"/>
      <c r="BO1" s="3"/>
      <c r="BP1" s="3"/>
      <c r="BQ1" s="3"/>
      <c r="BR1" s="3"/>
      <c r="BS1" s="7"/>
      <c r="BU1" s="59"/>
      <c r="BV1" s="59"/>
      <c r="BW1" s="3"/>
      <c r="BX1" s="3"/>
      <c r="BY1" s="7"/>
      <c r="BZ1" s="3"/>
      <c r="CA1" s="3"/>
      <c r="CB1" s="7"/>
      <c r="CD1" s="59"/>
      <c r="CE1" s="59"/>
      <c r="CF1" s="3"/>
      <c r="CG1" s="3"/>
      <c r="CH1" s="3"/>
      <c r="CI1" s="3"/>
      <c r="CJ1" s="3"/>
      <c r="CK1" s="3"/>
      <c r="CL1" s="3"/>
      <c r="CM1" s="3"/>
      <c r="CN1" s="7"/>
      <c r="CO1" s="7"/>
      <c r="CP1" s="3"/>
      <c r="CQ1" s="3"/>
      <c r="CR1" s="59"/>
      <c r="CS1" s="3"/>
      <c r="CV1" s="3"/>
      <c r="CW1" s="3"/>
      <c r="CX1" s="3"/>
      <c r="CY1" s="7"/>
      <c r="CZ1" s="7"/>
      <c r="DA1" s="7"/>
      <c r="DB1" s="69"/>
      <c r="DC1" s="69"/>
      <c r="DD1" s="3"/>
      <c r="DE1" s="3"/>
      <c r="DF1" s="69"/>
      <c r="DG1" s="3"/>
      <c r="DH1" s="69"/>
      <c r="DI1" s="3"/>
      <c r="DJ1" s="5"/>
      <c r="DK1" s="3"/>
      <c r="DL1" s="62"/>
    </row>
    <row r="2" spans="1:116" s="100" customFormat="1" ht="119" customHeight="1" x14ac:dyDescent="0.15">
      <c r="A2" s="98" t="s">
        <v>1497</v>
      </c>
      <c r="B2" s="99" t="s">
        <v>1498</v>
      </c>
      <c r="C2" s="100" t="s">
        <v>1499</v>
      </c>
      <c r="D2" s="99" t="s">
        <v>1500</v>
      </c>
      <c r="E2" s="100" t="s">
        <v>1799</v>
      </c>
      <c r="F2" s="100" t="s">
        <v>1564</v>
      </c>
      <c r="G2" s="100" t="s">
        <v>1349</v>
      </c>
      <c r="H2" s="100" t="s">
        <v>1501</v>
      </c>
      <c r="I2" s="101" t="s">
        <v>1502</v>
      </c>
      <c r="J2" s="101" t="s">
        <v>1350</v>
      </c>
      <c r="K2" s="101" t="s">
        <v>1833</v>
      </c>
      <c r="L2" s="101" t="s">
        <v>1834</v>
      </c>
      <c r="M2" s="101" t="s">
        <v>24</v>
      </c>
      <c r="N2" s="101" t="s">
        <v>59</v>
      </c>
      <c r="O2" s="101" t="s">
        <v>6</v>
      </c>
      <c r="P2" s="101" t="s">
        <v>49</v>
      </c>
      <c r="Q2" s="101" t="s">
        <v>1503</v>
      </c>
      <c r="R2" s="100" t="s">
        <v>1504</v>
      </c>
      <c r="S2" s="103" t="s">
        <v>1505</v>
      </c>
      <c r="T2" s="104" t="s">
        <v>1506</v>
      </c>
      <c r="U2" s="103" t="s">
        <v>1507</v>
      </c>
      <c r="V2" s="100" t="s">
        <v>1508</v>
      </c>
      <c r="W2" s="100" t="s">
        <v>923</v>
      </c>
      <c r="X2" s="100" t="s">
        <v>1419</v>
      </c>
      <c r="Y2" s="100" t="s">
        <v>924</v>
      </c>
      <c r="Z2" s="100" t="s">
        <v>1446</v>
      </c>
      <c r="AA2" s="100" t="s">
        <v>1447</v>
      </c>
      <c r="AB2" s="100" t="s">
        <v>1443</v>
      </c>
      <c r="AC2" s="100" t="s">
        <v>0</v>
      </c>
      <c r="AD2" s="100" t="s">
        <v>1509</v>
      </c>
      <c r="AE2" s="100" t="s">
        <v>1565</v>
      </c>
      <c r="AF2" s="100" t="s">
        <v>1510</v>
      </c>
      <c r="AG2" s="105" t="s">
        <v>1023</v>
      </c>
      <c r="AH2" s="105" t="s">
        <v>1566</v>
      </c>
      <c r="AI2" s="105" t="s">
        <v>1024</v>
      </c>
      <c r="AJ2" s="105" t="s">
        <v>1029</v>
      </c>
      <c r="AK2" s="105" t="s">
        <v>1030</v>
      </c>
      <c r="AL2" s="100" t="s">
        <v>1511</v>
      </c>
      <c r="AM2" s="106" t="s">
        <v>1351</v>
      </c>
      <c r="AN2" s="105" t="s">
        <v>1027</v>
      </c>
      <c r="AO2" s="105" t="s">
        <v>1028</v>
      </c>
      <c r="AP2" s="100" t="s">
        <v>1512</v>
      </c>
      <c r="AQ2" s="106" t="s">
        <v>1352</v>
      </c>
      <c r="AR2" s="105" t="s">
        <v>1025</v>
      </c>
      <c r="AS2" s="105" t="s">
        <v>1026</v>
      </c>
      <c r="AT2" s="100" t="s">
        <v>81</v>
      </c>
      <c r="AU2" s="106" t="s">
        <v>1353</v>
      </c>
      <c r="AV2" s="100" t="s">
        <v>763</v>
      </c>
      <c r="AW2" s="100" t="s">
        <v>1513</v>
      </c>
      <c r="AX2" s="100" t="s">
        <v>23</v>
      </c>
      <c r="AY2" s="100" t="s">
        <v>29</v>
      </c>
      <c r="AZ2" s="100" t="s">
        <v>1031</v>
      </c>
      <c r="BA2" s="100" t="s">
        <v>1790</v>
      </c>
      <c r="BB2" s="101" t="s">
        <v>1514</v>
      </c>
      <c r="BC2" s="107" t="s">
        <v>1515</v>
      </c>
      <c r="BD2" s="101" t="s">
        <v>1516</v>
      </c>
      <c r="BE2" s="101" t="s">
        <v>1517</v>
      </c>
      <c r="BF2" s="107" t="s">
        <v>1800</v>
      </c>
      <c r="BG2" s="100" t="s">
        <v>1518</v>
      </c>
      <c r="BH2" s="100" t="s">
        <v>694</v>
      </c>
      <c r="BI2" s="106" t="s">
        <v>1801</v>
      </c>
      <c r="BJ2" s="106" t="s">
        <v>1802</v>
      </c>
      <c r="BK2" s="101" t="s">
        <v>1519</v>
      </c>
      <c r="BL2" s="101" t="s">
        <v>1520</v>
      </c>
      <c r="BM2" s="101" t="s">
        <v>1521</v>
      </c>
      <c r="BN2" s="101" t="s">
        <v>1416</v>
      </c>
      <c r="BO2" s="101" t="s">
        <v>1417</v>
      </c>
      <c r="BP2" s="101" t="s">
        <v>1418</v>
      </c>
      <c r="BQ2" s="101" t="s">
        <v>1522</v>
      </c>
      <c r="BR2" s="101" t="s">
        <v>1523</v>
      </c>
      <c r="BS2" s="107" t="s">
        <v>1524</v>
      </c>
      <c r="BT2" s="100" t="s">
        <v>1525</v>
      </c>
      <c r="BU2" s="106" t="s">
        <v>1803</v>
      </c>
      <c r="BV2" s="106" t="s">
        <v>1804</v>
      </c>
      <c r="BW2" s="101" t="s">
        <v>1526</v>
      </c>
      <c r="BX2" s="101" t="s">
        <v>1527</v>
      </c>
      <c r="BY2" s="107" t="s">
        <v>1528</v>
      </c>
      <c r="BZ2" s="101" t="s">
        <v>1529</v>
      </c>
      <c r="CA2" s="101" t="s">
        <v>1530</v>
      </c>
      <c r="CB2" s="107" t="s">
        <v>1531</v>
      </c>
      <c r="CC2" s="100" t="s">
        <v>1532</v>
      </c>
      <c r="CD2" s="106" t="s">
        <v>1801</v>
      </c>
      <c r="CE2" s="106" t="s">
        <v>1802</v>
      </c>
      <c r="CF2" s="101" t="s">
        <v>1533</v>
      </c>
      <c r="CG2" s="101" t="s">
        <v>41</v>
      </c>
      <c r="CH2" s="101" t="s">
        <v>1534</v>
      </c>
      <c r="CI2" s="101" t="s">
        <v>1535</v>
      </c>
      <c r="CJ2" s="101" t="s">
        <v>1536</v>
      </c>
      <c r="CK2" s="101" t="s">
        <v>1537</v>
      </c>
      <c r="CL2" s="101" t="s">
        <v>1538</v>
      </c>
      <c r="CM2" s="107" t="s">
        <v>175</v>
      </c>
      <c r="CN2" s="107" t="s">
        <v>72</v>
      </c>
      <c r="CO2" s="108" t="s">
        <v>695</v>
      </c>
      <c r="CP2" s="101" t="s">
        <v>1539</v>
      </c>
      <c r="CQ2" s="101" t="s">
        <v>1354</v>
      </c>
      <c r="CR2" s="106" t="s">
        <v>1355</v>
      </c>
      <c r="CS2" s="101" t="s">
        <v>1540</v>
      </c>
      <c r="CT2" s="107" t="s">
        <v>53</v>
      </c>
      <c r="CU2" s="107" t="s">
        <v>1541</v>
      </c>
      <c r="CV2" s="101" t="s">
        <v>1805</v>
      </c>
      <c r="CW2" s="101" t="s">
        <v>929</v>
      </c>
      <c r="CX2" s="101" t="s">
        <v>17</v>
      </c>
      <c r="CY2" s="107" t="s">
        <v>39</v>
      </c>
      <c r="CZ2" s="107" t="s">
        <v>14</v>
      </c>
      <c r="DA2" s="107" t="s">
        <v>61</v>
      </c>
      <c r="DB2" s="101" t="s">
        <v>1495</v>
      </c>
      <c r="DC2" s="101" t="s">
        <v>1496</v>
      </c>
      <c r="DD2" s="101" t="s">
        <v>541</v>
      </c>
      <c r="DE2" s="101" t="s">
        <v>1385</v>
      </c>
      <c r="DF2" s="101" t="s">
        <v>166</v>
      </c>
      <c r="DG2" s="101" t="s">
        <v>167</v>
      </c>
      <c r="DH2" s="101" t="s">
        <v>312</v>
      </c>
      <c r="DI2" s="101" t="s">
        <v>596</v>
      </c>
      <c r="DJ2" s="100" t="s">
        <v>1542</v>
      </c>
      <c r="DK2" s="100" t="s">
        <v>1356</v>
      </c>
      <c r="DL2" s="109" t="s">
        <v>1885</v>
      </c>
    </row>
    <row r="3" spans="1:116" ht="28" customHeight="1" x14ac:dyDescent="0.15">
      <c r="A3" s="15">
        <v>313</v>
      </c>
      <c r="B3" s="15" t="s">
        <v>1752</v>
      </c>
      <c r="C3" s="15" t="s">
        <v>697</v>
      </c>
      <c r="D3" s="21">
        <v>0.3756944444444445</v>
      </c>
      <c r="E3" s="15" t="s">
        <v>246</v>
      </c>
      <c r="F3" s="15" t="s">
        <v>74</v>
      </c>
      <c r="G3" s="15" t="s">
        <v>1357</v>
      </c>
      <c r="H3" s="15" t="s">
        <v>84</v>
      </c>
      <c r="I3" s="16">
        <v>42476</v>
      </c>
      <c r="J3" s="16">
        <v>42762</v>
      </c>
      <c r="K3" s="16">
        <v>42762</v>
      </c>
      <c r="L3" s="16">
        <v>42763</v>
      </c>
      <c r="M3" s="16">
        <v>40298</v>
      </c>
      <c r="N3" s="16">
        <v>42328</v>
      </c>
      <c r="O3" s="16">
        <v>42476</v>
      </c>
      <c r="P3" s="15" t="s">
        <v>74</v>
      </c>
      <c r="Q3" s="15" t="s">
        <v>74</v>
      </c>
      <c r="R3" s="1" t="s">
        <v>216</v>
      </c>
      <c r="S3" s="1" t="s">
        <v>1753</v>
      </c>
      <c r="T3" s="1" t="s">
        <v>1754</v>
      </c>
      <c r="U3" s="1" t="s">
        <v>1755</v>
      </c>
      <c r="V3" s="15">
        <v>281</v>
      </c>
      <c r="W3" s="19">
        <v>54485</v>
      </c>
      <c r="X3" s="19">
        <v>32423</v>
      </c>
      <c r="Y3" s="19">
        <v>14007</v>
      </c>
      <c r="Z3" s="15">
        <v>234</v>
      </c>
      <c r="AA3" s="15">
        <v>198</v>
      </c>
      <c r="AB3" s="15">
        <v>80</v>
      </c>
      <c r="AC3" s="15">
        <v>78</v>
      </c>
      <c r="AD3" s="15">
        <v>14</v>
      </c>
      <c r="AE3" s="15">
        <v>17</v>
      </c>
      <c r="AF3" s="15">
        <v>31</v>
      </c>
      <c r="AG3" s="15">
        <v>0</v>
      </c>
      <c r="AH3" s="15">
        <v>0</v>
      </c>
      <c r="AI3" s="15">
        <v>0</v>
      </c>
      <c r="AJ3" s="15">
        <v>2</v>
      </c>
      <c r="AK3" s="15">
        <v>0</v>
      </c>
      <c r="AL3" s="15">
        <v>2</v>
      </c>
      <c r="AM3" s="61">
        <f>15.5*(AL3)</f>
        <v>31</v>
      </c>
      <c r="AN3" s="15">
        <v>5</v>
      </c>
      <c r="AO3" s="15">
        <v>4</v>
      </c>
      <c r="AP3" s="15">
        <v>9</v>
      </c>
      <c r="AQ3" s="61">
        <f>17.5*(AP3)</f>
        <v>157.5</v>
      </c>
      <c r="AR3" s="15">
        <v>3</v>
      </c>
      <c r="AS3" s="15">
        <v>2</v>
      </c>
      <c r="AT3" s="15">
        <v>5</v>
      </c>
      <c r="AU3" s="61">
        <f>24*(AT3)</f>
        <v>120</v>
      </c>
      <c r="AV3" s="15">
        <v>6</v>
      </c>
      <c r="AW3" s="15" t="s">
        <v>74</v>
      </c>
      <c r="AX3" s="15">
        <v>11</v>
      </c>
      <c r="AY3" s="15" t="s">
        <v>78</v>
      </c>
      <c r="AZ3" s="15" t="s">
        <v>78</v>
      </c>
      <c r="BA3" s="15">
        <v>2</v>
      </c>
      <c r="BB3" s="16">
        <v>42479</v>
      </c>
      <c r="BC3" s="15">
        <f>IF(BB3="","",DAYS360(I3,BB3))</f>
        <v>3</v>
      </c>
      <c r="BD3" s="16">
        <v>42495</v>
      </c>
      <c r="BE3" s="16">
        <v>42595</v>
      </c>
      <c r="BF3" s="15">
        <f>IF(BE3="","",DAYS360(BD3,BE3))</f>
        <v>98</v>
      </c>
      <c r="BG3" s="15" t="s">
        <v>1611</v>
      </c>
      <c r="BH3" s="15">
        <v>178</v>
      </c>
      <c r="BI3" s="61">
        <f t="shared" ref="BI3:BJ5" si="0">6.5*(Z3)</f>
        <v>1521</v>
      </c>
      <c r="BJ3" s="61">
        <f t="shared" si="0"/>
        <v>1287</v>
      </c>
      <c r="BK3" s="16">
        <v>42495</v>
      </c>
      <c r="BL3" s="16">
        <v>42509</v>
      </c>
      <c r="BM3" s="15" t="s">
        <v>80</v>
      </c>
      <c r="BN3" s="16">
        <v>42483</v>
      </c>
      <c r="BO3" s="16">
        <v>42489</v>
      </c>
      <c r="BP3" s="15" t="s">
        <v>80</v>
      </c>
      <c r="BQ3" s="16">
        <v>42602</v>
      </c>
      <c r="BR3" s="16">
        <v>42619</v>
      </c>
      <c r="BS3" s="15">
        <f>IF(BR3="","",DAYS360(BQ3,BR3))</f>
        <v>16</v>
      </c>
      <c r="BT3" s="15" t="s">
        <v>80</v>
      </c>
      <c r="BU3" s="61">
        <f t="shared" ref="BU3:BV5" si="1">10.25*(Z3)</f>
        <v>2398.5</v>
      </c>
      <c r="BV3" s="61">
        <f t="shared" si="1"/>
        <v>2029.5</v>
      </c>
      <c r="BW3" s="16">
        <v>42619</v>
      </c>
      <c r="BX3" s="16">
        <v>42636</v>
      </c>
      <c r="BY3" s="15">
        <f>IF(BX3="","",DAYS360(BW3,BX3))</f>
        <v>17</v>
      </c>
      <c r="BZ3" s="16">
        <v>42643</v>
      </c>
      <c r="CA3" s="16">
        <v>42649</v>
      </c>
      <c r="CB3" s="15">
        <f>IF(CA3="","",DAYS360(BZ3,CA3))</f>
        <v>6</v>
      </c>
      <c r="CC3" s="15" t="s">
        <v>1406</v>
      </c>
      <c r="CD3" s="61">
        <f t="shared" ref="CD3:CE5" si="2">3*(Z3)</f>
        <v>702</v>
      </c>
      <c r="CE3" s="61">
        <f t="shared" si="2"/>
        <v>594</v>
      </c>
      <c r="CF3" s="16">
        <v>42643</v>
      </c>
      <c r="CG3" s="16">
        <v>42675</v>
      </c>
      <c r="CH3" s="16">
        <v>42675</v>
      </c>
      <c r="CI3" s="16">
        <v>42682</v>
      </c>
      <c r="CJ3" s="16">
        <v>42689</v>
      </c>
      <c r="CK3" s="16">
        <v>42747</v>
      </c>
      <c r="CL3" s="16">
        <v>42689</v>
      </c>
      <c r="CM3" s="48">
        <f t="shared" ref="CM3:CM8" si="3">IF(CK3="","",DAYS360(CJ3,CK3))</f>
        <v>57</v>
      </c>
      <c r="CN3" s="48">
        <f>IF(CL3="","",DAYS360(CJ3,CL3))</f>
        <v>0</v>
      </c>
      <c r="CO3" s="15">
        <v>1</v>
      </c>
      <c r="CP3" s="16">
        <v>42760</v>
      </c>
      <c r="CQ3" s="15" t="s">
        <v>74</v>
      </c>
      <c r="CR3" s="61">
        <v>0</v>
      </c>
      <c r="CS3" s="16">
        <v>42760</v>
      </c>
      <c r="CT3" s="15">
        <f>IF(CS3="","",DAYS360(I3,CS3))</f>
        <v>279</v>
      </c>
      <c r="CU3" s="15" t="s">
        <v>74</v>
      </c>
      <c r="CV3" s="16">
        <v>42762</v>
      </c>
      <c r="CW3" s="15" t="s">
        <v>1466</v>
      </c>
      <c r="CX3" s="16">
        <v>42763</v>
      </c>
      <c r="CY3" s="15">
        <f>IF(CX3="","",DAYS360(M3,CX3))</f>
        <v>2428</v>
      </c>
      <c r="CZ3" s="15">
        <f>IF(CX3="","",DAYS360(N3,CX3))</f>
        <v>428</v>
      </c>
      <c r="DA3" s="15">
        <f>IF(CX3="","",DAYS360(O3,CX3))</f>
        <v>282</v>
      </c>
      <c r="DD3" s="16">
        <v>42763</v>
      </c>
      <c r="DE3" s="16">
        <v>42763</v>
      </c>
      <c r="DG3" s="16">
        <v>42763</v>
      </c>
      <c r="DI3" s="16">
        <v>42763</v>
      </c>
      <c r="DJ3" s="1" t="s">
        <v>1880</v>
      </c>
      <c r="DK3" s="61">
        <f>SUM(AM3+AQ3+AU3+BI3+BU3+CD3+CR3+1600)</f>
        <v>6530</v>
      </c>
      <c r="DL3" s="63">
        <f>SUM(AM3+AQ3+AU3+BJ3+BV3+CE3+CR3+1600)</f>
        <v>5819</v>
      </c>
    </row>
    <row r="4" spans="1:116" ht="28" customHeight="1" x14ac:dyDescent="0.15">
      <c r="A4" s="15">
        <v>322</v>
      </c>
      <c r="B4" s="35" t="s">
        <v>1788</v>
      </c>
      <c r="C4" s="15" t="s">
        <v>1472</v>
      </c>
      <c r="D4" s="21">
        <v>0.37638888888888888</v>
      </c>
      <c r="E4" s="15" t="s">
        <v>341</v>
      </c>
      <c r="F4" s="15" t="s">
        <v>74</v>
      </c>
      <c r="G4" s="15" t="s">
        <v>1357</v>
      </c>
      <c r="H4" s="15" t="s">
        <v>84</v>
      </c>
      <c r="I4" s="16">
        <v>42508</v>
      </c>
      <c r="J4" s="16">
        <v>42767</v>
      </c>
      <c r="K4" s="16">
        <v>42767</v>
      </c>
      <c r="L4" s="16">
        <v>42768</v>
      </c>
      <c r="M4" s="16">
        <v>41608</v>
      </c>
      <c r="N4" s="16">
        <v>42264</v>
      </c>
      <c r="O4" s="16">
        <v>42507</v>
      </c>
      <c r="P4" s="15" t="s">
        <v>74</v>
      </c>
      <c r="Q4" s="15" t="s">
        <v>74</v>
      </c>
      <c r="R4" s="1" t="s">
        <v>1729</v>
      </c>
      <c r="S4" s="1" t="s">
        <v>1792</v>
      </c>
      <c r="T4" s="1" t="s">
        <v>1793</v>
      </c>
      <c r="U4" s="1" t="s">
        <v>1832</v>
      </c>
      <c r="V4" s="15">
        <v>175</v>
      </c>
      <c r="W4" s="19">
        <v>38601</v>
      </c>
      <c r="X4" s="19">
        <v>27844</v>
      </c>
      <c r="Y4" s="15">
        <v>2839</v>
      </c>
      <c r="Z4" s="15">
        <v>148</v>
      </c>
      <c r="AA4" s="15">
        <v>130</v>
      </c>
      <c r="AB4" s="15">
        <v>58</v>
      </c>
      <c r="AC4" s="15">
        <v>34</v>
      </c>
      <c r="AD4" s="15">
        <v>4</v>
      </c>
      <c r="AE4" s="15">
        <v>0</v>
      </c>
      <c r="AF4" s="15">
        <v>4</v>
      </c>
      <c r="AG4" s="15">
        <v>0</v>
      </c>
      <c r="AH4" s="15">
        <v>0</v>
      </c>
      <c r="AI4" s="15">
        <v>0</v>
      </c>
      <c r="AJ4" s="15">
        <v>0</v>
      </c>
      <c r="AK4" s="15">
        <v>0</v>
      </c>
      <c r="AL4" s="15">
        <v>0</v>
      </c>
      <c r="AM4" s="61">
        <f>15.5*(AL4)</f>
        <v>0</v>
      </c>
      <c r="AN4" s="15">
        <v>5</v>
      </c>
      <c r="AO4" s="15">
        <v>0</v>
      </c>
      <c r="AP4" s="15">
        <v>5</v>
      </c>
      <c r="AQ4" s="61">
        <f>17.5*(AP4)</f>
        <v>87.5</v>
      </c>
      <c r="AR4" s="15">
        <v>2</v>
      </c>
      <c r="AS4" s="15">
        <v>1</v>
      </c>
      <c r="AT4" s="15">
        <v>3</v>
      </c>
      <c r="AU4" s="61">
        <f>24*(AT4)</f>
        <v>72</v>
      </c>
      <c r="AV4" s="15">
        <v>1</v>
      </c>
      <c r="AW4" s="15" t="s">
        <v>78</v>
      </c>
      <c r="AX4" s="15">
        <v>10</v>
      </c>
      <c r="AY4" s="15" t="s">
        <v>78</v>
      </c>
      <c r="AZ4" s="15" t="s">
        <v>74</v>
      </c>
      <c r="BA4" s="15">
        <v>0</v>
      </c>
      <c r="BB4" s="16">
        <v>42510</v>
      </c>
      <c r="BC4" s="15">
        <f>IF(BB4="","",DAYS360(I4,BB4))</f>
        <v>2</v>
      </c>
      <c r="BD4" s="16">
        <v>42614</v>
      </c>
      <c r="BE4" s="16">
        <v>42636</v>
      </c>
      <c r="BF4" s="15">
        <f>IF(BE4="","",DAYS360(BD4,BE4))</f>
        <v>22</v>
      </c>
      <c r="BG4" s="15" t="s">
        <v>1002</v>
      </c>
      <c r="BH4" s="15">
        <v>122</v>
      </c>
      <c r="BI4" s="61">
        <f t="shared" si="0"/>
        <v>962</v>
      </c>
      <c r="BJ4" s="61">
        <f t="shared" si="0"/>
        <v>845</v>
      </c>
      <c r="BK4" s="16">
        <v>42516</v>
      </c>
      <c r="BL4" s="16">
        <v>42530</v>
      </c>
      <c r="BM4" s="15" t="s">
        <v>80</v>
      </c>
      <c r="BN4" s="16">
        <v>42516</v>
      </c>
      <c r="BO4" s="16">
        <v>42521</v>
      </c>
      <c r="BP4" s="15" t="s">
        <v>80</v>
      </c>
      <c r="BQ4" s="16">
        <v>42642</v>
      </c>
      <c r="BR4" s="16">
        <v>42671</v>
      </c>
      <c r="BS4" s="15">
        <f>IF(BR4="","",DAYS360(BQ4,BR4))</f>
        <v>29</v>
      </c>
      <c r="BT4" s="15" t="s">
        <v>80</v>
      </c>
      <c r="BU4" s="61">
        <f t="shared" si="1"/>
        <v>1517</v>
      </c>
      <c r="BV4" s="61">
        <f t="shared" si="1"/>
        <v>1332.5</v>
      </c>
      <c r="BW4" s="16">
        <v>42655</v>
      </c>
      <c r="BX4" s="16">
        <v>42682</v>
      </c>
      <c r="BY4" s="15">
        <f>IF(BX4="","",DAYS360(BW4,BX4))</f>
        <v>26</v>
      </c>
      <c r="BZ4" s="16">
        <v>42671</v>
      </c>
      <c r="CA4" s="16">
        <v>42678</v>
      </c>
      <c r="CB4" s="15">
        <f>IF(CA4="","",DAYS360(BZ4,CA4))</f>
        <v>6</v>
      </c>
      <c r="CC4" s="15" t="s">
        <v>1851</v>
      </c>
      <c r="CD4" s="61">
        <f t="shared" si="2"/>
        <v>444</v>
      </c>
      <c r="CE4" s="61">
        <f t="shared" si="2"/>
        <v>390</v>
      </c>
      <c r="CF4" s="16">
        <v>42721</v>
      </c>
      <c r="CG4" s="16">
        <v>42721</v>
      </c>
      <c r="CH4" s="16">
        <v>42721</v>
      </c>
      <c r="CI4" s="16">
        <v>42747</v>
      </c>
      <c r="CJ4" s="16">
        <v>42747</v>
      </c>
      <c r="CK4" s="16">
        <v>42754</v>
      </c>
      <c r="CL4" s="16">
        <v>42753</v>
      </c>
      <c r="CM4" s="48">
        <f t="shared" si="3"/>
        <v>7</v>
      </c>
      <c r="CN4" s="48">
        <f>IF(CL4="","",DAYS360(CJ4,CL4))</f>
        <v>6</v>
      </c>
      <c r="CO4" s="15">
        <v>2</v>
      </c>
      <c r="CP4" s="16">
        <v>42760</v>
      </c>
      <c r="CQ4" s="15" t="s">
        <v>74</v>
      </c>
      <c r="CR4" s="61">
        <v>0</v>
      </c>
      <c r="CS4" s="16">
        <v>42766</v>
      </c>
      <c r="CT4" s="15">
        <f>IF(CS4="","",DAYS360(I4,CS4))</f>
        <v>252</v>
      </c>
      <c r="CU4" s="15" t="s">
        <v>74</v>
      </c>
      <c r="CV4" s="16">
        <v>42767</v>
      </c>
      <c r="CW4" s="15" t="s">
        <v>1296</v>
      </c>
      <c r="CX4" s="16">
        <v>42768</v>
      </c>
      <c r="CY4" s="15">
        <f>IF(CX4="","",DAYS360(M4,CX4))</f>
        <v>1142</v>
      </c>
      <c r="CZ4" s="15">
        <f>IF(CX4="","",DAYS360(N4,CX4))</f>
        <v>495</v>
      </c>
      <c r="DA4" s="15">
        <f>IF(CX4="","",DAYS360(O4,CX4))</f>
        <v>255</v>
      </c>
      <c r="DD4" s="16">
        <v>42768</v>
      </c>
      <c r="DE4" s="16">
        <v>42768</v>
      </c>
      <c r="DG4" s="16">
        <v>42768</v>
      </c>
      <c r="DI4" s="16">
        <v>42768</v>
      </c>
      <c r="DJ4" s="1" t="s">
        <v>1789</v>
      </c>
      <c r="DK4" s="61">
        <f>SUM(AM4+AQ4+AU4+BI4+BU4+CD4+CR4+1600)</f>
        <v>4682.5</v>
      </c>
      <c r="DL4" s="63">
        <f>SUM(AM4+AQ4+AU4+BJ4+BV4+CE4+CR4+1600)</f>
        <v>4327</v>
      </c>
    </row>
    <row r="5" spans="1:116" ht="28" customHeight="1" x14ac:dyDescent="0.15">
      <c r="A5" s="15">
        <v>334</v>
      </c>
      <c r="B5" s="35" t="s">
        <v>1865</v>
      </c>
      <c r="C5" s="15" t="s">
        <v>697</v>
      </c>
      <c r="D5" s="21">
        <v>0.37708333333333338</v>
      </c>
      <c r="E5" s="15" t="s">
        <v>341</v>
      </c>
      <c r="F5" s="15" t="s">
        <v>74</v>
      </c>
      <c r="G5" s="15" t="s">
        <v>1357</v>
      </c>
      <c r="H5" s="15" t="s">
        <v>95</v>
      </c>
      <c r="I5" s="16">
        <v>42685</v>
      </c>
      <c r="J5" s="16">
        <v>42783</v>
      </c>
      <c r="K5" s="16">
        <v>42783</v>
      </c>
      <c r="L5" s="16">
        <v>42815</v>
      </c>
      <c r="M5" s="16">
        <v>41547</v>
      </c>
      <c r="N5" s="16">
        <v>42444</v>
      </c>
      <c r="O5" s="16">
        <v>42683</v>
      </c>
      <c r="P5" s="15" t="s">
        <v>74</v>
      </c>
      <c r="Q5" s="15" t="s">
        <v>74</v>
      </c>
      <c r="R5" s="1" t="s">
        <v>400</v>
      </c>
      <c r="S5" s="1" t="s">
        <v>839</v>
      </c>
      <c r="T5" s="1" t="s">
        <v>840</v>
      </c>
      <c r="U5" s="1" t="s">
        <v>1866</v>
      </c>
      <c r="V5" s="15">
        <v>200</v>
      </c>
      <c r="W5" s="19">
        <v>52539</v>
      </c>
      <c r="X5" s="19">
        <v>43120</v>
      </c>
      <c r="Y5" s="15">
        <v>1379</v>
      </c>
      <c r="Z5" s="15">
        <v>162</v>
      </c>
      <c r="AA5" s="15">
        <v>144</v>
      </c>
      <c r="AB5" s="15">
        <v>92</v>
      </c>
      <c r="AC5" s="15">
        <v>14</v>
      </c>
      <c r="AD5" s="15">
        <v>24</v>
      </c>
      <c r="AE5" s="15">
        <v>1</v>
      </c>
      <c r="AF5" s="15">
        <v>25</v>
      </c>
      <c r="AG5" s="15">
        <v>0</v>
      </c>
      <c r="AH5" s="15">
        <v>0</v>
      </c>
      <c r="AI5" s="15">
        <v>0</v>
      </c>
      <c r="AJ5" s="15">
        <v>0</v>
      </c>
      <c r="AK5" s="15">
        <v>0</v>
      </c>
      <c r="AL5" s="15">
        <v>0</v>
      </c>
      <c r="AM5" s="61">
        <f>15.5*(AL5)</f>
        <v>0</v>
      </c>
      <c r="AN5" s="15">
        <v>18</v>
      </c>
      <c r="AO5" s="15">
        <v>0</v>
      </c>
      <c r="AP5" s="15">
        <v>18</v>
      </c>
      <c r="AQ5" s="61">
        <f>17.5*(AP5)</f>
        <v>315</v>
      </c>
      <c r="AR5" s="15">
        <v>2</v>
      </c>
      <c r="AS5" s="15">
        <v>0</v>
      </c>
      <c r="AT5" s="15">
        <v>2</v>
      </c>
      <c r="AU5" s="61">
        <f>24*(AT5)</f>
        <v>48</v>
      </c>
      <c r="AV5" s="15">
        <v>1</v>
      </c>
      <c r="AW5" s="15" t="s">
        <v>74</v>
      </c>
      <c r="AX5" s="15">
        <v>3</v>
      </c>
      <c r="AY5" s="15" t="s">
        <v>74</v>
      </c>
      <c r="AZ5" s="15" t="s">
        <v>78</v>
      </c>
      <c r="BA5" s="15">
        <v>2</v>
      </c>
      <c r="BB5" s="16">
        <v>42689</v>
      </c>
      <c r="BC5" s="15">
        <f>IF(BB5="","",DAYS360(I5,BB5))</f>
        <v>4</v>
      </c>
      <c r="BD5" s="16">
        <v>42696</v>
      </c>
      <c r="BE5" s="16">
        <v>42713</v>
      </c>
      <c r="BF5" s="15">
        <f>DAYS360(BD5,BE5)</f>
        <v>17</v>
      </c>
      <c r="BG5" s="15" t="s">
        <v>1115</v>
      </c>
      <c r="BH5" s="15">
        <v>152</v>
      </c>
      <c r="BI5" s="114">
        <f t="shared" si="0"/>
        <v>1053</v>
      </c>
      <c r="BJ5" s="114">
        <f t="shared" si="0"/>
        <v>936</v>
      </c>
      <c r="BK5" s="16">
        <v>42689</v>
      </c>
      <c r="BL5" s="16">
        <v>42705</v>
      </c>
      <c r="BM5" s="15" t="s">
        <v>80</v>
      </c>
      <c r="BN5" s="16">
        <v>42689</v>
      </c>
      <c r="BO5" s="16">
        <v>42693</v>
      </c>
      <c r="BP5" s="15" t="s">
        <v>80</v>
      </c>
      <c r="BQ5" s="16">
        <v>42714</v>
      </c>
      <c r="BR5" s="16">
        <v>42720</v>
      </c>
      <c r="BS5" s="15">
        <f>BR5-BQ5</f>
        <v>6</v>
      </c>
      <c r="BT5" s="15" t="s">
        <v>80</v>
      </c>
      <c r="BU5" s="114">
        <f t="shared" si="1"/>
        <v>1660.5</v>
      </c>
      <c r="BV5" s="114">
        <f t="shared" si="1"/>
        <v>1476</v>
      </c>
      <c r="BW5" s="16">
        <v>42726</v>
      </c>
      <c r="BX5" s="16">
        <v>42738</v>
      </c>
      <c r="BY5" s="15">
        <f>IF(BX5="","",DAYS360(BW5,BX5))</f>
        <v>11</v>
      </c>
      <c r="BZ5" s="16">
        <v>42720</v>
      </c>
      <c r="CA5" s="16">
        <v>42726</v>
      </c>
      <c r="CB5" s="115">
        <f>IF(CA5="","",DAYS360(BZ5,CA5))</f>
        <v>6</v>
      </c>
      <c r="CC5" s="15" t="s">
        <v>1466</v>
      </c>
      <c r="CD5" s="114">
        <f t="shared" si="2"/>
        <v>486</v>
      </c>
      <c r="CE5" s="114">
        <f t="shared" si="2"/>
        <v>432</v>
      </c>
      <c r="CF5" s="16">
        <v>42738</v>
      </c>
      <c r="CG5" s="16">
        <v>42738</v>
      </c>
      <c r="CH5" s="16">
        <v>42738</v>
      </c>
      <c r="CI5" s="16">
        <v>42720</v>
      </c>
      <c r="CJ5" s="16">
        <v>42720</v>
      </c>
      <c r="CK5" s="16">
        <v>42756</v>
      </c>
      <c r="CL5" s="16">
        <v>42742</v>
      </c>
      <c r="CM5" s="72">
        <f t="shared" si="3"/>
        <v>35</v>
      </c>
      <c r="CN5" s="72">
        <f>IF(CL5="","",DAYS360(CJ5,CL5))</f>
        <v>21</v>
      </c>
      <c r="CO5" s="15">
        <v>2</v>
      </c>
      <c r="CP5" s="16">
        <v>42777</v>
      </c>
      <c r="CQ5" s="15" t="s">
        <v>74</v>
      </c>
      <c r="CR5" s="61">
        <v>0</v>
      </c>
      <c r="CS5" s="16">
        <v>42777</v>
      </c>
      <c r="CT5" s="15">
        <f>IF(CS5="","",DAYS360(I5,CS5))</f>
        <v>90</v>
      </c>
      <c r="CU5" s="15" t="s">
        <v>74</v>
      </c>
      <c r="CV5" s="16">
        <v>42783</v>
      </c>
      <c r="CW5" s="15" t="s">
        <v>1611</v>
      </c>
      <c r="CX5" s="16">
        <v>42815</v>
      </c>
      <c r="CY5" s="15">
        <f>IF(CX5="","",DAYS360(M5,CX5))</f>
        <v>1251</v>
      </c>
      <c r="CZ5" s="15">
        <f>IF(CX5="","",DAYS360(N5,CX5))</f>
        <v>366</v>
      </c>
      <c r="DA5" s="15">
        <f>IF(CX5="","",DAYS360(O5,CX5))</f>
        <v>132</v>
      </c>
      <c r="DD5" s="16">
        <v>42815</v>
      </c>
      <c r="DE5" s="16">
        <v>42815</v>
      </c>
      <c r="DG5" s="16">
        <v>42815</v>
      </c>
      <c r="DI5" s="16">
        <v>42815</v>
      </c>
      <c r="DJ5" s="1" t="s">
        <v>1867</v>
      </c>
      <c r="DK5" s="61">
        <f>SUM(AM5+AQ5+AU5+BI5+BU5+CD5+CR5+1600)</f>
        <v>5162.5</v>
      </c>
      <c r="DL5" s="63">
        <f>SUM(AM5+AQ5+AU5+BJ5+BV5+CE5+CR5+1600)</f>
        <v>4807</v>
      </c>
    </row>
    <row r="6" spans="1:116" ht="28" customHeight="1" x14ac:dyDescent="0.15">
      <c r="A6" s="15">
        <v>295</v>
      </c>
      <c r="B6" s="35" t="s">
        <v>1661</v>
      </c>
      <c r="C6" s="15" t="s">
        <v>1472</v>
      </c>
      <c r="D6" s="21">
        <v>0.37777777777777777</v>
      </c>
      <c r="E6" s="15" t="s">
        <v>341</v>
      </c>
      <c r="F6" s="15" t="s">
        <v>74</v>
      </c>
      <c r="G6" s="15" t="s">
        <v>1357</v>
      </c>
      <c r="H6" s="15" t="s">
        <v>95</v>
      </c>
      <c r="I6" s="16">
        <v>42294</v>
      </c>
      <c r="J6" s="16">
        <v>42790</v>
      </c>
      <c r="K6" s="16">
        <v>42790</v>
      </c>
      <c r="L6" s="16">
        <v>42794</v>
      </c>
      <c r="M6" s="16">
        <v>40908</v>
      </c>
      <c r="N6" s="16">
        <v>42013</v>
      </c>
      <c r="O6" s="16">
        <v>42284</v>
      </c>
      <c r="P6" s="15" t="s">
        <v>74</v>
      </c>
      <c r="Q6" s="15" t="s">
        <v>74</v>
      </c>
      <c r="R6" s="25" t="s">
        <v>216</v>
      </c>
      <c r="S6" s="25" t="s">
        <v>1666</v>
      </c>
      <c r="T6" s="1" t="s">
        <v>1667</v>
      </c>
      <c r="U6" s="1" t="s">
        <v>1908</v>
      </c>
      <c r="V6" s="15">
        <v>255</v>
      </c>
      <c r="W6" s="19">
        <v>69836</v>
      </c>
      <c r="X6" s="19">
        <v>50757</v>
      </c>
      <c r="Y6" s="15">
        <v>8496</v>
      </c>
      <c r="Z6" s="15">
        <v>183</v>
      </c>
      <c r="AA6" s="15">
        <v>188</v>
      </c>
      <c r="AB6" s="15">
        <v>118</v>
      </c>
      <c r="AC6" s="15">
        <v>24</v>
      </c>
      <c r="AD6" s="15">
        <v>28</v>
      </c>
      <c r="AE6" s="15">
        <v>9</v>
      </c>
      <c r="AF6" s="15">
        <v>37</v>
      </c>
      <c r="AG6" s="15">
        <v>0</v>
      </c>
      <c r="AH6" s="15">
        <v>0</v>
      </c>
      <c r="AI6" s="15">
        <v>0</v>
      </c>
      <c r="AJ6" s="15">
        <v>0</v>
      </c>
      <c r="AK6" s="15">
        <v>0</v>
      </c>
      <c r="AL6" s="15">
        <v>0</v>
      </c>
      <c r="AM6" s="61">
        <f>15.5*(AL6)</f>
        <v>0</v>
      </c>
      <c r="AN6" s="15">
        <v>16</v>
      </c>
      <c r="AO6" s="15">
        <v>1</v>
      </c>
      <c r="AP6" s="15">
        <v>17</v>
      </c>
      <c r="AQ6" s="61">
        <f>17.5*(AP6)</f>
        <v>297.5</v>
      </c>
      <c r="AR6" s="15">
        <v>5</v>
      </c>
      <c r="AS6" s="15">
        <v>1</v>
      </c>
      <c r="AT6" s="15">
        <v>6</v>
      </c>
      <c r="AU6" s="61">
        <f>24*(AT6)</f>
        <v>144</v>
      </c>
      <c r="AV6" s="15">
        <v>3</v>
      </c>
      <c r="AW6" s="15" t="s">
        <v>74</v>
      </c>
      <c r="AX6" s="15">
        <v>5</v>
      </c>
      <c r="AY6" s="15" t="s">
        <v>74</v>
      </c>
      <c r="AZ6" s="15" t="s">
        <v>78</v>
      </c>
      <c r="BA6" s="15">
        <v>11</v>
      </c>
      <c r="BB6" s="16">
        <v>42297</v>
      </c>
      <c r="BC6" s="15">
        <f>IF(BB6="","",DAYS360(I6,BB6))</f>
        <v>3</v>
      </c>
      <c r="BD6" s="16">
        <v>42328</v>
      </c>
      <c r="BE6" s="16">
        <v>42453</v>
      </c>
      <c r="BF6" s="48">
        <f>IF(BE6="","",DAYS360(BD6,BE6))</f>
        <v>124</v>
      </c>
      <c r="BG6" s="15" t="s">
        <v>1466</v>
      </c>
      <c r="BH6" s="15">
        <v>202</v>
      </c>
      <c r="BI6" s="61">
        <f>6.5*(Z6)</f>
        <v>1189.5</v>
      </c>
      <c r="BJ6" s="61">
        <f>6.5*(AA6)</f>
        <v>1222</v>
      </c>
      <c r="BK6" s="16">
        <v>42305</v>
      </c>
      <c r="BL6" s="16">
        <v>42329</v>
      </c>
      <c r="BM6" s="15" t="s">
        <v>80</v>
      </c>
      <c r="BN6" s="16">
        <v>42305</v>
      </c>
      <c r="BO6" s="16">
        <v>42312</v>
      </c>
      <c r="BP6" s="15" t="s">
        <v>80</v>
      </c>
      <c r="BQ6" s="16">
        <v>42458</v>
      </c>
      <c r="BR6" s="16">
        <v>42475</v>
      </c>
      <c r="BS6" s="48">
        <f>IF(BR6="","",DAYS360(BQ6,BR6))</f>
        <v>16</v>
      </c>
      <c r="BT6" s="15" t="s">
        <v>80</v>
      </c>
      <c r="BU6" s="61">
        <f>10.25*(Z6)</f>
        <v>1875.75</v>
      </c>
      <c r="BV6" s="61">
        <f>10.25*(AA6)</f>
        <v>1927</v>
      </c>
      <c r="BW6" s="16">
        <v>42475</v>
      </c>
      <c r="BX6" s="16">
        <v>42615</v>
      </c>
      <c r="BY6" s="48">
        <f>IF(BX6="","",DAYS360(BW6,BX6))</f>
        <v>137</v>
      </c>
      <c r="BZ6" s="16">
        <v>42482</v>
      </c>
      <c r="CA6" s="16">
        <v>42493</v>
      </c>
      <c r="CB6" s="48">
        <f>IF(CA6="","",DAYS360(BZ6,CA6))</f>
        <v>11</v>
      </c>
      <c r="CC6" s="15" t="s">
        <v>1611</v>
      </c>
      <c r="CD6" s="61">
        <f>3*(Z6)</f>
        <v>549</v>
      </c>
      <c r="CE6" s="61">
        <f>3*(AA6)</f>
        <v>564</v>
      </c>
      <c r="CF6" s="16">
        <v>42616</v>
      </c>
      <c r="CG6" s="16">
        <v>42616</v>
      </c>
      <c r="CH6" s="16">
        <v>42616</v>
      </c>
      <c r="CI6" s="16">
        <v>42642</v>
      </c>
      <c r="CJ6" s="16">
        <v>42644</v>
      </c>
      <c r="CK6" s="16">
        <v>42720</v>
      </c>
      <c r="CL6" s="16">
        <v>42655</v>
      </c>
      <c r="CM6" s="48">
        <f t="shared" si="3"/>
        <v>75</v>
      </c>
      <c r="CN6" s="48">
        <f>IF(CL6="","",DAYS360(CJ6,CL6))</f>
        <v>11</v>
      </c>
      <c r="CO6" s="15">
        <v>1</v>
      </c>
      <c r="CP6" s="16">
        <v>42720</v>
      </c>
      <c r="CQ6" s="15" t="s">
        <v>74</v>
      </c>
      <c r="CR6" s="61">
        <v>0</v>
      </c>
      <c r="CS6" s="16">
        <v>42790</v>
      </c>
      <c r="CT6" s="48">
        <f>IF(CS6="","",DAYS360(I6,CS6))</f>
        <v>487</v>
      </c>
      <c r="CU6" s="15" t="s">
        <v>78</v>
      </c>
      <c r="CV6" s="16">
        <v>42790</v>
      </c>
      <c r="CW6" s="15" t="s">
        <v>1611</v>
      </c>
      <c r="CX6" s="16">
        <v>42794</v>
      </c>
      <c r="CY6" s="48">
        <f>IF(CX6="","",DAYS360(M6,CX6))</f>
        <v>1860</v>
      </c>
      <c r="CZ6" s="48">
        <f>IF(CX6="","",DAYS360(N6,CX6))</f>
        <v>771</v>
      </c>
      <c r="DA6" s="48">
        <f>IF(CX6="","",DAYS360(O6,CX6))</f>
        <v>503</v>
      </c>
      <c r="DB6" s="70"/>
      <c r="DD6" s="16">
        <v>42794</v>
      </c>
      <c r="DE6" s="16">
        <v>42794</v>
      </c>
      <c r="DG6" s="16">
        <v>42794</v>
      </c>
      <c r="DI6" s="16">
        <v>42794</v>
      </c>
      <c r="DJ6" s="1" t="s">
        <v>1817</v>
      </c>
      <c r="DK6" s="61">
        <f>SUM(AM6+AQ6+AU6+BI6+BU6+CD6+CR6+1600)</f>
        <v>5655.75</v>
      </c>
      <c r="DL6" s="63">
        <f>SUM(AM6+AQ6+AU6+BJ6+BV6+CE6+CR6+1600)</f>
        <v>5754.5</v>
      </c>
    </row>
    <row r="7" spans="1:116" ht="28" customHeight="1" x14ac:dyDescent="0.15">
      <c r="A7" s="15">
        <v>319</v>
      </c>
      <c r="B7" s="35" t="s">
        <v>1896</v>
      </c>
      <c r="C7" s="15" t="s">
        <v>212</v>
      </c>
      <c r="D7" s="21">
        <v>0.37847222222222199</v>
      </c>
      <c r="E7" s="15" t="s">
        <v>341</v>
      </c>
      <c r="F7" s="15" t="s">
        <v>74</v>
      </c>
      <c r="G7" s="15" t="s">
        <v>1357</v>
      </c>
      <c r="H7" s="15" t="s">
        <v>84</v>
      </c>
      <c r="I7" s="16">
        <v>42489</v>
      </c>
      <c r="J7" s="16">
        <v>42790</v>
      </c>
      <c r="K7" s="16">
        <v>42790</v>
      </c>
      <c r="L7" s="16">
        <v>42794</v>
      </c>
      <c r="M7" s="16">
        <v>41639</v>
      </c>
      <c r="N7" s="16">
        <v>42202</v>
      </c>
      <c r="O7" s="16">
        <v>42487</v>
      </c>
      <c r="P7" s="15" t="s">
        <v>74</v>
      </c>
      <c r="Q7" s="15" t="s">
        <v>74</v>
      </c>
      <c r="R7" s="1" t="s">
        <v>400</v>
      </c>
      <c r="S7" s="1" t="s">
        <v>1776</v>
      </c>
      <c r="T7" s="1" t="s">
        <v>1777</v>
      </c>
      <c r="U7" s="1" t="s">
        <v>1778</v>
      </c>
      <c r="V7" s="15">
        <v>313</v>
      </c>
      <c r="W7" s="19">
        <v>56561</v>
      </c>
      <c r="X7" s="19">
        <v>32995</v>
      </c>
      <c r="Y7" s="19">
        <v>12959</v>
      </c>
      <c r="Z7" s="15">
        <v>260</v>
      </c>
      <c r="AA7" s="15">
        <v>218</v>
      </c>
      <c r="AB7" s="15">
        <v>90</v>
      </c>
      <c r="AC7" s="15">
        <v>72</v>
      </c>
      <c r="AD7" s="15">
        <v>12</v>
      </c>
      <c r="AE7" s="15">
        <v>23</v>
      </c>
      <c r="AF7" s="15">
        <v>35</v>
      </c>
      <c r="AG7" s="15">
        <v>0</v>
      </c>
      <c r="AH7" s="15">
        <v>0</v>
      </c>
      <c r="AI7" s="15">
        <v>0</v>
      </c>
      <c r="AJ7" s="15">
        <v>0</v>
      </c>
      <c r="AK7" s="15">
        <v>0</v>
      </c>
      <c r="AL7" s="15">
        <v>0</v>
      </c>
      <c r="AM7" s="61">
        <f t="shared" ref="AM7" si="4">15.5*(AL7)</f>
        <v>0</v>
      </c>
      <c r="AN7" s="15">
        <v>42</v>
      </c>
      <c r="AO7" s="15">
        <v>0</v>
      </c>
      <c r="AP7" s="15">
        <v>42</v>
      </c>
      <c r="AQ7" s="61">
        <f t="shared" ref="AQ7" si="5">17.5*(AP7)</f>
        <v>735</v>
      </c>
      <c r="AR7" s="15">
        <v>0</v>
      </c>
      <c r="AS7" s="15">
        <v>0</v>
      </c>
      <c r="AT7" s="15">
        <v>0</v>
      </c>
      <c r="AU7" s="61">
        <f t="shared" ref="AU7" si="6">24*(AT7)</f>
        <v>0</v>
      </c>
      <c r="AV7" s="15">
        <v>0</v>
      </c>
      <c r="AW7" s="15" t="s">
        <v>74</v>
      </c>
      <c r="AX7" s="15">
        <v>16</v>
      </c>
      <c r="AY7" s="15" t="s">
        <v>78</v>
      </c>
      <c r="AZ7" s="15" t="s">
        <v>78</v>
      </c>
      <c r="BA7" s="15">
        <v>1</v>
      </c>
      <c r="BB7" s="16">
        <v>42490</v>
      </c>
      <c r="BC7" s="15">
        <f t="shared" ref="BC7" si="7">IF(BB7="","",DAYS360(I7,BB7))</f>
        <v>1</v>
      </c>
      <c r="BD7" s="16">
        <v>42518</v>
      </c>
      <c r="BE7" s="16">
        <v>42672</v>
      </c>
      <c r="BF7" s="15">
        <f t="shared" ref="BF7" si="8">IF(BE7="","",DAYS360(BD7,BE7))</f>
        <v>151</v>
      </c>
      <c r="BG7" s="15" t="s">
        <v>1884</v>
      </c>
      <c r="BH7" s="15">
        <v>183</v>
      </c>
      <c r="BI7" s="61">
        <f t="shared" ref="BI7:BJ7" si="9">6.5*(Z7)</f>
        <v>1690</v>
      </c>
      <c r="BJ7" s="61">
        <f t="shared" si="9"/>
        <v>1417</v>
      </c>
      <c r="BK7" s="16">
        <v>42500</v>
      </c>
      <c r="BL7" s="16">
        <v>42523</v>
      </c>
      <c r="BM7" s="15" t="s">
        <v>80</v>
      </c>
      <c r="BN7" s="16">
        <v>42500</v>
      </c>
      <c r="BO7" s="16">
        <v>42504</v>
      </c>
      <c r="BP7" s="15" t="s">
        <v>80</v>
      </c>
      <c r="BQ7" s="16">
        <v>42675</v>
      </c>
      <c r="BR7" s="16">
        <v>42683</v>
      </c>
      <c r="BS7" s="15">
        <f t="shared" ref="BS7" si="10">IF(BR7="","",DAYS360(BQ7,BR7))</f>
        <v>8</v>
      </c>
      <c r="BT7" s="15" t="s">
        <v>80</v>
      </c>
      <c r="BU7" s="61">
        <f t="shared" ref="BU7:BV7" si="11">10.25*(Z7)</f>
        <v>2665</v>
      </c>
      <c r="BV7" s="61">
        <f t="shared" si="11"/>
        <v>2234.5</v>
      </c>
      <c r="BW7" s="16">
        <v>42683</v>
      </c>
      <c r="BX7" s="16">
        <v>42697</v>
      </c>
      <c r="BY7" s="15">
        <f t="shared" ref="BY7" si="12">IF(BX7="","",DAYS360(BW7,BX7))</f>
        <v>14</v>
      </c>
      <c r="BZ7" s="16">
        <v>42683</v>
      </c>
      <c r="CA7" s="16">
        <v>42712</v>
      </c>
      <c r="CB7" s="15">
        <f t="shared" ref="CB7" si="13">IF(CA7="","",DAYS360(BZ7,CA7))</f>
        <v>29</v>
      </c>
      <c r="CC7" s="15" t="s">
        <v>1406</v>
      </c>
      <c r="CD7" s="61">
        <f t="shared" ref="CD7:CE7" si="14">3*(Z7)</f>
        <v>780</v>
      </c>
      <c r="CE7" s="61">
        <f t="shared" si="14"/>
        <v>654</v>
      </c>
      <c r="CF7" s="16">
        <v>42713</v>
      </c>
      <c r="CG7" s="16">
        <v>42713</v>
      </c>
      <c r="CH7" s="16">
        <v>42713</v>
      </c>
      <c r="CI7" s="16">
        <v>42740</v>
      </c>
      <c r="CJ7" s="16">
        <v>42740</v>
      </c>
      <c r="CK7" s="16">
        <v>42754</v>
      </c>
      <c r="CL7" s="16">
        <v>42759</v>
      </c>
      <c r="CM7" s="48">
        <f t="shared" si="3"/>
        <v>14</v>
      </c>
      <c r="CN7" s="48">
        <f t="shared" ref="CN7" si="15">IF(CL7="","",DAYS360(CJ7,CL7))</f>
        <v>19</v>
      </c>
      <c r="CO7" s="15">
        <v>5</v>
      </c>
      <c r="CP7" s="16">
        <v>42775</v>
      </c>
      <c r="CQ7" s="15" t="s">
        <v>74</v>
      </c>
      <c r="CR7" s="61">
        <v>0</v>
      </c>
      <c r="CS7" s="16">
        <v>42775</v>
      </c>
      <c r="CT7" s="15">
        <f t="shared" ref="CT7" si="16">IF(CS7="","",DAYS360(I7,CS7))</f>
        <v>280</v>
      </c>
      <c r="CU7" s="15" t="s">
        <v>74</v>
      </c>
      <c r="CV7" s="16">
        <v>42790</v>
      </c>
      <c r="CW7" s="15" t="s">
        <v>1296</v>
      </c>
      <c r="CX7" s="16">
        <v>42794</v>
      </c>
      <c r="CY7" s="15">
        <f t="shared" ref="CY7" si="17">IF(CX7="","",DAYS360(M7,CX7))</f>
        <v>1140</v>
      </c>
      <c r="CZ7" s="15">
        <f t="shared" ref="CZ7" si="18">IF(CX7="","",DAYS360(N7,CX7))</f>
        <v>583</v>
      </c>
      <c r="DA7" s="15">
        <f t="shared" ref="DA7" si="19">IF(CX7="","",DAYS360(O7,CX7))</f>
        <v>303</v>
      </c>
      <c r="DD7" s="16">
        <v>42794</v>
      </c>
      <c r="DE7" s="16">
        <v>42794</v>
      </c>
      <c r="DG7" s="16">
        <v>42794</v>
      </c>
      <c r="DI7" s="16">
        <v>42794</v>
      </c>
      <c r="DJ7" s="1" t="s">
        <v>1779</v>
      </c>
      <c r="DK7" s="61">
        <f t="shared" ref="DK7" si="20">SUM(AM7+AQ7+AU7+BI7+BU7+CD7+CR7+1600)</f>
        <v>7470</v>
      </c>
      <c r="DL7" s="63">
        <f t="shared" ref="DL7" si="21">SUM(AM7+AQ7+AU7+BJ7+BV7+CE7+CR7+1600)</f>
        <v>6640.5</v>
      </c>
    </row>
    <row r="8" spans="1:116" ht="28" customHeight="1" x14ac:dyDescent="0.15">
      <c r="A8" s="15">
        <v>330</v>
      </c>
      <c r="B8" s="35" t="s">
        <v>1846</v>
      </c>
      <c r="C8" s="15" t="s">
        <v>1472</v>
      </c>
      <c r="D8" s="21">
        <v>0.37916666666666665</v>
      </c>
      <c r="E8" s="15" t="s">
        <v>341</v>
      </c>
      <c r="F8" s="15" t="s">
        <v>74</v>
      </c>
      <c r="G8" s="15" t="s">
        <v>1357</v>
      </c>
      <c r="H8" s="15" t="s">
        <v>84</v>
      </c>
      <c r="I8" s="16">
        <v>42658</v>
      </c>
      <c r="J8" s="16">
        <v>42791</v>
      </c>
      <c r="K8" s="16">
        <v>42791</v>
      </c>
      <c r="L8" s="16">
        <v>42795</v>
      </c>
      <c r="M8" s="16">
        <v>41671</v>
      </c>
      <c r="N8" s="16">
        <v>42071</v>
      </c>
      <c r="O8" s="16">
        <v>42651</v>
      </c>
      <c r="P8" s="15" t="s">
        <v>74</v>
      </c>
      <c r="Q8" s="15" t="s">
        <v>74</v>
      </c>
      <c r="R8" s="1" t="s">
        <v>622</v>
      </c>
      <c r="S8" s="1" t="s">
        <v>1847</v>
      </c>
      <c r="T8" s="1" t="s">
        <v>1848</v>
      </c>
      <c r="U8" s="1" t="s">
        <v>1909</v>
      </c>
      <c r="V8" s="15">
        <v>334</v>
      </c>
      <c r="W8" s="19">
        <v>92458</v>
      </c>
      <c r="X8" s="19">
        <v>33450</v>
      </c>
      <c r="Y8" s="19">
        <v>50863</v>
      </c>
      <c r="Z8" s="15">
        <v>271</v>
      </c>
      <c r="AA8" s="15">
        <v>298</v>
      </c>
      <c r="AB8" s="15">
        <v>74</v>
      </c>
      <c r="AC8" s="15">
        <v>184</v>
      </c>
      <c r="AD8" s="15">
        <v>7</v>
      </c>
      <c r="AE8" s="15">
        <v>0</v>
      </c>
      <c r="AF8" s="15">
        <v>7</v>
      </c>
      <c r="AG8" s="15">
        <v>0</v>
      </c>
      <c r="AH8" s="15">
        <v>0</v>
      </c>
      <c r="AI8" s="15">
        <v>0</v>
      </c>
      <c r="AJ8" s="15">
        <v>0</v>
      </c>
      <c r="AK8" s="15">
        <v>0</v>
      </c>
      <c r="AL8" s="15">
        <v>0</v>
      </c>
      <c r="AM8" s="61">
        <f>15.5*(AL8)</f>
        <v>0</v>
      </c>
      <c r="AN8" s="15">
        <v>2</v>
      </c>
      <c r="AO8" s="15">
        <v>0</v>
      </c>
      <c r="AP8" s="15">
        <v>2</v>
      </c>
      <c r="AQ8" s="61">
        <f>17.5*(AP8)</f>
        <v>35</v>
      </c>
      <c r="AR8" s="15">
        <v>3</v>
      </c>
      <c r="AS8" s="15">
        <v>0</v>
      </c>
      <c r="AT8" s="15">
        <v>3</v>
      </c>
      <c r="AU8" s="61">
        <f>24*(AT8)</f>
        <v>72</v>
      </c>
      <c r="AV8" s="15">
        <v>0</v>
      </c>
      <c r="AW8" s="15" t="s">
        <v>74</v>
      </c>
      <c r="AX8" s="15">
        <v>23</v>
      </c>
      <c r="AY8" s="15" t="s">
        <v>78</v>
      </c>
      <c r="AZ8" s="15" t="s">
        <v>74</v>
      </c>
      <c r="BA8" s="15">
        <v>0</v>
      </c>
      <c r="BB8" s="16">
        <v>42662</v>
      </c>
      <c r="BC8" s="72">
        <f>IF(BB8="","",DAYS360(I8,BB8))</f>
        <v>4</v>
      </c>
      <c r="BD8" s="16">
        <v>42683</v>
      </c>
      <c r="BE8" s="16">
        <v>42713</v>
      </c>
      <c r="BF8" s="116">
        <f>DAYS360(BD8,BE8)</f>
        <v>30</v>
      </c>
      <c r="BG8" s="15" t="s">
        <v>1002</v>
      </c>
      <c r="BH8" s="15">
        <v>137</v>
      </c>
      <c r="BI8" s="114">
        <f>6.5*(Z8)</f>
        <v>1761.5</v>
      </c>
      <c r="BJ8" s="114">
        <f>6.5*(AA8)</f>
        <v>1937</v>
      </c>
      <c r="BK8" s="16">
        <v>42682</v>
      </c>
      <c r="BL8" s="16">
        <v>42696</v>
      </c>
      <c r="BM8" s="15" t="s">
        <v>80</v>
      </c>
      <c r="BN8" s="16">
        <v>42678</v>
      </c>
      <c r="BO8" s="16">
        <v>42683</v>
      </c>
      <c r="BP8" s="15" t="s">
        <v>80</v>
      </c>
      <c r="BQ8" s="16">
        <v>42714</v>
      </c>
      <c r="BR8" s="16">
        <v>42721</v>
      </c>
      <c r="BS8" s="72">
        <f>BR8-BQ8</f>
        <v>7</v>
      </c>
      <c r="BT8" s="15" t="s">
        <v>80</v>
      </c>
      <c r="BU8" s="114">
        <f>10.25*(Z8)</f>
        <v>2777.75</v>
      </c>
      <c r="BV8" s="114">
        <f>10.25*(AA8)</f>
        <v>3054.5</v>
      </c>
      <c r="BW8" s="16">
        <v>42721</v>
      </c>
      <c r="BX8" s="16">
        <v>42752</v>
      </c>
      <c r="BY8" s="15">
        <f>IF(BX8="","",DAYS360(BW8,BX8))</f>
        <v>30</v>
      </c>
      <c r="BZ8" s="16">
        <v>42725</v>
      </c>
      <c r="CA8" s="16">
        <v>42752</v>
      </c>
      <c r="CB8" s="115">
        <f>IF(CA8="","",DAYS360(BZ8,CA8))</f>
        <v>26</v>
      </c>
      <c r="CC8" s="15" t="s">
        <v>1849</v>
      </c>
      <c r="CD8" s="114">
        <f>3*(Z8)</f>
        <v>813</v>
      </c>
      <c r="CE8" s="114">
        <f>3*(AA8)</f>
        <v>894</v>
      </c>
      <c r="CF8" s="16">
        <v>42755</v>
      </c>
      <c r="CG8" s="16">
        <v>42755</v>
      </c>
      <c r="CH8" s="16">
        <v>42755</v>
      </c>
      <c r="CI8" s="16">
        <v>42762</v>
      </c>
      <c r="CJ8" s="16">
        <v>42762</v>
      </c>
      <c r="CK8" s="16">
        <v>42784</v>
      </c>
      <c r="CL8" s="16">
        <v>42764</v>
      </c>
      <c r="CM8" s="72">
        <f t="shared" si="3"/>
        <v>21</v>
      </c>
      <c r="CN8" s="72">
        <f>IF(CL8="","",DAYS360(CJ8,CL8))</f>
        <v>2</v>
      </c>
      <c r="CO8" s="15">
        <v>1</v>
      </c>
      <c r="CP8" s="16">
        <v>42784</v>
      </c>
      <c r="CQ8" s="15" t="s">
        <v>74</v>
      </c>
      <c r="CR8" s="61">
        <v>0</v>
      </c>
      <c r="CS8" s="16">
        <v>42791</v>
      </c>
      <c r="CT8" s="15">
        <f>IF(CS8="","",DAYS360(I8,CS8))</f>
        <v>130</v>
      </c>
      <c r="CU8" s="15" t="s">
        <v>74</v>
      </c>
      <c r="CV8" s="16">
        <v>42791</v>
      </c>
      <c r="CW8" s="15" t="s">
        <v>1910</v>
      </c>
      <c r="CX8" s="16">
        <v>42795</v>
      </c>
      <c r="CY8" s="115">
        <f>IF(CX8="","",DAYS360(M8,CX8))</f>
        <v>1110</v>
      </c>
      <c r="CZ8" s="72">
        <f>IF(CX8="","",DAYS360(N8,CX8))</f>
        <v>713</v>
      </c>
      <c r="DA8" s="72">
        <f>IF(CX8="","",DAYS360(O8,CX8))</f>
        <v>143</v>
      </c>
      <c r="DD8" s="16">
        <v>42795</v>
      </c>
      <c r="DE8" s="16">
        <v>42795</v>
      </c>
      <c r="DG8" s="16">
        <v>42795</v>
      </c>
      <c r="DH8" s="16">
        <v>42795</v>
      </c>
      <c r="DI8" s="16">
        <v>42795</v>
      </c>
      <c r="DJ8" s="25" t="s">
        <v>1911</v>
      </c>
      <c r="DK8" s="61">
        <f>SUM(AM8+AQ8+AU8+BI8+BU8+CD8+CR8+1600)</f>
        <v>7059.25</v>
      </c>
      <c r="DL8" s="63">
        <f>SUM(AM8+AQ8+AU8+BJ8+BV8+CE8+CR8+1600)</f>
        <v>7592.5</v>
      </c>
    </row>
    <row r="9" spans="1:116" ht="28" customHeight="1" x14ac:dyDescent="0.15">
      <c r="A9" s="15">
        <v>303</v>
      </c>
      <c r="B9" s="35" t="s">
        <v>1703</v>
      </c>
      <c r="C9" s="15" t="s">
        <v>212</v>
      </c>
      <c r="D9" s="21">
        <v>0.37986111111111098</v>
      </c>
      <c r="E9" s="15" t="s">
        <v>345</v>
      </c>
      <c r="F9" s="15" t="s">
        <v>74</v>
      </c>
      <c r="G9" s="15" t="s">
        <v>1357</v>
      </c>
      <c r="H9" s="15" t="s">
        <v>95</v>
      </c>
      <c r="I9" s="16">
        <v>42378</v>
      </c>
      <c r="J9" s="16">
        <v>42521</v>
      </c>
      <c r="K9" s="16">
        <v>42816</v>
      </c>
      <c r="L9" s="16">
        <v>42818</v>
      </c>
      <c r="M9" s="16">
        <v>41060</v>
      </c>
      <c r="N9" s="16">
        <v>42117</v>
      </c>
      <c r="O9" s="16">
        <v>42346</v>
      </c>
      <c r="P9" s="15" t="s">
        <v>74</v>
      </c>
      <c r="Q9" s="15" t="s">
        <v>78</v>
      </c>
      <c r="R9" s="1" t="s">
        <v>400</v>
      </c>
      <c r="S9" s="1" t="s">
        <v>1704</v>
      </c>
      <c r="T9" s="23" t="s">
        <v>1705</v>
      </c>
      <c r="U9" s="23" t="s">
        <v>1706</v>
      </c>
      <c r="V9" s="15">
        <v>144</v>
      </c>
      <c r="W9" s="19">
        <v>35630</v>
      </c>
      <c r="X9" s="19">
        <v>25698</v>
      </c>
      <c r="Y9" s="15">
        <v>2991</v>
      </c>
      <c r="Z9" s="15">
        <v>122</v>
      </c>
      <c r="AA9" s="15">
        <v>124</v>
      </c>
      <c r="AB9" s="15">
        <v>70</v>
      </c>
      <c r="AC9" s="15">
        <v>16</v>
      </c>
      <c r="AD9" s="15">
        <v>12</v>
      </c>
      <c r="AE9" s="15">
        <v>8</v>
      </c>
      <c r="AF9" s="15">
        <v>20</v>
      </c>
      <c r="AG9" s="15">
        <v>0</v>
      </c>
      <c r="AH9" s="15">
        <v>0</v>
      </c>
      <c r="AI9" s="15">
        <v>0</v>
      </c>
      <c r="AJ9" s="15">
        <v>0</v>
      </c>
      <c r="AK9" s="15">
        <v>0</v>
      </c>
      <c r="AL9" s="15">
        <v>0</v>
      </c>
      <c r="AM9" s="61">
        <f t="shared" ref="AM9" si="22">15.5*(AL9)</f>
        <v>0</v>
      </c>
      <c r="AN9" s="15">
        <v>12</v>
      </c>
      <c r="AO9" s="15">
        <v>0</v>
      </c>
      <c r="AP9" s="15">
        <v>12</v>
      </c>
      <c r="AQ9" s="61">
        <f t="shared" ref="AQ9" si="23">17.5*(AP9)</f>
        <v>210</v>
      </c>
      <c r="AR9" s="15">
        <v>0</v>
      </c>
      <c r="AS9" s="15">
        <v>0</v>
      </c>
      <c r="AT9" s="15">
        <v>0</v>
      </c>
      <c r="AU9" s="61">
        <f t="shared" ref="AU9" si="24">24*(AT9)</f>
        <v>0</v>
      </c>
      <c r="AV9" s="15">
        <v>4</v>
      </c>
      <c r="AW9" s="15" t="s">
        <v>74</v>
      </c>
      <c r="AX9" s="15">
        <v>6</v>
      </c>
      <c r="AY9" s="15" t="s">
        <v>74</v>
      </c>
      <c r="AZ9" s="15" t="s">
        <v>74</v>
      </c>
      <c r="BA9" s="15">
        <v>0</v>
      </c>
      <c r="BB9" s="16">
        <v>42378</v>
      </c>
      <c r="BC9" s="15">
        <f t="shared" ref="BC9" si="25">IF(BB9="","",DAYS360(I9,BB9))</f>
        <v>0</v>
      </c>
      <c r="BD9" s="16">
        <v>42411</v>
      </c>
      <c r="BE9" s="16">
        <v>42469</v>
      </c>
      <c r="BF9" s="48">
        <f t="shared" ref="BF9" si="26">IF(BE9="","",DAYS360(BD9,BE9))</f>
        <v>58</v>
      </c>
      <c r="BG9" s="15" t="s">
        <v>1611</v>
      </c>
      <c r="BH9" s="15">
        <v>107</v>
      </c>
      <c r="BI9" s="61">
        <f t="shared" ref="BI9:BJ9" si="27">6.5*(Z9)</f>
        <v>793</v>
      </c>
      <c r="BJ9" s="61">
        <f t="shared" si="27"/>
        <v>806</v>
      </c>
      <c r="BK9" s="16">
        <v>42385</v>
      </c>
      <c r="BL9" s="16">
        <v>42398</v>
      </c>
      <c r="BM9" s="15" t="s">
        <v>80</v>
      </c>
      <c r="BN9" s="16">
        <v>42382</v>
      </c>
      <c r="BO9" s="16">
        <v>42388</v>
      </c>
      <c r="BP9" s="15" t="s">
        <v>80</v>
      </c>
      <c r="BQ9" s="16">
        <v>42469</v>
      </c>
      <c r="BR9" s="16">
        <v>42482</v>
      </c>
      <c r="BS9" s="48">
        <f t="shared" ref="BS9" si="28">IF(BR9="","",DAYS360(BQ9,BR9))</f>
        <v>13</v>
      </c>
      <c r="BT9" s="15" t="s">
        <v>80</v>
      </c>
      <c r="BU9" s="61">
        <f t="shared" ref="BU9:BV9" si="29">10.25*(Z9)</f>
        <v>1250.5</v>
      </c>
      <c r="BV9" s="61">
        <f t="shared" si="29"/>
        <v>1271</v>
      </c>
      <c r="BW9" s="16">
        <v>42483</v>
      </c>
      <c r="BX9" s="16">
        <v>42507</v>
      </c>
      <c r="BY9" s="48">
        <f t="shared" ref="BY9" si="30">IF(BX9="","",DAYS360(BW9,BX9))</f>
        <v>24</v>
      </c>
      <c r="BZ9" s="16">
        <v>42487</v>
      </c>
      <c r="CA9" s="16">
        <v>42496</v>
      </c>
      <c r="CB9" s="48">
        <f t="shared" ref="CB9" si="31">IF(CA9="","",DAYS360(BZ9,CA9))</f>
        <v>9</v>
      </c>
      <c r="CC9" s="15" t="s">
        <v>1775</v>
      </c>
      <c r="CD9" s="61">
        <f t="shared" ref="CD9:CE9" si="32">3*(Z9)</f>
        <v>366</v>
      </c>
      <c r="CE9" s="61">
        <f t="shared" si="32"/>
        <v>372</v>
      </c>
      <c r="CF9" s="16">
        <v>42508</v>
      </c>
      <c r="CG9" s="16">
        <v>42508</v>
      </c>
      <c r="CH9" s="16">
        <v>42508</v>
      </c>
      <c r="CI9" s="16">
        <v>42510</v>
      </c>
      <c r="CJ9" s="16">
        <v>42510</v>
      </c>
      <c r="CK9" s="16">
        <v>42521</v>
      </c>
      <c r="CL9" s="16">
        <v>42515</v>
      </c>
      <c r="CM9" s="48">
        <f>IF(CK9="","",DAYS360(CJ9,CK9))</f>
        <v>10</v>
      </c>
      <c r="CN9" s="48">
        <f t="shared" ref="CN9" si="33">IF(CL9="","",DAYS360(CJ9,CL9))</f>
        <v>5</v>
      </c>
      <c r="CO9" s="15">
        <v>1</v>
      </c>
      <c r="CP9" s="16">
        <v>42668</v>
      </c>
      <c r="CQ9" s="15" t="s">
        <v>74</v>
      </c>
      <c r="CR9" s="61">
        <v>0</v>
      </c>
      <c r="CS9" s="16">
        <v>42810</v>
      </c>
      <c r="CT9" s="48">
        <f t="shared" ref="CT9" si="34">IF(CS9="","",DAYS360(I9,CS9))</f>
        <v>427</v>
      </c>
      <c r="CU9" s="15" t="s">
        <v>78</v>
      </c>
      <c r="CV9" s="16">
        <v>42816</v>
      </c>
      <c r="CW9" s="15" t="s">
        <v>1910</v>
      </c>
      <c r="CX9" s="16">
        <v>42818</v>
      </c>
      <c r="CY9" s="48">
        <f t="shared" ref="CY9" si="35">IF(CX9="","",DAYS360(M9,CX9))</f>
        <v>1734</v>
      </c>
      <c r="CZ9" s="48">
        <f t="shared" ref="CZ9" si="36">IF(CX9="","",DAYS360(N9,CX9))</f>
        <v>691</v>
      </c>
      <c r="DA9" s="48">
        <f t="shared" ref="DA9" si="37">IF(CX9="","",DAYS360(O9,CX9))</f>
        <v>466</v>
      </c>
      <c r="DB9" s="70"/>
      <c r="DD9" s="16">
        <v>42818</v>
      </c>
      <c r="DE9" s="16">
        <v>42818</v>
      </c>
      <c r="DG9" s="16">
        <v>42818</v>
      </c>
      <c r="DI9" s="16">
        <v>42818</v>
      </c>
      <c r="DJ9" s="1" t="s">
        <v>1879</v>
      </c>
      <c r="DK9" s="61">
        <f t="shared" ref="DK9" si="38">SUM(AM9+AQ9+AU9+BI9+BU9+CD9+CR9+1600)</f>
        <v>4219.5</v>
      </c>
      <c r="DL9" s="63">
        <f t="shared" ref="DL9" si="39">SUM(AM9+AQ9+AU9+BJ9+BV9+CE9+CR9+1600)</f>
        <v>4259</v>
      </c>
    </row>
    <row r="10" spans="1:116" ht="28" customHeight="1" x14ac:dyDescent="0.15">
      <c r="A10" s="15">
        <v>274</v>
      </c>
      <c r="B10" s="35" t="s">
        <v>1547</v>
      </c>
      <c r="C10" s="15" t="s">
        <v>697</v>
      </c>
      <c r="D10" s="21">
        <v>0.38055555555555554</v>
      </c>
      <c r="E10" s="15" t="s">
        <v>378</v>
      </c>
      <c r="F10" s="15" t="s">
        <v>74</v>
      </c>
      <c r="G10" s="15" t="s">
        <v>1357</v>
      </c>
      <c r="H10" s="15" t="s">
        <v>95</v>
      </c>
      <c r="I10" s="16">
        <v>42126</v>
      </c>
      <c r="J10" s="16">
        <v>42846</v>
      </c>
      <c r="K10" s="16">
        <v>42846</v>
      </c>
      <c r="L10" s="16">
        <v>42847</v>
      </c>
      <c r="M10" s="16">
        <v>40694</v>
      </c>
      <c r="N10" s="16">
        <v>41797</v>
      </c>
      <c r="O10" s="16">
        <v>42105</v>
      </c>
      <c r="P10" s="15" t="s">
        <v>74</v>
      </c>
      <c r="Q10" s="15" t="s">
        <v>78</v>
      </c>
      <c r="R10" s="25" t="s">
        <v>498</v>
      </c>
      <c r="S10" s="1" t="s">
        <v>1548</v>
      </c>
      <c r="T10" s="1" t="s">
        <v>1549</v>
      </c>
      <c r="U10" s="1" t="s">
        <v>1550</v>
      </c>
      <c r="V10" s="15">
        <v>374</v>
      </c>
      <c r="W10" s="19">
        <v>81995</v>
      </c>
      <c r="X10" s="19">
        <v>35978</v>
      </c>
      <c r="Y10" s="19">
        <v>34172</v>
      </c>
      <c r="Z10" s="15">
        <v>304</v>
      </c>
      <c r="AA10" s="15">
        <v>312</v>
      </c>
      <c r="AB10" s="15">
        <v>96</v>
      </c>
      <c r="AC10" s="15">
        <v>168</v>
      </c>
      <c r="AD10" s="15">
        <v>24</v>
      </c>
      <c r="AE10" s="15">
        <v>20</v>
      </c>
      <c r="AF10" s="15">
        <v>44</v>
      </c>
      <c r="AG10" s="15">
        <v>6</v>
      </c>
      <c r="AH10" s="15">
        <v>2</v>
      </c>
      <c r="AI10" s="15">
        <v>8</v>
      </c>
      <c r="AJ10" s="15">
        <v>0</v>
      </c>
      <c r="AK10" s="15">
        <v>0</v>
      </c>
      <c r="AL10" s="15">
        <v>0</v>
      </c>
      <c r="AM10" s="61">
        <f>15.5*(AL10)</f>
        <v>0</v>
      </c>
      <c r="AN10" s="15">
        <v>31</v>
      </c>
      <c r="AO10" s="15">
        <v>0</v>
      </c>
      <c r="AP10" s="15">
        <v>31</v>
      </c>
      <c r="AQ10" s="61">
        <f>17.5*(AP10)</f>
        <v>542.5</v>
      </c>
      <c r="AR10" s="15">
        <v>0</v>
      </c>
      <c r="AS10" s="15">
        <v>0</v>
      </c>
      <c r="AT10" s="15">
        <v>0</v>
      </c>
      <c r="AU10" s="61">
        <f>24*(AT10)</f>
        <v>0</v>
      </c>
      <c r="AV10" s="15">
        <v>2</v>
      </c>
      <c r="AW10" s="15" t="s">
        <v>74</v>
      </c>
      <c r="AX10" s="15">
        <v>9</v>
      </c>
      <c r="AY10" s="15" t="s">
        <v>74</v>
      </c>
      <c r="AZ10" s="15" t="s">
        <v>74</v>
      </c>
      <c r="BA10" s="15">
        <v>0</v>
      </c>
      <c r="BB10" s="16">
        <v>42129</v>
      </c>
      <c r="BC10" s="48">
        <f>IF(BB10="","",DAYS360(I10,BB10))</f>
        <v>3</v>
      </c>
      <c r="BD10" s="16">
        <v>42256</v>
      </c>
      <c r="BE10" s="16">
        <v>42318</v>
      </c>
      <c r="BF10" s="48">
        <f>IF(BE10="","",DAYS360(BD10,BE10))</f>
        <v>61</v>
      </c>
      <c r="BG10" s="15" t="s">
        <v>560</v>
      </c>
      <c r="BH10" s="15">
        <v>282</v>
      </c>
      <c r="BI10" s="61">
        <f>6.5*(Z10)</f>
        <v>1976</v>
      </c>
      <c r="BJ10" s="61">
        <f>6.5*(AA10)</f>
        <v>2028</v>
      </c>
      <c r="BK10" s="16">
        <v>42145</v>
      </c>
      <c r="BL10" s="16">
        <v>42157</v>
      </c>
      <c r="BM10" s="15" t="s">
        <v>80</v>
      </c>
      <c r="BN10" s="16">
        <v>42136</v>
      </c>
      <c r="BO10" s="16">
        <v>42140</v>
      </c>
      <c r="BP10" s="15" t="s">
        <v>80</v>
      </c>
      <c r="BQ10" s="16">
        <v>42319</v>
      </c>
      <c r="BR10" s="16">
        <v>42334</v>
      </c>
      <c r="BS10" s="48">
        <f>IF(BR10="","",DAYS360(BQ10,BR10))</f>
        <v>15</v>
      </c>
      <c r="BT10" s="15" t="s">
        <v>80</v>
      </c>
      <c r="BU10" s="61">
        <f>10.25*(Z10)</f>
        <v>3116</v>
      </c>
      <c r="BV10" s="61">
        <f>10.25*(AA10)</f>
        <v>3198</v>
      </c>
      <c r="BW10" s="16">
        <v>42334</v>
      </c>
      <c r="BX10" s="16">
        <v>42413</v>
      </c>
      <c r="BY10" s="48">
        <f>IF(BX10="","",DAYS360(BW10,BX10))</f>
        <v>77</v>
      </c>
      <c r="BZ10" s="16">
        <v>42341</v>
      </c>
      <c r="CA10" s="16">
        <v>42355</v>
      </c>
      <c r="CB10" s="48">
        <f>IF(CA10="","",DAYS360(BZ10,CA10))</f>
        <v>14</v>
      </c>
      <c r="CC10" s="15" t="s">
        <v>1173</v>
      </c>
      <c r="CD10" s="61">
        <f>3*(Z10)</f>
        <v>912</v>
      </c>
      <c r="CE10" s="61">
        <f>3*(AA10)</f>
        <v>936</v>
      </c>
      <c r="CF10" s="16">
        <v>42420</v>
      </c>
      <c r="CG10" s="16">
        <v>42420</v>
      </c>
      <c r="CH10" s="16">
        <v>42420</v>
      </c>
      <c r="CI10" s="16">
        <v>42431</v>
      </c>
      <c r="CJ10" s="16">
        <v>42431</v>
      </c>
      <c r="CK10" s="16">
        <v>42824</v>
      </c>
      <c r="CL10" s="16">
        <v>42824</v>
      </c>
      <c r="CM10" s="48">
        <f>IF(CK10="","",DAYS360(CJ10,CK10))</f>
        <v>388</v>
      </c>
      <c r="CN10" s="48">
        <f>IF(CL10="","",DAYS360(CJ10,CL10))</f>
        <v>388</v>
      </c>
      <c r="CO10" s="15">
        <v>6</v>
      </c>
      <c r="CP10" s="16">
        <v>42829</v>
      </c>
      <c r="CQ10" s="16" t="s">
        <v>74</v>
      </c>
      <c r="CR10" s="61">
        <v>0</v>
      </c>
      <c r="CS10" s="16">
        <v>42829</v>
      </c>
      <c r="CT10" s="48">
        <f>IF(CS10="","",DAYS360(I10,CS10))</f>
        <v>692</v>
      </c>
      <c r="CU10" s="15" t="s">
        <v>74</v>
      </c>
      <c r="CV10" s="16">
        <v>42846</v>
      </c>
      <c r="CW10" s="15" t="s">
        <v>132</v>
      </c>
      <c r="CX10" s="16">
        <v>42847</v>
      </c>
      <c r="CY10" s="48">
        <f>IF(CX10="","",DAYS360(M10,CX10))</f>
        <v>2122</v>
      </c>
      <c r="CZ10" s="48">
        <f>IF(CX10="","",DAYS360(N10,CX10))</f>
        <v>1035</v>
      </c>
      <c r="DA10" s="48">
        <f>IF(CX10="","",DAYS360(O10,CX10))</f>
        <v>731</v>
      </c>
      <c r="DB10" s="120"/>
      <c r="DD10" s="16">
        <v>42847</v>
      </c>
      <c r="DE10" s="16">
        <v>42847</v>
      </c>
      <c r="DF10" s="120"/>
      <c r="DG10" s="16">
        <v>42847</v>
      </c>
      <c r="DH10" s="120"/>
      <c r="DI10" s="16">
        <v>42847</v>
      </c>
      <c r="DJ10" s="1" t="s">
        <v>1787</v>
      </c>
      <c r="DK10" s="61">
        <f>SUM(AM10+AQ10+AU10+BI10+BU10+CD10+CR10+1600)</f>
        <v>8146.5</v>
      </c>
      <c r="DL10" s="63">
        <f>SUM(AM10+AQ10+AU10+BJ10+BV10+CE10+CR10+1600)</f>
        <v>8304.5</v>
      </c>
    </row>
    <row r="11" spans="1:116" ht="28" customHeight="1" x14ac:dyDescent="0.15">
      <c r="A11" s="15">
        <v>339</v>
      </c>
      <c r="B11" s="35" t="s">
        <v>1897</v>
      </c>
      <c r="C11" s="15" t="s">
        <v>212</v>
      </c>
      <c r="D11" s="21">
        <v>0.38124999999999998</v>
      </c>
      <c r="E11" s="15" t="s">
        <v>156</v>
      </c>
      <c r="F11" s="15" t="s">
        <v>74</v>
      </c>
      <c r="G11" s="15" t="s">
        <v>1357</v>
      </c>
      <c r="H11" s="15" t="s">
        <v>95</v>
      </c>
      <c r="I11" s="16">
        <v>42777</v>
      </c>
      <c r="J11" s="16">
        <v>42871</v>
      </c>
      <c r="K11" s="16">
        <v>42872</v>
      </c>
      <c r="L11" s="16">
        <v>42872</v>
      </c>
      <c r="M11" s="16">
        <v>41851</v>
      </c>
      <c r="N11" s="16">
        <v>42663</v>
      </c>
      <c r="O11" s="16">
        <v>42776</v>
      </c>
      <c r="P11" s="15" t="s">
        <v>74</v>
      </c>
      <c r="Q11" s="15" t="s">
        <v>78</v>
      </c>
      <c r="R11" s="1" t="s">
        <v>216</v>
      </c>
      <c r="S11" s="1" t="s">
        <v>1898</v>
      </c>
      <c r="T11" s="1" t="s">
        <v>861</v>
      </c>
      <c r="U11" s="1" t="s">
        <v>1899</v>
      </c>
      <c r="V11" s="15">
        <v>197</v>
      </c>
      <c r="W11" s="19">
        <v>53930</v>
      </c>
      <c r="X11" s="19">
        <v>43612</v>
      </c>
      <c r="Y11" s="15">
        <v>0</v>
      </c>
      <c r="Z11" s="15">
        <v>164</v>
      </c>
      <c r="AA11" s="15">
        <v>158</v>
      </c>
      <c r="AB11" s="15">
        <v>112</v>
      </c>
      <c r="AC11" s="15">
        <v>0</v>
      </c>
      <c r="AD11" s="15">
        <v>21</v>
      </c>
      <c r="AE11" s="15">
        <v>0</v>
      </c>
      <c r="AF11" s="15">
        <v>21</v>
      </c>
      <c r="AG11" s="15">
        <v>3</v>
      </c>
      <c r="AH11" s="15">
        <v>0</v>
      </c>
      <c r="AI11" s="15">
        <v>3</v>
      </c>
      <c r="AJ11" s="15">
        <v>0</v>
      </c>
      <c r="AK11" s="15">
        <v>0</v>
      </c>
      <c r="AL11" s="15">
        <v>0</v>
      </c>
      <c r="AM11" s="61">
        <f t="shared" ref="AM11" si="40">15.5*(AL11)</f>
        <v>0</v>
      </c>
      <c r="AN11" s="15">
        <v>23</v>
      </c>
      <c r="AO11" s="15">
        <v>0</v>
      </c>
      <c r="AP11" s="15">
        <v>23</v>
      </c>
      <c r="AQ11" s="61">
        <f t="shared" ref="AQ11" si="41">17.5*(AP11)</f>
        <v>402.5</v>
      </c>
      <c r="AR11" s="15">
        <v>11</v>
      </c>
      <c r="AS11" s="15">
        <v>0</v>
      </c>
      <c r="AT11" s="15">
        <v>11</v>
      </c>
      <c r="AU11" s="61">
        <f t="shared" ref="AU11" si="42">24*(AT11)</f>
        <v>264</v>
      </c>
      <c r="AV11" s="15">
        <v>4</v>
      </c>
      <c r="AW11" s="15" t="s">
        <v>78</v>
      </c>
      <c r="AX11" s="15">
        <v>0</v>
      </c>
      <c r="AY11" s="15" t="s">
        <v>74</v>
      </c>
      <c r="AZ11" s="15" t="s">
        <v>78</v>
      </c>
      <c r="BA11" s="15">
        <v>3</v>
      </c>
      <c r="BB11" s="16">
        <v>42781</v>
      </c>
      <c r="BC11" s="72">
        <f t="shared" ref="BC11" si="43">IF(BB11="","",DAYS360(I11,BB11))</f>
        <v>4</v>
      </c>
      <c r="BD11" s="16">
        <v>42801</v>
      </c>
      <c r="BE11" s="16">
        <v>42804</v>
      </c>
      <c r="BF11" s="15">
        <f>DAYS360(BD11,BE11)</f>
        <v>3</v>
      </c>
      <c r="BG11" s="15" t="s">
        <v>1002</v>
      </c>
      <c r="BH11" s="15">
        <v>89</v>
      </c>
      <c r="BI11" s="114">
        <f t="shared" ref="BI11:BJ11" si="44">6.5*(Z11)</f>
        <v>1066</v>
      </c>
      <c r="BJ11" s="114">
        <f t="shared" si="44"/>
        <v>1027</v>
      </c>
      <c r="BK11" s="16">
        <v>42784</v>
      </c>
      <c r="BL11" s="16">
        <v>42803</v>
      </c>
      <c r="BM11" s="15" t="s">
        <v>80</v>
      </c>
      <c r="BN11" s="16">
        <v>42784</v>
      </c>
      <c r="BO11" s="16">
        <v>42789</v>
      </c>
      <c r="BP11" s="15" t="s">
        <v>80</v>
      </c>
      <c r="BQ11" s="16">
        <v>42805</v>
      </c>
      <c r="BR11" s="16">
        <v>42819</v>
      </c>
      <c r="BS11" s="15">
        <f t="shared" ref="BS11" si="45">BR11-BQ11</f>
        <v>14</v>
      </c>
      <c r="BT11" s="15" t="s">
        <v>80</v>
      </c>
      <c r="BU11" s="114">
        <f t="shared" ref="BU11:BV11" si="46">10.25*(Z11)</f>
        <v>1681</v>
      </c>
      <c r="BV11" s="114">
        <f t="shared" si="46"/>
        <v>1619.5</v>
      </c>
      <c r="BW11" s="16">
        <v>42819</v>
      </c>
      <c r="BX11" s="16">
        <v>42824</v>
      </c>
      <c r="BY11" s="15">
        <f t="shared" ref="BY11" si="47">IF(BX11="","",DAYS360(BW11,BX11))</f>
        <v>5</v>
      </c>
      <c r="BZ11" s="16">
        <v>42825</v>
      </c>
      <c r="CA11" s="16">
        <v>42837</v>
      </c>
      <c r="CB11" s="115">
        <f t="shared" ref="CB11" si="48">IF(CA11="","",DAYS360(BZ11,CA11))</f>
        <v>12</v>
      </c>
      <c r="CC11" s="15" t="s">
        <v>1466</v>
      </c>
      <c r="CD11" s="114">
        <f t="shared" ref="CD11:CE11" si="49">3*(Z11)</f>
        <v>492</v>
      </c>
      <c r="CE11" s="114">
        <f t="shared" si="49"/>
        <v>474</v>
      </c>
      <c r="CF11" s="16">
        <v>42838</v>
      </c>
      <c r="CG11" s="16">
        <v>42838</v>
      </c>
      <c r="CH11" s="16">
        <v>42838</v>
      </c>
      <c r="CI11" s="16">
        <v>42845</v>
      </c>
      <c r="CJ11" s="16">
        <v>42845</v>
      </c>
      <c r="CK11" s="16">
        <v>42853</v>
      </c>
      <c r="CL11" s="16">
        <v>42845</v>
      </c>
      <c r="CM11" s="72">
        <f t="shared" ref="CM11" si="50">IF(CK11="","",DAYS360(CJ11,CK11))</f>
        <v>8</v>
      </c>
      <c r="CN11" s="72">
        <f t="shared" ref="CN11" si="51">IF(CL11="","",DAYS360(CJ11,CL11))</f>
        <v>0</v>
      </c>
      <c r="CO11" s="15">
        <v>1</v>
      </c>
      <c r="CP11" s="16">
        <v>42860</v>
      </c>
      <c r="CQ11" s="15" t="s">
        <v>74</v>
      </c>
      <c r="CR11" s="61">
        <v>0</v>
      </c>
      <c r="CS11" s="16">
        <v>42860</v>
      </c>
      <c r="CT11" s="15">
        <f t="shared" ref="CT11" si="52">IF(CS11="","",DAYS360(I11,CS11))</f>
        <v>84</v>
      </c>
      <c r="CU11" s="15" t="s">
        <v>74</v>
      </c>
      <c r="CV11" s="16">
        <v>42871</v>
      </c>
      <c r="CW11" s="15" t="s">
        <v>1910</v>
      </c>
      <c r="CX11" s="16">
        <v>42872</v>
      </c>
      <c r="CY11" s="15">
        <f t="shared" ref="CY11" si="53">IF(CX11="","",DAYS360(M11,CX11))</f>
        <v>1007</v>
      </c>
      <c r="CZ11" s="15">
        <f t="shared" ref="CZ11" si="54">IF(CX11="","",DAYS360(N11,CX11))</f>
        <v>207</v>
      </c>
      <c r="DA11" s="15">
        <f t="shared" ref="DA11" si="55">IF(CX11="","",DAYS360(O11,CX11))</f>
        <v>97</v>
      </c>
      <c r="DD11" s="16">
        <v>42872</v>
      </c>
      <c r="DE11" s="16">
        <v>42872</v>
      </c>
      <c r="DG11" s="16">
        <v>42872</v>
      </c>
      <c r="DI11" s="16">
        <v>42872</v>
      </c>
      <c r="DJ11" s="1" t="s">
        <v>1900</v>
      </c>
      <c r="DK11" s="61">
        <f t="shared" ref="DK11" si="56">SUM(AM11+AQ11+AU11+BI11+BU11+CD11+CR11+1600)</f>
        <v>5505.5</v>
      </c>
      <c r="DL11" s="63">
        <f t="shared" ref="DL11:DL12" si="57">SUM(AM11+AQ11+AU11+BJ11+BV11+CE11+CR11+1600)</f>
        <v>5387</v>
      </c>
    </row>
    <row r="12" spans="1:116" ht="28" customHeight="1" x14ac:dyDescent="0.15">
      <c r="A12" s="15">
        <v>323</v>
      </c>
      <c r="B12" s="35" t="s">
        <v>1794</v>
      </c>
      <c r="C12" s="15" t="s">
        <v>1740</v>
      </c>
      <c r="D12" s="21">
        <v>0.38194444444444442</v>
      </c>
      <c r="E12" s="15" t="s">
        <v>156</v>
      </c>
      <c r="F12" s="15" t="s">
        <v>74</v>
      </c>
      <c r="G12" s="15" t="s">
        <v>1357</v>
      </c>
      <c r="H12" s="15" t="s">
        <v>95</v>
      </c>
      <c r="I12" s="16">
        <v>42524</v>
      </c>
      <c r="J12" s="16">
        <v>42755</v>
      </c>
      <c r="K12" s="16">
        <v>42874</v>
      </c>
      <c r="L12" s="16">
        <v>42875</v>
      </c>
      <c r="M12" s="16">
        <v>41517</v>
      </c>
      <c r="N12" s="16">
        <v>42355</v>
      </c>
      <c r="O12" s="16">
        <v>42523</v>
      </c>
      <c r="P12" s="15" t="s">
        <v>74</v>
      </c>
      <c r="Q12" s="15" t="s">
        <v>78</v>
      </c>
      <c r="R12" s="1" t="s">
        <v>216</v>
      </c>
      <c r="S12" s="1" t="s">
        <v>1796</v>
      </c>
      <c r="T12" s="1" t="s">
        <v>1797</v>
      </c>
      <c r="U12" s="1" t="s">
        <v>1795</v>
      </c>
      <c r="V12" s="15">
        <v>270</v>
      </c>
      <c r="W12" s="19">
        <v>82283</v>
      </c>
      <c r="X12" s="19">
        <v>53326</v>
      </c>
      <c r="Y12" s="19">
        <v>19676</v>
      </c>
      <c r="Z12" s="15">
        <v>224</v>
      </c>
      <c r="AA12" s="15">
        <v>232</v>
      </c>
      <c r="AB12" s="15">
        <v>132</v>
      </c>
      <c r="AC12" s="15">
        <v>46</v>
      </c>
      <c r="AD12" s="15">
        <v>27</v>
      </c>
      <c r="AE12" s="15">
        <v>16</v>
      </c>
      <c r="AF12" s="15">
        <v>43</v>
      </c>
      <c r="AG12" s="15">
        <v>0</v>
      </c>
      <c r="AH12" s="15">
        <v>0</v>
      </c>
      <c r="AI12" s="15">
        <v>0</v>
      </c>
      <c r="AJ12" s="15">
        <v>0</v>
      </c>
      <c r="AK12" s="15">
        <v>0</v>
      </c>
      <c r="AL12" s="15">
        <v>0</v>
      </c>
      <c r="AM12" s="61">
        <f>15.5*(AL12)</f>
        <v>0</v>
      </c>
      <c r="AN12" s="15">
        <v>20</v>
      </c>
      <c r="AO12" s="15">
        <v>1</v>
      </c>
      <c r="AP12" s="15">
        <v>21</v>
      </c>
      <c r="AQ12" s="61">
        <f>17.5*(AP12)</f>
        <v>367.5</v>
      </c>
      <c r="AR12" s="15">
        <v>0</v>
      </c>
      <c r="AS12" s="15">
        <v>0</v>
      </c>
      <c r="AT12" s="15">
        <v>0</v>
      </c>
      <c r="AU12" s="61">
        <f>24*(AT12)</f>
        <v>0</v>
      </c>
      <c r="AV12" s="15">
        <v>0</v>
      </c>
      <c r="AW12" s="15" t="s">
        <v>74</v>
      </c>
      <c r="AX12" s="15">
        <v>6</v>
      </c>
      <c r="AY12" s="15" t="s">
        <v>78</v>
      </c>
      <c r="AZ12" s="15" t="s">
        <v>78</v>
      </c>
      <c r="BA12" s="15">
        <v>18</v>
      </c>
      <c r="BB12" s="16">
        <v>42525</v>
      </c>
      <c r="BC12" s="15">
        <f>IF(BB12="","",DAYS360(I12,BB12))</f>
        <v>1</v>
      </c>
      <c r="BD12" s="16">
        <v>42585</v>
      </c>
      <c r="BE12" s="16">
        <v>42628</v>
      </c>
      <c r="BF12" s="15">
        <f>IF(BE12="","",DAYS360(BD12,BE12))</f>
        <v>42</v>
      </c>
      <c r="BG12" s="15" t="s">
        <v>1173</v>
      </c>
      <c r="BH12" s="15">
        <v>114</v>
      </c>
      <c r="BI12" s="61">
        <f>6.5*(Z12)</f>
        <v>1456</v>
      </c>
      <c r="BJ12" s="61">
        <f>6.5*(AA12)</f>
        <v>1508</v>
      </c>
      <c r="BK12" s="16">
        <v>42537</v>
      </c>
      <c r="BL12" s="16">
        <v>42552</v>
      </c>
      <c r="BM12" s="15" t="s">
        <v>80</v>
      </c>
      <c r="BN12" s="16">
        <v>42531</v>
      </c>
      <c r="BO12" s="16">
        <v>42537</v>
      </c>
      <c r="BP12" s="15" t="s">
        <v>80</v>
      </c>
      <c r="BQ12" s="16">
        <v>42628</v>
      </c>
      <c r="BR12" s="16">
        <v>42643</v>
      </c>
      <c r="BS12" s="15">
        <f>IF(BR12="","",DAYS360(BQ12,BR12))</f>
        <v>15</v>
      </c>
      <c r="BT12" s="15" t="s">
        <v>80</v>
      </c>
      <c r="BU12" s="61">
        <f>10.25*(Z12)</f>
        <v>2296</v>
      </c>
      <c r="BV12" s="61">
        <f>10.25*(AA12)</f>
        <v>2378</v>
      </c>
      <c r="BW12" s="16">
        <v>42643</v>
      </c>
      <c r="BX12" s="16">
        <v>42661</v>
      </c>
      <c r="BY12" s="15">
        <f>IF(BX12="","",DAYS360(BW12,BX12))</f>
        <v>18</v>
      </c>
      <c r="BZ12" s="16">
        <v>42658</v>
      </c>
      <c r="CA12" s="16">
        <v>42665</v>
      </c>
      <c r="CB12" s="15">
        <f>IF(CA12="","",DAYS360(BZ12,CA12))</f>
        <v>7</v>
      </c>
      <c r="CC12" s="15" t="s">
        <v>1296</v>
      </c>
      <c r="CD12" s="61">
        <f>3*(Z12)</f>
        <v>672</v>
      </c>
      <c r="CE12" s="61">
        <f>3*(AA12)</f>
        <v>696</v>
      </c>
      <c r="CF12" s="16">
        <v>42665</v>
      </c>
      <c r="CG12" s="16">
        <v>42685</v>
      </c>
      <c r="CH12" s="16">
        <v>42692</v>
      </c>
      <c r="CI12" s="16">
        <v>42719</v>
      </c>
      <c r="CJ12" s="16">
        <v>42719</v>
      </c>
      <c r="CK12" s="16">
        <v>42747</v>
      </c>
      <c r="CL12" s="16">
        <v>42721</v>
      </c>
      <c r="CM12" s="48">
        <f>IF(CK12="","",DAYS360(CL12,CK12))</f>
        <v>25</v>
      </c>
      <c r="CN12" s="48">
        <f>IF(CL12="","",DAYS360(CJ12,CL12))</f>
        <v>2</v>
      </c>
      <c r="CO12" s="15">
        <v>1</v>
      </c>
      <c r="CP12" s="16">
        <v>42867</v>
      </c>
      <c r="CQ12" s="15" t="s">
        <v>74</v>
      </c>
      <c r="CR12" s="61">
        <v>0</v>
      </c>
      <c r="CS12" s="16">
        <v>42874</v>
      </c>
      <c r="CT12" s="15">
        <f>IF(CS12="","",DAYS360(I12,CS12))</f>
        <v>346</v>
      </c>
      <c r="CU12" s="15" t="s">
        <v>78</v>
      </c>
      <c r="CV12" s="16">
        <v>42874</v>
      </c>
      <c r="CW12" s="15" t="s">
        <v>1910</v>
      </c>
      <c r="CX12" s="16">
        <v>42875</v>
      </c>
      <c r="CY12" s="15">
        <f>IF(CX12="","",DAYS360(M12,CX12))</f>
        <v>1340</v>
      </c>
      <c r="CZ12" s="15">
        <f>IF(CX12="","",DAYS360(N12,CX12))</f>
        <v>513</v>
      </c>
      <c r="DA12" s="15">
        <f>IF(CX12="","",DAYS360(O12,CX12))</f>
        <v>348</v>
      </c>
      <c r="DD12" s="16">
        <v>42875</v>
      </c>
      <c r="DE12" s="16">
        <v>42875</v>
      </c>
      <c r="DG12" s="16">
        <v>42875</v>
      </c>
      <c r="DI12" s="16">
        <v>42875</v>
      </c>
      <c r="DJ12" s="1" t="s">
        <v>1882</v>
      </c>
      <c r="DK12" s="61">
        <f>SUM(AM12+AQ12+AU12+BI12+BU12+CD12+CR12+1600)</f>
        <v>6391.5</v>
      </c>
      <c r="DL12" s="63">
        <f t="shared" si="57"/>
        <v>6549.5</v>
      </c>
    </row>
    <row r="13" spans="1:116" ht="28" customHeight="1" x14ac:dyDescent="0.15">
      <c r="A13" s="15">
        <v>325</v>
      </c>
      <c r="B13" s="35" t="s">
        <v>1812</v>
      </c>
      <c r="C13" s="15" t="s">
        <v>1472</v>
      </c>
      <c r="D13" s="21">
        <v>0.38263888888888897</v>
      </c>
      <c r="E13" s="15" t="s">
        <v>156</v>
      </c>
      <c r="F13" s="15" t="s">
        <v>74</v>
      </c>
      <c r="G13" s="15" t="s">
        <v>1357</v>
      </c>
      <c r="H13" s="15" t="s">
        <v>84</v>
      </c>
      <c r="I13" s="16">
        <v>42564</v>
      </c>
      <c r="J13" s="16">
        <v>42756</v>
      </c>
      <c r="K13" s="16">
        <v>42879</v>
      </c>
      <c r="L13" s="16">
        <v>42880</v>
      </c>
      <c r="M13" s="16">
        <v>41729</v>
      </c>
      <c r="N13" s="16">
        <v>42399</v>
      </c>
      <c r="O13" s="16">
        <v>42563</v>
      </c>
      <c r="P13" s="15" t="s">
        <v>74</v>
      </c>
      <c r="Q13" s="15" t="s">
        <v>74</v>
      </c>
      <c r="R13" s="15" t="s">
        <v>1729</v>
      </c>
      <c r="S13" s="1" t="s">
        <v>1813</v>
      </c>
      <c r="T13" s="1" t="s">
        <v>1814</v>
      </c>
      <c r="U13" s="1" t="s">
        <v>1895</v>
      </c>
      <c r="V13" s="15">
        <v>161</v>
      </c>
      <c r="W13" s="19">
        <v>45680</v>
      </c>
      <c r="X13" s="19">
        <v>27908</v>
      </c>
      <c r="Y13" s="15">
        <v>8911</v>
      </c>
      <c r="Z13" s="15">
        <v>136</v>
      </c>
      <c r="AA13" s="15">
        <v>146</v>
      </c>
      <c r="AB13" s="15">
        <v>60</v>
      </c>
      <c r="AC13" s="15">
        <v>44</v>
      </c>
      <c r="AD13" s="15">
        <v>4</v>
      </c>
      <c r="AE13" s="15">
        <v>8</v>
      </c>
      <c r="AF13" s="15">
        <v>12</v>
      </c>
      <c r="AG13" s="15">
        <v>12</v>
      </c>
      <c r="AH13" s="15">
        <v>0</v>
      </c>
      <c r="AI13" s="15">
        <v>12</v>
      </c>
      <c r="AJ13" s="15">
        <v>0</v>
      </c>
      <c r="AK13" s="15">
        <v>0</v>
      </c>
      <c r="AL13" s="15">
        <v>0</v>
      </c>
      <c r="AM13" s="61">
        <f>15.5*(AL13)</f>
        <v>0</v>
      </c>
      <c r="AN13" s="15">
        <v>1</v>
      </c>
      <c r="AO13" s="15">
        <v>1</v>
      </c>
      <c r="AP13" s="15">
        <v>2</v>
      </c>
      <c r="AQ13" s="61">
        <f>17.5*(AP13)</f>
        <v>35</v>
      </c>
      <c r="AR13" s="15">
        <v>3</v>
      </c>
      <c r="AS13" s="15">
        <v>0</v>
      </c>
      <c r="AT13" s="15">
        <v>3</v>
      </c>
      <c r="AU13" s="61">
        <f>24*(AT13)</f>
        <v>72</v>
      </c>
      <c r="AV13" s="15">
        <v>0</v>
      </c>
      <c r="AW13" s="15" t="s">
        <v>74</v>
      </c>
      <c r="AX13" s="15">
        <v>7</v>
      </c>
      <c r="AY13" s="15" t="s">
        <v>78</v>
      </c>
      <c r="AZ13" s="15" t="s">
        <v>74</v>
      </c>
      <c r="BA13" s="15">
        <v>0</v>
      </c>
      <c r="BB13" s="16">
        <v>42565</v>
      </c>
      <c r="BC13" s="15">
        <f>IF(BB13="","",DAYS360(I13,BB13))</f>
        <v>1</v>
      </c>
      <c r="BD13" s="16">
        <v>42648</v>
      </c>
      <c r="BE13" s="16">
        <v>42656</v>
      </c>
      <c r="BF13" s="15">
        <f>IF(BE13="","",DAYS360(BD13,BE13))</f>
        <v>8</v>
      </c>
      <c r="BG13" s="15" t="s">
        <v>1002</v>
      </c>
      <c r="BH13" s="15">
        <v>99</v>
      </c>
      <c r="BI13" s="61">
        <f>6.5*(Z13)</f>
        <v>884</v>
      </c>
      <c r="BJ13" s="61">
        <f>6.5*(AA13)</f>
        <v>949</v>
      </c>
      <c r="BK13" s="16">
        <v>42572</v>
      </c>
      <c r="BL13" s="16">
        <v>42580</v>
      </c>
      <c r="BM13" s="15" t="s">
        <v>80</v>
      </c>
      <c r="BN13" s="16">
        <v>42570</v>
      </c>
      <c r="BO13" s="16">
        <v>42574</v>
      </c>
      <c r="BP13" s="15" t="s">
        <v>80</v>
      </c>
      <c r="BQ13" s="16">
        <v>42656</v>
      </c>
      <c r="BR13" s="16">
        <v>42668</v>
      </c>
      <c r="BS13" s="15">
        <f>IF(BR13="","",DAYS360(BQ13,BR13))</f>
        <v>12</v>
      </c>
      <c r="BT13" s="15" t="s">
        <v>80</v>
      </c>
      <c r="BU13" s="61">
        <f>10.25*(Z13)</f>
        <v>1394</v>
      </c>
      <c r="BV13" s="61">
        <f>10.25*(AA13)</f>
        <v>1496.5</v>
      </c>
      <c r="BW13" s="16">
        <v>42668</v>
      </c>
      <c r="BX13" s="16">
        <v>42685</v>
      </c>
      <c r="BY13" s="15">
        <f>IF(BX13="","",DAYS360(BW13,BX13))</f>
        <v>16</v>
      </c>
      <c r="BZ13" s="16">
        <v>42675</v>
      </c>
      <c r="CA13" s="16">
        <v>42682</v>
      </c>
      <c r="CB13" s="15">
        <f>IF(CA13="","",DAYS360(BZ13,CA13))</f>
        <v>7</v>
      </c>
      <c r="CC13" s="15" t="s">
        <v>1751</v>
      </c>
      <c r="CD13" s="61">
        <f>3*(Z13)</f>
        <v>408</v>
      </c>
      <c r="CE13" s="61">
        <f>3*(AA13)</f>
        <v>438</v>
      </c>
      <c r="CF13" s="16">
        <v>42721</v>
      </c>
      <c r="CG13" s="16">
        <v>42721</v>
      </c>
      <c r="CH13" s="16">
        <v>42721</v>
      </c>
      <c r="CI13" s="16">
        <v>42742</v>
      </c>
      <c r="CJ13" s="16">
        <v>42742</v>
      </c>
      <c r="CK13" s="16">
        <v>42753</v>
      </c>
      <c r="CL13" s="16">
        <v>42746</v>
      </c>
      <c r="CM13" s="48">
        <f>IF(CK13="","",DAYS360(CJ13,CK13))</f>
        <v>11</v>
      </c>
      <c r="CN13" s="48">
        <f>IF(CL13="","",DAYS360(CJ13,CL13))</f>
        <v>4</v>
      </c>
      <c r="CO13" s="15">
        <v>1</v>
      </c>
      <c r="CP13" s="16">
        <v>42756</v>
      </c>
      <c r="CQ13" s="15" t="s">
        <v>74</v>
      </c>
      <c r="CR13" s="61">
        <v>0</v>
      </c>
      <c r="CS13" s="16">
        <v>42759</v>
      </c>
      <c r="CT13" s="15">
        <f>IF(CS13="","",DAYS360(I13,CS13))</f>
        <v>191</v>
      </c>
      <c r="CU13" s="15" t="s">
        <v>78</v>
      </c>
      <c r="CV13" s="16">
        <v>42879</v>
      </c>
      <c r="CW13" s="15" t="s">
        <v>1910</v>
      </c>
      <c r="CX13" s="16">
        <v>42880</v>
      </c>
      <c r="CY13" s="15">
        <f>IF(CX13="","",DAYS360(M13,CX13))</f>
        <v>1135</v>
      </c>
      <c r="CZ13" s="15">
        <f>IF(CX13="","",DAYS360(N13,CX13))</f>
        <v>476</v>
      </c>
      <c r="DA13" s="15">
        <f>IF(CX13="","",DAYS360(O13,CX13))</f>
        <v>313</v>
      </c>
      <c r="DD13" s="16">
        <v>42880</v>
      </c>
      <c r="DE13" s="16">
        <v>42880</v>
      </c>
      <c r="DG13" s="16">
        <v>42880</v>
      </c>
      <c r="DI13" s="16">
        <v>42880</v>
      </c>
      <c r="DJ13" s="1" t="s">
        <v>1883</v>
      </c>
      <c r="DK13" s="61">
        <f>SUM(AM13+AQ13+AU13+BI13+BU13+CD13+CR13+1600)</f>
        <v>4393</v>
      </c>
      <c r="DL13" s="63">
        <f>SUM(AM13+AQ13+AU13+BJ13+BV13+CE13+CR13+1600)</f>
        <v>4590.5</v>
      </c>
    </row>
    <row r="14" spans="1:116" ht="28" customHeight="1" x14ac:dyDescent="0.15">
      <c r="A14" s="15">
        <v>333</v>
      </c>
      <c r="B14" s="35" t="s">
        <v>1860</v>
      </c>
      <c r="C14" s="15" t="s">
        <v>212</v>
      </c>
      <c r="D14" s="21">
        <v>0.38333333333333303</v>
      </c>
      <c r="E14" s="15" t="s">
        <v>156</v>
      </c>
      <c r="F14" s="15" t="s">
        <v>74</v>
      </c>
      <c r="G14" s="15" t="s">
        <v>1357</v>
      </c>
      <c r="H14" s="15" t="s">
        <v>84</v>
      </c>
      <c r="I14" s="16">
        <v>42683</v>
      </c>
      <c r="J14" s="16">
        <v>42880</v>
      </c>
      <c r="K14" s="16">
        <v>42881</v>
      </c>
      <c r="L14" s="16">
        <v>42881</v>
      </c>
      <c r="M14" s="16">
        <v>41394</v>
      </c>
      <c r="N14" s="16">
        <v>42032</v>
      </c>
      <c r="O14" s="16">
        <v>42679</v>
      </c>
      <c r="P14" s="15" t="s">
        <v>74</v>
      </c>
      <c r="Q14" s="15" t="s">
        <v>74</v>
      </c>
      <c r="R14" s="1" t="s">
        <v>622</v>
      </c>
      <c r="S14" s="1" t="s">
        <v>1861</v>
      </c>
      <c r="T14" s="1" t="s">
        <v>1862</v>
      </c>
      <c r="U14" s="1" t="s">
        <v>1863</v>
      </c>
      <c r="V14" s="15">
        <v>268</v>
      </c>
      <c r="W14" s="19">
        <v>84289</v>
      </c>
      <c r="X14" s="19">
        <v>40932</v>
      </c>
      <c r="Y14" s="19">
        <v>31727</v>
      </c>
      <c r="Z14" s="15">
        <v>222</v>
      </c>
      <c r="AA14" s="15">
        <v>252</v>
      </c>
      <c r="AB14" s="15">
        <v>96</v>
      </c>
      <c r="AC14" s="15">
        <v>106</v>
      </c>
      <c r="AD14" s="15">
        <v>2</v>
      </c>
      <c r="AE14" s="15">
        <v>7</v>
      </c>
      <c r="AF14" s="15">
        <v>9</v>
      </c>
      <c r="AG14" s="15">
        <v>0</v>
      </c>
      <c r="AH14" s="15">
        <v>0</v>
      </c>
      <c r="AI14" s="15">
        <v>0</v>
      </c>
      <c r="AJ14" s="15">
        <v>0</v>
      </c>
      <c r="AK14" s="15">
        <v>0</v>
      </c>
      <c r="AL14" s="15">
        <v>0</v>
      </c>
      <c r="AM14" s="61">
        <f t="shared" ref="AM14" si="58">15.5*(AL14)</f>
        <v>0</v>
      </c>
      <c r="AN14" s="15">
        <v>4</v>
      </c>
      <c r="AO14" s="15">
        <v>0</v>
      </c>
      <c r="AP14" s="15">
        <v>4</v>
      </c>
      <c r="AQ14" s="61">
        <f t="shared" ref="AQ14" si="59">17.5*(AP14)</f>
        <v>70</v>
      </c>
      <c r="AR14" s="15">
        <v>44</v>
      </c>
      <c r="AS14" s="15">
        <v>0</v>
      </c>
      <c r="AT14" s="15">
        <v>44</v>
      </c>
      <c r="AU14" s="61">
        <f t="shared" ref="AU14" si="60">24*(AT14)</f>
        <v>1056</v>
      </c>
      <c r="AV14" s="15">
        <v>0</v>
      </c>
      <c r="AW14" s="15" t="s">
        <v>74</v>
      </c>
      <c r="AX14" s="15">
        <v>10</v>
      </c>
      <c r="AY14" s="15" t="s">
        <v>78</v>
      </c>
      <c r="AZ14" s="15" t="s">
        <v>78</v>
      </c>
      <c r="BA14" s="15">
        <v>1</v>
      </c>
      <c r="BB14" s="16">
        <v>42683</v>
      </c>
      <c r="BC14" s="72">
        <f t="shared" ref="BC14" si="61">IF(BB14="","",DAYS360(I14,BB14))</f>
        <v>0</v>
      </c>
      <c r="BD14" s="16">
        <v>42712</v>
      </c>
      <c r="BE14" s="16">
        <v>42783</v>
      </c>
      <c r="BF14" s="116">
        <f t="shared" ref="BF14" si="62">DAYS360(BD14,BE14)</f>
        <v>69</v>
      </c>
      <c r="BG14" s="15" t="s">
        <v>1173</v>
      </c>
      <c r="BH14" s="15">
        <v>217</v>
      </c>
      <c r="BI14" s="114">
        <f t="shared" ref="BI14:BJ14" si="63">6.5*(Z14)</f>
        <v>1443</v>
      </c>
      <c r="BJ14" s="114">
        <f t="shared" si="63"/>
        <v>1638</v>
      </c>
      <c r="BK14" s="16">
        <v>42689</v>
      </c>
      <c r="BL14" s="16">
        <v>42748</v>
      </c>
      <c r="BM14" s="15" t="s">
        <v>80</v>
      </c>
      <c r="BN14" s="16">
        <v>42689</v>
      </c>
      <c r="BO14" s="16">
        <v>42696</v>
      </c>
      <c r="BP14" s="15" t="s">
        <v>80</v>
      </c>
      <c r="BQ14" s="16">
        <v>42783</v>
      </c>
      <c r="BR14" s="16">
        <v>42797</v>
      </c>
      <c r="BS14" s="15">
        <f t="shared" ref="BS14" si="64">BR14-BQ14</f>
        <v>14</v>
      </c>
      <c r="BT14" s="15" t="s">
        <v>80</v>
      </c>
      <c r="BU14" s="114">
        <f t="shared" ref="BU14:BV14" si="65">10.25*(Z14)</f>
        <v>2275.5</v>
      </c>
      <c r="BV14" s="114">
        <f t="shared" si="65"/>
        <v>2583</v>
      </c>
      <c r="BW14" s="16">
        <v>42802</v>
      </c>
      <c r="BX14" s="16">
        <v>42825</v>
      </c>
      <c r="BY14" s="15">
        <f t="shared" ref="BY14" si="66">IF(BX14="","",DAYS360(BW14,BX14))</f>
        <v>22</v>
      </c>
      <c r="BZ14" s="16">
        <v>42810</v>
      </c>
      <c r="CA14" s="16">
        <v>42830</v>
      </c>
      <c r="CB14" s="115">
        <f t="shared" ref="CB14" si="67">IF(CA14="","",DAYS360(BZ14,CA14))</f>
        <v>19</v>
      </c>
      <c r="CC14" s="15" t="s">
        <v>1611</v>
      </c>
      <c r="CD14" s="114">
        <f t="shared" ref="CD14:CE14" si="68">3*(Z14)</f>
        <v>666</v>
      </c>
      <c r="CE14" s="114">
        <f t="shared" si="68"/>
        <v>756</v>
      </c>
      <c r="CF14" s="16">
        <v>42831</v>
      </c>
      <c r="CG14" s="16">
        <v>42831</v>
      </c>
      <c r="CH14" s="16">
        <v>42831</v>
      </c>
      <c r="CI14" s="16">
        <v>42839</v>
      </c>
      <c r="CJ14" s="16">
        <v>42839</v>
      </c>
      <c r="CK14" s="16">
        <v>42868</v>
      </c>
      <c r="CL14" s="16">
        <v>42839</v>
      </c>
      <c r="CM14" s="72">
        <f t="shared" ref="CM14" si="69">IF(CK14="","",DAYS360(CJ14,CK14))</f>
        <v>29</v>
      </c>
      <c r="CN14" s="72">
        <f t="shared" ref="CN14" si="70">IF(CL14="","",DAYS360(CJ14,CL14))</f>
        <v>0</v>
      </c>
      <c r="CO14" s="15">
        <v>1</v>
      </c>
      <c r="CP14" s="16">
        <v>42873</v>
      </c>
      <c r="CQ14" s="15" t="s">
        <v>74</v>
      </c>
      <c r="CR14" s="61">
        <v>0</v>
      </c>
      <c r="CS14" s="16">
        <v>42873</v>
      </c>
      <c r="CT14" s="15">
        <f t="shared" ref="CT14" si="71">IF(CS14="","",DAYS360(I14,CS14))</f>
        <v>189</v>
      </c>
      <c r="CU14" s="15" t="s">
        <v>74</v>
      </c>
      <c r="CV14" s="16">
        <v>42880</v>
      </c>
      <c r="CW14" s="15" t="s">
        <v>132</v>
      </c>
      <c r="CX14" s="16">
        <v>42881</v>
      </c>
      <c r="CY14" s="15">
        <f t="shared" ref="CY14" si="72">IF(CX14="","",DAYS360(M14,CX14))</f>
        <v>1466</v>
      </c>
      <c r="CZ14" s="15">
        <f t="shared" ref="CZ14" si="73">IF(CX14="","",DAYS360(N14,CX14))</f>
        <v>838</v>
      </c>
      <c r="DA14" s="15">
        <f t="shared" ref="DA14" si="74">IF(CX14="","",DAYS360(O14,CX14))</f>
        <v>201</v>
      </c>
      <c r="DD14" s="16">
        <v>42881</v>
      </c>
      <c r="DE14" s="16">
        <v>42881</v>
      </c>
      <c r="DG14" s="16">
        <v>42881</v>
      </c>
      <c r="DI14" s="16">
        <v>42881</v>
      </c>
      <c r="DJ14" s="1" t="s">
        <v>1864</v>
      </c>
      <c r="DK14" s="61">
        <f t="shared" ref="DK14" si="75">SUM(AM14+AQ14+AU14+BI14+BU14+CD14+CR14+1600)</f>
        <v>7110.5</v>
      </c>
      <c r="DL14" s="63">
        <f t="shared" ref="DL14" si="76">SUM(AM14+AQ14+AU14+BJ14+BV14+CE14+CR14+1600)</f>
        <v>7703</v>
      </c>
    </row>
    <row r="15" spans="1:116" ht="28" customHeight="1" x14ac:dyDescent="0.15">
      <c r="A15" s="15">
        <v>328</v>
      </c>
      <c r="B15" s="35" t="s">
        <v>1836</v>
      </c>
      <c r="C15" s="15" t="s">
        <v>1598</v>
      </c>
      <c r="D15" s="21">
        <v>0.3840277777777778</v>
      </c>
      <c r="E15" s="15" t="s">
        <v>469</v>
      </c>
      <c r="F15" s="15" t="s">
        <v>74</v>
      </c>
      <c r="G15" s="15" t="s">
        <v>1357</v>
      </c>
      <c r="H15" s="15" t="s">
        <v>95</v>
      </c>
      <c r="I15" s="16">
        <v>42655</v>
      </c>
      <c r="J15" s="16">
        <v>42855</v>
      </c>
      <c r="K15" s="16">
        <v>42923</v>
      </c>
      <c r="L15" s="16">
        <v>42924</v>
      </c>
      <c r="M15" s="16">
        <v>40209</v>
      </c>
      <c r="N15" s="16">
        <v>42420</v>
      </c>
      <c r="O15" s="16">
        <v>42650</v>
      </c>
      <c r="P15" s="15" t="s">
        <v>74</v>
      </c>
      <c r="Q15" s="15" t="s">
        <v>74</v>
      </c>
      <c r="R15" s="1" t="s">
        <v>498</v>
      </c>
      <c r="S15" s="1" t="s">
        <v>1837</v>
      </c>
      <c r="T15" s="1" t="s">
        <v>1838</v>
      </c>
      <c r="U15" s="1" t="s">
        <v>1839</v>
      </c>
      <c r="V15" s="15">
        <v>215</v>
      </c>
      <c r="W15" s="19">
        <v>60258</v>
      </c>
      <c r="X15" s="19">
        <v>39105</v>
      </c>
      <c r="Y15" s="19">
        <v>11664</v>
      </c>
      <c r="Z15" s="15">
        <v>180</v>
      </c>
      <c r="AA15" s="15">
        <v>202</v>
      </c>
      <c r="AB15" s="15">
        <v>94</v>
      </c>
      <c r="AC15" s="15">
        <v>58</v>
      </c>
      <c r="AD15" s="15">
        <v>18</v>
      </c>
      <c r="AE15" s="15">
        <v>9</v>
      </c>
      <c r="AF15" s="15">
        <v>27</v>
      </c>
      <c r="AG15" s="15">
        <v>0</v>
      </c>
      <c r="AH15" s="15">
        <v>0</v>
      </c>
      <c r="AI15" s="15">
        <v>0</v>
      </c>
      <c r="AJ15" s="15">
        <v>0</v>
      </c>
      <c r="AK15" s="15">
        <v>0</v>
      </c>
      <c r="AL15" s="15">
        <v>0</v>
      </c>
      <c r="AM15" s="114">
        <f>15.5*(AL15)</f>
        <v>0</v>
      </c>
      <c r="AN15" s="15">
        <v>11</v>
      </c>
      <c r="AO15" s="15">
        <v>0</v>
      </c>
      <c r="AP15" s="15">
        <v>11</v>
      </c>
      <c r="AQ15" s="114">
        <f>17.5*(AP15)</f>
        <v>192.5</v>
      </c>
      <c r="AR15" s="15">
        <v>23</v>
      </c>
      <c r="AS15" s="15" t="s">
        <v>1937</v>
      </c>
      <c r="AT15" s="15">
        <v>29</v>
      </c>
      <c r="AU15" s="114">
        <f>24*(AT15)</f>
        <v>696</v>
      </c>
      <c r="AV15" s="15">
        <v>0</v>
      </c>
      <c r="AW15" s="15" t="s">
        <v>78</v>
      </c>
      <c r="AX15" s="15">
        <v>19</v>
      </c>
      <c r="AY15" s="15" t="s">
        <v>78</v>
      </c>
      <c r="AZ15" s="15" t="s">
        <v>78</v>
      </c>
      <c r="BA15" s="15">
        <v>1</v>
      </c>
      <c r="BB15" s="16">
        <v>42655</v>
      </c>
      <c r="BC15" s="72">
        <f>IF(BB15="","",DAYS360(I15,BB15))</f>
        <v>0</v>
      </c>
      <c r="BD15" s="16">
        <v>42697</v>
      </c>
      <c r="BE15" s="16">
        <v>42837</v>
      </c>
      <c r="BF15" s="116">
        <f>DAYS360(BD15,BE15)</f>
        <v>139</v>
      </c>
      <c r="BG15" s="15" t="s">
        <v>132</v>
      </c>
      <c r="BH15" s="15">
        <v>121</v>
      </c>
      <c r="BI15" s="114">
        <f>6.5*(Z15)</f>
        <v>1170</v>
      </c>
      <c r="BJ15" s="114">
        <f>6.5*(AA15)</f>
        <v>1313</v>
      </c>
      <c r="BK15" s="16">
        <v>42704</v>
      </c>
      <c r="BL15" s="16">
        <v>43084</v>
      </c>
      <c r="BM15" s="15" t="s">
        <v>80</v>
      </c>
      <c r="BN15" s="16">
        <v>42679</v>
      </c>
      <c r="BO15" s="16">
        <v>42685</v>
      </c>
      <c r="BP15" s="15" t="s">
        <v>80</v>
      </c>
      <c r="BQ15" s="16">
        <v>42837</v>
      </c>
      <c r="BR15" s="16">
        <v>42850</v>
      </c>
      <c r="BS15" s="72">
        <f>BR15-BQ15</f>
        <v>13</v>
      </c>
      <c r="BT15" s="15" t="s">
        <v>80</v>
      </c>
      <c r="BU15" s="114">
        <f>10.25*(Z15)</f>
        <v>1845</v>
      </c>
      <c r="BV15" s="114">
        <f>10.25*(AA15)</f>
        <v>2070.5</v>
      </c>
      <c r="BW15" s="16">
        <v>42851</v>
      </c>
      <c r="BX15" s="16">
        <v>42860</v>
      </c>
      <c r="BY15" s="72">
        <f>IF(BX15="","",DAYS360(BW15,BX15))</f>
        <v>9</v>
      </c>
      <c r="BZ15" s="16">
        <v>42865</v>
      </c>
      <c r="CA15" s="16">
        <v>42874</v>
      </c>
      <c r="CB15" s="115">
        <f>IF(CA15="","",DAYS360(BZ15,CA15))</f>
        <v>9</v>
      </c>
      <c r="CC15" s="15" t="s">
        <v>1849</v>
      </c>
      <c r="CD15" s="114">
        <f>3*(Z15)</f>
        <v>540</v>
      </c>
      <c r="CE15" s="114">
        <f>3*(AA15)</f>
        <v>606</v>
      </c>
      <c r="CF15" s="16">
        <v>42874</v>
      </c>
      <c r="CG15" s="16">
        <v>42874</v>
      </c>
      <c r="CH15" s="16">
        <v>42874</v>
      </c>
      <c r="CI15" s="16">
        <v>42888</v>
      </c>
      <c r="CJ15" s="16">
        <v>42892</v>
      </c>
      <c r="CK15" s="16">
        <v>42895</v>
      </c>
      <c r="CL15" s="16">
        <v>42917</v>
      </c>
      <c r="CM15" s="72">
        <f>IF(CK15="","",DAYS360(CJ15,CK15))</f>
        <v>3</v>
      </c>
      <c r="CN15" s="72">
        <f>IF(CL15="","",DAYS360(CJ15,CL15))</f>
        <v>25</v>
      </c>
      <c r="CO15" s="15">
        <v>4</v>
      </c>
      <c r="CP15" s="16">
        <v>42908</v>
      </c>
      <c r="CQ15" s="15" t="s">
        <v>78</v>
      </c>
      <c r="CR15" s="61">
        <v>346.5</v>
      </c>
      <c r="CS15" s="16">
        <v>42923</v>
      </c>
      <c r="CT15" s="15">
        <f>IF(CS15="","",DAYS360(I15,CS15))</f>
        <v>265</v>
      </c>
      <c r="CU15" s="15" t="s">
        <v>74</v>
      </c>
      <c r="CV15" s="16">
        <v>42923</v>
      </c>
      <c r="CW15" s="15" t="s">
        <v>1910</v>
      </c>
      <c r="CX15" s="16">
        <v>42924</v>
      </c>
      <c r="CY15" s="115">
        <f>IF(CX15="","",DAYS360(M15,CX15))</f>
        <v>2678</v>
      </c>
      <c r="CZ15" s="72">
        <f>IF(CX15="","",DAYS360(N15,CX15))</f>
        <v>498</v>
      </c>
      <c r="DA15" s="72">
        <f>IF(CX15="","",DAYS360(O15,CX15))</f>
        <v>271</v>
      </c>
      <c r="DD15" s="16">
        <v>42924</v>
      </c>
      <c r="DE15" s="16">
        <v>42924</v>
      </c>
      <c r="DG15" s="16">
        <v>42924</v>
      </c>
      <c r="DI15" s="16">
        <v>42924</v>
      </c>
      <c r="DJ15" s="25" t="s">
        <v>1840</v>
      </c>
      <c r="DK15" s="61">
        <f>SUM(AM15+AQ15+AU15+BI15+BU15+CD15+CR15+1600)</f>
        <v>6390</v>
      </c>
      <c r="DL15" s="63">
        <f>SUM(AM15+AQ15+AU15+BJ15+BV15+CE15+CR15+1600)</f>
        <v>6824.5</v>
      </c>
    </row>
    <row r="16" spans="1:116" s="29" customFormat="1" ht="28" customHeight="1" x14ac:dyDescent="0.15">
      <c r="A16" s="29">
        <v>340</v>
      </c>
      <c r="B16" s="52" t="s">
        <v>1901</v>
      </c>
      <c r="C16" s="29" t="s">
        <v>1902</v>
      </c>
      <c r="D16" s="28">
        <v>0.38472222222222219</v>
      </c>
      <c r="E16" s="29" t="s">
        <v>199</v>
      </c>
      <c r="F16" s="29" t="s">
        <v>74</v>
      </c>
      <c r="G16" s="29" t="s">
        <v>1357</v>
      </c>
      <c r="H16" s="29" t="s">
        <v>95</v>
      </c>
      <c r="I16" s="53">
        <v>42782</v>
      </c>
      <c r="J16" s="53">
        <v>42907</v>
      </c>
      <c r="K16" s="53">
        <v>42962</v>
      </c>
      <c r="L16" s="53">
        <v>42963</v>
      </c>
      <c r="M16" s="53">
        <v>41333</v>
      </c>
      <c r="N16" s="53">
        <v>42482</v>
      </c>
      <c r="O16" s="53">
        <v>42773</v>
      </c>
      <c r="P16" s="29" t="s">
        <v>78</v>
      </c>
      <c r="Q16" s="29" t="s">
        <v>78</v>
      </c>
      <c r="R16" s="54" t="s">
        <v>622</v>
      </c>
      <c r="S16" s="54" t="s">
        <v>1903</v>
      </c>
      <c r="T16" s="54" t="s">
        <v>637</v>
      </c>
      <c r="U16" s="54" t="s">
        <v>1904</v>
      </c>
      <c r="V16" s="29">
        <v>221</v>
      </c>
      <c r="W16" s="55">
        <v>79711</v>
      </c>
      <c r="X16" s="55">
        <v>55143</v>
      </c>
      <c r="Y16" s="55">
        <v>14567</v>
      </c>
      <c r="Z16" s="29">
        <v>184</v>
      </c>
      <c r="AA16" s="29">
        <v>194</v>
      </c>
      <c r="AB16" s="29">
        <v>108</v>
      </c>
      <c r="AC16" s="29">
        <v>39</v>
      </c>
      <c r="AD16" s="29">
        <v>8</v>
      </c>
      <c r="AE16" s="29">
        <v>21</v>
      </c>
      <c r="AF16" s="29">
        <v>29</v>
      </c>
      <c r="AG16" s="29">
        <v>11</v>
      </c>
      <c r="AH16" s="29">
        <v>0</v>
      </c>
      <c r="AI16" s="29">
        <v>11</v>
      </c>
      <c r="AJ16" s="29">
        <v>0</v>
      </c>
      <c r="AK16" s="29">
        <v>0</v>
      </c>
      <c r="AL16" s="29">
        <v>0</v>
      </c>
      <c r="AM16" s="64">
        <f t="shared" ref="AM16" si="77">15.5*(AL16)</f>
        <v>0</v>
      </c>
      <c r="AN16" s="29">
        <v>4</v>
      </c>
      <c r="AO16" s="29">
        <v>0</v>
      </c>
      <c r="AP16" s="29">
        <v>4</v>
      </c>
      <c r="AQ16" s="64">
        <f t="shared" ref="AQ16" si="78">17.5*(AP16)</f>
        <v>70</v>
      </c>
      <c r="AR16" s="29">
        <v>0</v>
      </c>
      <c r="AS16" s="29">
        <v>0</v>
      </c>
      <c r="AT16" s="29">
        <v>0</v>
      </c>
      <c r="AU16" s="64">
        <f t="shared" ref="AU16" si="79">24*(AT16)</f>
        <v>0</v>
      </c>
      <c r="AV16" s="29">
        <v>36</v>
      </c>
      <c r="AW16" s="29" t="s">
        <v>74</v>
      </c>
      <c r="AX16" s="29">
        <v>2</v>
      </c>
      <c r="AY16" s="29" t="s">
        <v>74</v>
      </c>
      <c r="AZ16" s="29" t="s">
        <v>74</v>
      </c>
      <c r="BA16" s="29">
        <v>0</v>
      </c>
      <c r="BB16" s="53">
        <v>42782</v>
      </c>
      <c r="BC16" s="127">
        <f t="shared" ref="BC16" si="80">IF(BB16="","",DAYS360(I16,BB16))</f>
        <v>0</v>
      </c>
      <c r="BD16" s="53">
        <v>42808</v>
      </c>
      <c r="BE16" s="53">
        <v>42817</v>
      </c>
      <c r="BF16" s="29">
        <f t="shared" ref="BF16" si="81">DAYS360(BD16,BE16)</f>
        <v>9</v>
      </c>
      <c r="BG16" s="29" t="s">
        <v>1002</v>
      </c>
      <c r="BH16" s="29">
        <v>88</v>
      </c>
      <c r="BI16" s="128">
        <f t="shared" ref="BI16:BJ16" si="82">6.5*(Z16)</f>
        <v>1196</v>
      </c>
      <c r="BJ16" s="128">
        <f t="shared" si="82"/>
        <v>1261</v>
      </c>
      <c r="BK16" s="53">
        <v>42790</v>
      </c>
      <c r="BL16" s="53">
        <v>42803</v>
      </c>
      <c r="BM16" s="29" t="s">
        <v>80</v>
      </c>
      <c r="BN16" s="53">
        <v>42790</v>
      </c>
      <c r="BO16" s="53">
        <v>42797</v>
      </c>
      <c r="BP16" s="29" t="s">
        <v>80</v>
      </c>
      <c r="BQ16" s="53">
        <v>42822</v>
      </c>
      <c r="BR16" s="53">
        <v>42836</v>
      </c>
      <c r="BS16" s="29">
        <f t="shared" ref="BS16" si="83">BR16-BQ16</f>
        <v>14</v>
      </c>
      <c r="BT16" s="29" t="s">
        <v>80</v>
      </c>
      <c r="BU16" s="128">
        <f t="shared" ref="BU16:BV16" si="84">10.25*(Z16)</f>
        <v>1886</v>
      </c>
      <c r="BV16" s="128">
        <f t="shared" si="84"/>
        <v>1988.5</v>
      </c>
      <c r="BW16" s="53">
        <v>42837</v>
      </c>
      <c r="BX16" s="53">
        <v>42850</v>
      </c>
      <c r="BY16" s="29">
        <f t="shared" ref="BY16" si="85">IF(BX16="","",DAYS360(BW16,BX16))</f>
        <v>13</v>
      </c>
      <c r="BZ16" s="53">
        <v>42837</v>
      </c>
      <c r="CA16" s="53">
        <v>42850</v>
      </c>
      <c r="CB16" s="129">
        <f t="shared" ref="CB16" si="86">IF(CA16="","",DAYS360(BZ16,CA16))</f>
        <v>13</v>
      </c>
      <c r="CC16" s="29" t="s">
        <v>1466</v>
      </c>
      <c r="CD16" s="128">
        <f t="shared" ref="CD16:CE16" si="87">3*(Z16)</f>
        <v>552</v>
      </c>
      <c r="CE16" s="128">
        <f t="shared" si="87"/>
        <v>582</v>
      </c>
      <c r="CF16" s="53">
        <v>42857</v>
      </c>
      <c r="CG16" s="53">
        <v>42857</v>
      </c>
      <c r="CH16" s="53">
        <v>42857</v>
      </c>
      <c r="CI16" s="53">
        <v>42864</v>
      </c>
      <c r="CJ16" s="53">
        <v>42866</v>
      </c>
      <c r="CK16" s="53">
        <v>42901</v>
      </c>
      <c r="CL16" s="53">
        <v>42872</v>
      </c>
      <c r="CM16" s="127">
        <f t="shared" ref="CM16" si="88">IF(CK16="","",DAYS360(CJ16,CK16))</f>
        <v>34</v>
      </c>
      <c r="CN16" s="127">
        <f t="shared" ref="CN16" si="89">IF(CL16="","",DAYS360(CJ16,CL16))</f>
        <v>6</v>
      </c>
      <c r="CO16" s="29">
        <v>1</v>
      </c>
      <c r="CP16" s="53">
        <v>42959</v>
      </c>
      <c r="CQ16" s="29" t="s">
        <v>74</v>
      </c>
      <c r="CR16" s="64">
        <v>0</v>
      </c>
      <c r="CS16" s="53">
        <v>42962</v>
      </c>
      <c r="CT16" s="29">
        <f t="shared" ref="CT16" si="90">IF(CS16="","",DAYS360(I16,CS16))</f>
        <v>179</v>
      </c>
      <c r="CU16" s="29" t="s">
        <v>78</v>
      </c>
      <c r="CV16" s="53">
        <v>42962</v>
      </c>
      <c r="CW16" s="29" t="s">
        <v>1466</v>
      </c>
      <c r="CX16" s="53">
        <v>42963</v>
      </c>
      <c r="CY16" s="29">
        <f t="shared" ref="CY16" si="91">IF(CX16="","",DAYS360(M16,CX16))</f>
        <v>1606</v>
      </c>
      <c r="CZ16" s="29">
        <f t="shared" ref="CZ16" si="92">IF(CX16="","",DAYS360(N16,CX16))</f>
        <v>474</v>
      </c>
      <c r="DA16" s="29">
        <f t="shared" ref="DA16" si="93">IF(CX16="","",DAYS360(O16,CX16))</f>
        <v>189</v>
      </c>
      <c r="DB16" s="127"/>
      <c r="DC16" s="94"/>
      <c r="DD16" s="53">
        <v>42963</v>
      </c>
      <c r="DE16" s="53">
        <v>42963</v>
      </c>
      <c r="DF16" s="94"/>
      <c r="DG16" s="53">
        <v>42963</v>
      </c>
      <c r="DH16" s="94"/>
      <c r="DI16" s="53">
        <v>42963</v>
      </c>
      <c r="DJ16" s="54" t="s">
        <v>1905</v>
      </c>
      <c r="DK16" s="64">
        <f t="shared" ref="DK16" si="94">SUM(AM16+AQ16+AU16+BI16+BU16+CD16+CR16+1600)</f>
        <v>5304</v>
      </c>
      <c r="DL16" s="63">
        <f t="shared" ref="DL16" si="95">SUM(AM16+AQ16+AU16+BJ16+BV16+CE16+CR16+1600)</f>
        <v>5501.5</v>
      </c>
    </row>
    <row r="17" spans="1:116" ht="28" customHeight="1" x14ac:dyDescent="0.15">
      <c r="A17" s="15">
        <v>344</v>
      </c>
      <c r="B17" s="35" t="s">
        <v>1926</v>
      </c>
      <c r="C17" s="15" t="s">
        <v>697</v>
      </c>
      <c r="D17" s="21">
        <v>0.38541666666666669</v>
      </c>
      <c r="E17" s="15" t="s">
        <v>199</v>
      </c>
      <c r="F17" s="15" t="s">
        <v>74</v>
      </c>
      <c r="G17" s="15" t="s">
        <v>1357</v>
      </c>
      <c r="H17" s="15" t="s">
        <v>1604</v>
      </c>
      <c r="I17" s="70">
        <v>42880</v>
      </c>
      <c r="J17" s="70">
        <v>42977</v>
      </c>
      <c r="K17" s="70">
        <v>42977</v>
      </c>
      <c r="L17" s="70">
        <v>42979</v>
      </c>
      <c r="M17" s="16">
        <v>41364</v>
      </c>
      <c r="N17" s="16">
        <v>42795</v>
      </c>
      <c r="O17" s="16">
        <v>42878</v>
      </c>
      <c r="P17" s="15" t="s">
        <v>74</v>
      </c>
      <c r="Q17" s="15" t="s">
        <v>74</v>
      </c>
      <c r="R17" s="1" t="s">
        <v>216</v>
      </c>
      <c r="S17" s="1" t="s">
        <v>1927</v>
      </c>
      <c r="T17" s="1" t="s">
        <v>1928</v>
      </c>
      <c r="U17" s="1" t="s">
        <v>1929</v>
      </c>
      <c r="V17" s="15">
        <v>134</v>
      </c>
      <c r="W17" s="19">
        <v>44517</v>
      </c>
      <c r="X17" s="19">
        <v>35936</v>
      </c>
      <c r="Y17" s="15">
        <v>2369</v>
      </c>
      <c r="Z17" s="15">
        <v>110</v>
      </c>
      <c r="AA17" s="15">
        <v>112</v>
      </c>
      <c r="AB17" s="15">
        <v>70</v>
      </c>
      <c r="AC17" s="15">
        <v>8</v>
      </c>
      <c r="AD17" s="15">
        <v>12</v>
      </c>
      <c r="AE17" s="15">
        <v>1</v>
      </c>
      <c r="AF17" s="15">
        <v>13</v>
      </c>
      <c r="AG17" s="15">
        <v>0</v>
      </c>
      <c r="AH17" s="15">
        <v>0</v>
      </c>
      <c r="AI17" s="15">
        <v>0</v>
      </c>
      <c r="AJ17" s="15">
        <v>0</v>
      </c>
      <c r="AK17" s="15">
        <v>0</v>
      </c>
      <c r="AL17" s="15">
        <v>0</v>
      </c>
      <c r="AM17" s="114">
        <f>15.5*(AL17)</f>
        <v>0</v>
      </c>
      <c r="AN17" s="15">
        <v>1</v>
      </c>
      <c r="AO17" s="15">
        <v>0</v>
      </c>
      <c r="AP17" s="15">
        <v>1</v>
      </c>
      <c r="AQ17" s="114">
        <f>17.5*(AP17)</f>
        <v>17.5</v>
      </c>
      <c r="AR17" s="15">
        <v>0</v>
      </c>
      <c r="AS17" s="15">
        <v>0</v>
      </c>
      <c r="AT17" s="15">
        <v>0</v>
      </c>
      <c r="AU17" s="114">
        <f>24*(AT17)</f>
        <v>0</v>
      </c>
      <c r="AV17" s="15">
        <v>0</v>
      </c>
      <c r="AW17" s="15" t="s">
        <v>74</v>
      </c>
      <c r="AX17" s="15">
        <v>1</v>
      </c>
      <c r="AY17" s="15" t="s">
        <v>78</v>
      </c>
      <c r="AZ17" s="15" t="s">
        <v>74</v>
      </c>
      <c r="BA17" s="15">
        <v>0</v>
      </c>
      <c r="BB17" s="16">
        <v>42880</v>
      </c>
      <c r="BC17" s="29">
        <f>IF(BB17="","",DAYS360(I17,BB17))</f>
        <v>0</v>
      </c>
      <c r="BD17" s="16">
        <v>42902</v>
      </c>
      <c r="BE17" s="16">
        <v>42917</v>
      </c>
      <c r="BF17" s="72">
        <f>IF(BE17="","",DAYS360(BD17,BE17))</f>
        <v>15</v>
      </c>
      <c r="BG17" s="15" t="s">
        <v>1002</v>
      </c>
      <c r="BH17" s="15">
        <v>75</v>
      </c>
      <c r="BI17" s="114">
        <f t="shared" ref="BI17:BJ21" si="96">6.5*(Z17)</f>
        <v>715</v>
      </c>
      <c r="BJ17" s="114">
        <f t="shared" si="96"/>
        <v>728</v>
      </c>
      <c r="BK17" s="70">
        <v>42887</v>
      </c>
      <c r="BL17" s="70">
        <v>42899</v>
      </c>
      <c r="BM17" s="15" t="s">
        <v>80</v>
      </c>
      <c r="BN17" s="70">
        <v>42886</v>
      </c>
      <c r="BO17" s="70">
        <v>42893</v>
      </c>
      <c r="BP17" s="15" t="s">
        <v>80</v>
      </c>
      <c r="BQ17" s="16">
        <v>42917</v>
      </c>
      <c r="BR17" s="16">
        <v>42928</v>
      </c>
      <c r="BS17" s="72">
        <f>BR17-BQ17</f>
        <v>11</v>
      </c>
      <c r="BT17" s="15" t="s">
        <v>80</v>
      </c>
      <c r="BU17" s="114">
        <f t="shared" ref="BU17:BV21" si="97">10.25*(Z17)</f>
        <v>1127.5</v>
      </c>
      <c r="BV17" s="114">
        <f t="shared" si="97"/>
        <v>1148</v>
      </c>
      <c r="BW17" s="16">
        <v>42930</v>
      </c>
      <c r="BX17" s="16">
        <v>42937</v>
      </c>
      <c r="BY17" s="72">
        <f>IF(BX17="","",DAYS360(BW17,BX17))</f>
        <v>7</v>
      </c>
      <c r="BZ17" s="16">
        <v>42930</v>
      </c>
      <c r="CA17" s="16">
        <v>42936</v>
      </c>
      <c r="CB17" s="115">
        <f>IF(CA17="","",DAYS360(BZ17,CA17))</f>
        <v>6</v>
      </c>
      <c r="CC17" s="15" t="s">
        <v>1849</v>
      </c>
      <c r="CD17" s="114">
        <f t="shared" ref="CD17:CE21" si="98">3*(Z17)</f>
        <v>330</v>
      </c>
      <c r="CE17" s="114">
        <f t="shared" si="98"/>
        <v>336</v>
      </c>
      <c r="CF17" s="16">
        <v>42943</v>
      </c>
      <c r="CG17" s="16">
        <v>42943</v>
      </c>
      <c r="CH17" s="16">
        <v>42943</v>
      </c>
      <c r="CI17" s="16">
        <v>42949</v>
      </c>
      <c r="CJ17" s="16">
        <v>42951</v>
      </c>
      <c r="CK17" s="16">
        <v>42964</v>
      </c>
      <c r="CL17" s="16">
        <v>42955</v>
      </c>
      <c r="CM17" s="72">
        <f>IF(CK17="","",DAYS360(CJ17,CK17))</f>
        <v>13</v>
      </c>
      <c r="CN17" s="72">
        <f>IF(CL17="","",DAYS360(CJ17,CL17))</f>
        <v>4</v>
      </c>
      <c r="CO17" s="15">
        <v>1</v>
      </c>
      <c r="CP17" s="16">
        <v>42971</v>
      </c>
      <c r="CQ17" s="15" t="s">
        <v>74</v>
      </c>
      <c r="CR17" s="61">
        <v>0</v>
      </c>
      <c r="CS17" s="16">
        <v>42971</v>
      </c>
      <c r="CT17" s="72">
        <f>IF(CS17="","",DAYS360(I17,CS17))</f>
        <v>89</v>
      </c>
      <c r="CU17" s="15" t="s">
        <v>74</v>
      </c>
      <c r="CV17" s="16">
        <v>42977</v>
      </c>
      <c r="CW17" s="15" t="s">
        <v>1910</v>
      </c>
      <c r="CX17" s="70">
        <v>42979</v>
      </c>
      <c r="CY17" s="72">
        <f>IF(CX17="","",DAYS360(M17,CX17))</f>
        <v>1591</v>
      </c>
      <c r="CZ17" s="72">
        <f>IF(CX17="","",DAYS360(N17,CX17))</f>
        <v>180</v>
      </c>
      <c r="DA17" s="72">
        <f>IF(CX17="","",DAYS360(O17,CX17))</f>
        <v>98</v>
      </c>
      <c r="DD17" s="70">
        <v>42979</v>
      </c>
      <c r="DE17" s="70">
        <v>42979</v>
      </c>
      <c r="DG17" s="70">
        <v>42979</v>
      </c>
      <c r="DI17" s="70">
        <v>42979</v>
      </c>
      <c r="DJ17" s="1" t="s">
        <v>1930</v>
      </c>
      <c r="DK17" s="61">
        <f>SUM(AM17+AQ17+AU17+BI17+BU17+CD17+CR17+1600)</f>
        <v>3790</v>
      </c>
      <c r="DL17" s="63">
        <f>SUM(AM17+AQ17+AU17+BJ17+BV17+CE17+CR17+1600)</f>
        <v>3829.5</v>
      </c>
    </row>
    <row r="18" spans="1:116" ht="28" customHeight="1" x14ac:dyDescent="0.15">
      <c r="A18" s="15">
        <v>335</v>
      </c>
      <c r="B18" s="35" t="s">
        <v>1868</v>
      </c>
      <c r="C18" s="15" t="s">
        <v>1598</v>
      </c>
      <c r="D18" s="21">
        <v>0.38611111111111113</v>
      </c>
      <c r="E18" s="15" t="s">
        <v>504</v>
      </c>
      <c r="F18" s="15" t="s">
        <v>74</v>
      </c>
      <c r="G18" s="15" t="s">
        <v>1357</v>
      </c>
      <c r="H18" s="15" t="s">
        <v>95</v>
      </c>
      <c r="I18" s="16">
        <v>42690</v>
      </c>
      <c r="J18" s="16">
        <v>42970</v>
      </c>
      <c r="K18" s="16">
        <v>43001</v>
      </c>
      <c r="L18" s="16">
        <v>43004</v>
      </c>
      <c r="M18" s="16">
        <v>41882</v>
      </c>
      <c r="N18" s="16">
        <v>42444</v>
      </c>
      <c r="O18" s="16">
        <v>42689</v>
      </c>
      <c r="P18" s="15" t="s">
        <v>74</v>
      </c>
      <c r="Q18" s="15" t="s">
        <v>74</v>
      </c>
      <c r="R18" s="1" t="s">
        <v>907</v>
      </c>
      <c r="S18" s="1" t="s">
        <v>1869</v>
      </c>
      <c r="T18" s="1" t="s">
        <v>1870</v>
      </c>
      <c r="U18" s="1" t="s">
        <v>1871</v>
      </c>
      <c r="V18" s="15">
        <v>151</v>
      </c>
      <c r="W18" s="19">
        <v>44407</v>
      </c>
      <c r="X18" s="19">
        <v>32410</v>
      </c>
      <c r="Y18" s="15">
        <v>0</v>
      </c>
      <c r="Z18" s="15">
        <v>128</v>
      </c>
      <c r="AA18" s="15">
        <v>134</v>
      </c>
      <c r="AB18" s="15">
        <v>86</v>
      </c>
      <c r="AC18" s="15">
        <v>0</v>
      </c>
      <c r="AD18" s="15">
        <v>2</v>
      </c>
      <c r="AE18" s="15">
        <v>0</v>
      </c>
      <c r="AF18" s="15">
        <v>2</v>
      </c>
      <c r="AG18" s="15">
        <v>6</v>
      </c>
      <c r="AH18" s="15">
        <v>0</v>
      </c>
      <c r="AI18" s="15">
        <v>6</v>
      </c>
      <c r="AJ18" s="15">
        <v>1</v>
      </c>
      <c r="AK18" s="15">
        <v>0</v>
      </c>
      <c r="AL18" s="15">
        <v>1</v>
      </c>
      <c r="AM18" s="61">
        <f>15.5*(AL18)</f>
        <v>15.5</v>
      </c>
      <c r="AN18" s="15">
        <v>0</v>
      </c>
      <c r="AO18" s="15">
        <v>0</v>
      </c>
      <c r="AP18" s="15">
        <v>0</v>
      </c>
      <c r="AQ18" s="61">
        <f>17.5*(AP18)</f>
        <v>0</v>
      </c>
      <c r="AR18" s="15">
        <v>4</v>
      </c>
      <c r="AS18" s="15">
        <v>0</v>
      </c>
      <c r="AT18" s="15">
        <v>4</v>
      </c>
      <c r="AU18" s="61">
        <f>24*(AT18)</f>
        <v>96</v>
      </c>
      <c r="AV18" s="15">
        <v>20</v>
      </c>
      <c r="AW18" s="15" t="s">
        <v>74</v>
      </c>
      <c r="AX18" s="15">
        <v>0</v>
      </c>
      <c r="AY18" s="15" t="s">
        <v>74</v>
      </c>
      <c r="AZ18" s="15" t="s">
        <v>78</v>
      </c>
      <c r="BA18" s="15">
        <v>13</v>
      </c>
      <c r="BB18" s="16">
        <v>42691</v>
      </c>
      <c r="BC18" s="15">
        <f>IF(BB18="","",DAYS360(I18,BB18))</f>
        <v>1</v>
      </c>
      <c r="BD18" s="16">
        <v>42742</v>
      </c>
      <c r="BE18" s="16">
        <v>42878</v>
      </c>
      <c r="BF18" s="116">
        <f>DAYS360(BD18,BE18)</f>
        <v>136</v>
      </c>
      <c r="BG18" s="15" t="s">
        <v>1611</v>
      </c>
      <c r="BH18" s="15">
        <v>197</v>
      </c>
      <c r="BI18" s="114">
        <f t="shared" si="96"/>
        <v>832</v>
      </c>
      <c r="BJ18" s="114">
        <f t="shared" si="96"/>
        <v>871</v>
      </c>
      <c r="BK18" s="16">
        <v>42755</v>
      </c>
      <c r="BL18" s="16">
        <v>42766</v>
      </c>
      <c r="BM18" s="15" t="s">
        <v>80</v>
      </c>
      <c r="BN18" s="16">
        <v>42696</v>
      </c>
      <c r="BO18" s="16">
        <v>42703</v>
      </c>
      <c r="BP18" s="15" t="s">
        <v>80</v>
      </c>
      <c r="BQ18" s="16">
        <v>42879</v>
      </c>
      <c r="BR18" s="16">
        <v>42888</v>
      </c>
      <c r="BS18" s="15">
        <f>BR18-BQ18</f>
        <v>9</v>
      </c>
      <c r="BT18" s="15" t="s">
        <v>80</v>
      </c>
      <c r="BU18" s="114">
        <f t="shared" si="97"/>
        <v>1312</v>
      </c>
      <c r="BV18" s="114">
        <f t="shared" si="97"/>
        <v>1373.5</v>
      </c>
      <c r="BW18" s="16">
        <v>42889</v>
      </c>
      <c r="BX18" s="16">
        <v>42895</v>
      </c>
      <c r="BY18" s="15">
        <f>IF(BX18="","",DAYS360(BW18,BX18))</f>
        <v>6</v>
      </c>
      <c r="BZ18" s="16">
        <v>42906</v>
      </c>
      <c r="CA18" s="16">
        <v>42916</v>
      </c>
      <c r="CB18" s="115">
        <f>IF(CA18="","",DAYS360(BZ18,CA18))</f>
        <v>10</v>
      </c>
      <c r="CC18" s="15" t="s">
        <v>1406</v>
      </c>
      <c r="CD18" s="114">
        <f t="shared" si="98"/>
        <v>384</v>
      </c>
      <c r="CE18" s="114">
        <f t="shared" si="98"/>
        <v>402</v>
      </c>
      <c r="CF18" s="16">
        <v>42921</v>
      </c>
      <c r="CG18" s="16">
        <v>42921</v>
      </c>
      <c r="CH18" s="16">
        <v>42921</v>
      </c>
      <c r="CI18" s="16">
        <v>42924</v>
      </c>
      <c r="CJ18" s="16">
        <v>42928</v>
      </c>
      <c r="CK18" s="16">
        <v>42964</v>
      </c>
      <c r="CL18" s="16">
        <v>42965</v>
      </c>
      <c r="CM18" s="72">
        <f>IF(CK18="","",DAYS360(CJ18,CK18))</f>
        <v>35</v>
      </c>
      <c r="CN18" s="72">
        <f>IF(CL18="","",DAYS360(CJ18,CL18))</f>
        <v>36</v>
      </c>
      <c r="CO18" s="15">
        <v>17</v>
      </c>
      <c r="CP18" s="16">
        <v>42994</v>
      </c>
      <c r="CQ18" s="15" t="s">
        <v>74</v>
      </c>
      <c r="CR18" s="61">
        <v>0</v>
      </c>
      <c r="CS18" s="16">
        <v>43000</v>
      </c>
      <c r="CT18" s="15">
        <f>IF(CS18="","",DAYS360(I18,CS18))</f>
        <v>306</v>
      </c>
      <c r="CU18" s="15" t="s">
        <v>78</v>
      </c>
      <c r="CV18" s="16">
        <v>43001</v>
      </c>
      <c r="CW18" s="15" t="s">
        <v>1466</v>
      </c>
      <c r="CX18" s="16">
        <v>43004</v>
      </c>
      <c r="CY18" s="15">
        <f>IF(CX18="","",DAYS360(M18,CX18))</f>
        <v>1106</v>
      </c>
      <c r="CZ18" s="15">
        <f>IF(CX18="","",DAYS360(N18,CX18))</f>
        <v>551</v>
      </c>
      <c r="DA18" s="15">
        <f>IF(CX18="","",DAYS360(O18,CX18))</f>
        <v>311</v>
      </c>
      <c r="DD18" s="16">
        <v>43004</v>
      </c>
      <c r="DE18" s="16">
        <v>43004</v>
      </c>
      <c r="DG18" s="16">
        <v>43004</v>
      </c>
      <c r="DI18" s="16">
        <v>43004</v>
      </c>
      <c r="DJ18" s="1" t="s">
        <v>1872</v>
      </c>
      <c r="DK18" s="61">
        <f>SUM(AM18+AQ18+AU18+BI18+BU18+CD18+CR18+1600)</f>
        <v>4239.5</v>
      </c>
      <c r="DL18" s="63">
        <f>SUM(AM18+AQ18+AU18+BJ18+BV18+CE18+CR18+1600)</f>
        <v>4358</v>
      </c>
    </row>
    <row r="19" spans="1:116" ht="28" customHeight="1" x14ac:dyDescent="0.15">
      <c r="A19" s="15">
        <v>342</v>
      </c>
      <c r="B19" s="35" t="s">
        <v>1917</v>
      </c>
      <c r="C19" s="15" t="s">
        <v>1472</v>
      </c>
      <c r="D19" s="21">
        <v>0.38680555555555557</v>
      </c>
      <c r="E19" s="15" t="s">
        <v>504</v>
      </c>
      <c r="F19" s="15" t="s">
        <v>74</v>
      </c>
      <c r="G19" s="15" t="s">
        <v>1357</v>
      </c>
      <c r="H19" s="15" t="s">
        <v>95</v>
      </c>
      <c r="I19" s="16">
        <v>42865</v>
      </c>
      <c r="J19" s="16">
        <v>43034</v>
      </c>
      <c r="K19" s="16">
        <v>43007</v>
      </c>
      <c r="L19" s="16">
        <v>43008</v>
      </c>
      <c r="M19" s="16">
        <v>40816</v>
      </c>
      <c r="N19" s="16">
        <v>42417</v>
      </c>
      <c r="O19" s="16">
        <v>42860</v>
      </c>
      <c r="P19" s="15" t="s">
        <v>74</v>
      </c>
      <c r="Q19" s="15" t="s">
        <v>78</v>
      </c>
      <c r="R19" s="1" t="s">
        <v>1729</v>
      </c>
      <c r="S19" s="1" t="s">
        <v>1918</v>
      </c>
      <c r="T19" s="1" t="s">
        <v>1919</v>
      </c>
      <c r="U19" s="1" t="s">
        <v>1980</v>
      </c>
      <c r="V19" s="15">
        <v>297</v>
      </c>
      <c r="W19" s="19">
        <v>70256</v>
      </c>
      <c r="X19" s="19">
        <v>56699</v>
      </c>
      <c r="Y19" s="15">
        <v>5095</v>
      </c>
      <c r="Z19" s="15">
        <v>241</v>
      </c>
      <c r="AA19" s="15">
        <v>220</v>
      </c>
      <c r="AB19" s="15">
        <v>126</v>
      </c>
      <c r="AC19" s="15">
        <v>50</v>
      </c>
      <c r="AD19" s="15">
        <v>25</v>
      </c>
      <c r="AE19" s="15">
        <v>6</v>
      </c>
      <c r="AF19" s="15">
        <v>31</v>
      </c>
      <c r="AG19" s="15">
        <v>7</v>
      </c>
      <c r="AH19" s="15">
        <v>0</v>
      </c>
      <c r="AI19" s="15">
        <v>7</v>
      </c>
      <c r="AJ19" s="15">
        <v>0</v>
      </c>
      <c r="AK19" s="15">
        <v>0</v>
      </c>
      <c r="AL19" s="15">
        <v>0</v>
      </c>
      <c r="AM19" s="61">
        <f>15.5*(AL19)</f>
        <v>0</v>
      </c>
      <c r="AN19" s="15">
        <v>20</v>
      </c>
      <c r="AO19" s="15">
        <v>0</v>
      </c>
      <c r="AP19" s="15">
        <v>20</v>
      </c>
      <c r="AQ19" s="61">
        <f>17.5*(AP19)</f>
        <v>350</v>
      </c>
      <c r="AR19" s="15">
        <v>4</v>
      </c>
      <c r="AS19" s="15">
        <v>0</v>
      </c>
      <c r="AT19" s="15">
        <v>4</v>
      </c>
      <c r="AU19" s="61">
        <f>24*(AT19)</f>
        <v>96</v>
      </c>
      <c r="AV19" s="15">
        <v>0</v>
      </c>
      <c r="AW19" s="15" t="s">
        <v>78</v>
      </c>
      <c r="AX19" s="15">
        <v>10</v>
      </c>
      <c r="AY19" s="15" t="s">
        <v>74</v>
      </c>
      <c r="AZ19" s="15" t="s">
        <v>78</v>
      </c>
      <c r="BA19" s="15">
        <v>12</v>
      </c>
      <c r="BB19" s="16">
        <v>42865</v>
      </c>
      <c r="BC19" s="15">
        <f>IF(BB19="","",DAYS360(I19,BB19))</f>
        <v>0</v>
      </c>
      <c r="BD19" s="16">
        <v>42887</v>
      </c>
      <c r="BE19" s="16">
        <v>42900</v>
      </c>
      <c r="BF19" s="15">
        <f>DAYS360(BD19,BE19)</f>
        <v>13</v>
      </c>
      <c r="BG19" s="15" t="s">
        <v>1002</v>
      </c>
      <c r="BH19" s="15">
        <v>132</v>
      </c>
      <c r="BI19" s="114">
        <f t="shared" si="96"/>
        <v>1566.5</v>
      </c>
      <c r="BJ19" s="114">
        <f t="shared" si="96"/>
        <v>1430</v>
      </c>
      <c r="BK19" s="16">
        <v>42879</v>
      </c>
      <c r="BL19" s="16">
        <v>42893</v>
      </c>
      <c r="BM19" s="15" t="s">
        <v>80</v>
      </c>
      <c r="BN19" s="16">
        <v>42878</v>
      </c>
      <c r="BO19" s="16">
        <v>42882</v>
      </c>
      <c r="BP19" s="15" t="s">
        <v>80</v>
      </c>
      <c r="BQ19" s="16">
        <v>42900</v>
      </c>
      <c r="BR19" s="16">
        <v>42914</v>
      </c>
      <c r="BS19" s="15">
        <f>BR19-BQ19</f>
        <v>14</v>
      </c>
      <c r="BT19" s="15" t="s">
        <v>80</v>
      </c>
      <c r="BU19" s="114">
        <f t="shared" si="97"/>
        <v>2470.25</v>
      </c>
      <c r="BV19" s="114">
        <f t="shared" si="97"/>
        <v>2255</v>
      </c>
      <c r="BW19" s="16">
        <v>42914</v>
      </c>
      <c r="BX19" s="16">
        <v>42937</v>
      </c>
      <c r="BY19" s="15">
        <f>IF(BX19="","",DAYS360(BW19,BX19))</f>
        <v>23</v>
      </c>
      <c r="BZ19" s="16">
        <v>42923</v>
      </c>
      <c r="CA19" s="16">
        <v>42934</v>
      </c>
      <c r="CB19" s="115">
        <f>IF(CA19="","",DAYS360(BZ19,CA19))</f>
        <v>11</v>
      </c>
      <c r="CC19" s="15" t="s">
        <v>1910</v>
      </c>
      <c r="CD19" s="114">
        <f t="shared" si="98"/>
        <v>723</v>
      </c>
      <c r="CE19" s="114">
        <f t="shared" si="98"/>
        <v>660</v>
      </c>
      <c r="CF19" s="16">
        <v>42938</v>
      </c>
      <c r="CG19" s="16">
        <v>42938</v>
      </c>
      <c r="CH19" s="16">
        <v>42938</v>
      </c>
      <c r="CI19" s="16">
        <v>42952</v>
      </c>
      <c r="CJ19" s="16">
        <v>42952</v>
      </c>
      <c r="CK19" s="16">
        <v>42978</v>
      </c>
      <c r="CL19" s="16">
        <v>42955</v>
      </c>
      <c r="CM19" s="72">
        <f>IF(CK19="","",DAYS360(CJ19,CK19))</f>
        <v>25</v>
      </c>
      <c r="CN19" s="72">
        <f>IF(CL19="","",DAYS360(CJ19,CL19))</f>
        <v>3</v>
      </c>
      <c r="CO19" s="15">
        <v>1</v>
      </c>
      <c r="CP19" s="16">
        <v>43000</v>
      </c>
      <c r="CQ19" s="15" t="s">
        <v>74</v>
      </c>
      <c r="CR19" s="61">
        <v>0</v>
      </c>
      <c r="CS19" s="16">
        <v>43007</v>
      </c>
      <c r="CT19" s="15">
        <f>IF(CS19="","",DAYS360(I19,CS19))</f>
        <v>139</v>
      </c>
      <c r="CU19" s="15" t="s">
        <v>74</v>
      </c>
      <c r="CV19" s="16">
        <v>43011</v>
      </c>
      <c r="CW19" s="15" t="s">
        <v>1466</v>
      </c>
      <c r="CX19" s="16">
        <v>43008</v>
      </c>
      <c r="CY19" s="15">
        <f>IF(CX19="","",DAYS360(M19,CX19))</f>
        <v>2160</v>
      </c>
      <c r="CZ19" s="15">
        <f>IF(CX19="","",DAYS360(N19,CX19))</f>
        <v>583</v>
      </c>
      <c r="DA19" s="15">
        <f>IF(CX19="","",DAYS360(O19,CX19))</f>
        <v>145</v>
      </c>
      <c r="DD19" s="16">
        <v>43008</v>
      </c>
      <c r="DE19" s="16">
        <v>43008</v>
      </c>
      <c r="DG19" s="16">
        <v>43008</v>
      </c>
      <c r="DI19" s="16">
        <v>43008</v>
      </c>
      <c r="DJ19" s="1" t="s">
        <v>1920</v>
      </c>
      <c r="DK19" s="61">
        <f>SUM(AM19+AQ19+AU19+BI19+BU19+CD19+CR19+1600)</f>
        <v>6805.75</v>
      </c>
      <c r="DL19" s="63">
        <f>SUM(AM19+AQ19+AU19+BJ19+BV19+CE19+CR19+1600)</f>
        <v>6391</v>
      </c>
    </row>
    <row r="20" spans="1:116" ht="28" customHeight="1" x14ac:dyDescent="0.15">
      <c r="A20" s="15">
        <v>329</v>
      </c>
      <c r="B20" s="35" t="s">
        <v>1841</v>
      </c>
      <c r="C20" s="15" t="s">
        <v>1570</v>
      </c>
      <c r="D20" s="21">
        <v>0.38750000000000001</v>
      </c>
      <c r="E20" s="15" t="s">
        <v>504</v>
      </c>
      <c r="F20" s="15" t="s">
        <v>74</v>
      </c>
      <c r="G20" s="15" t="s">
        <v>1357</v>
      </c>
      <c r="H20" s="15" t="s">
        <v>95</v>
      </c>
      <c r="I20" s="16">
        <v>42658</v>
      </c>
      <c r="J20" s="16">
        <v>43007</v>
      </c>
      <c r="K20" s="16">
        <v>43007</v>
      </c>
      <c r="L20" s="16">
        <v>43008</v>
      </c>
      <c r="M20" s="16">
        <v>41090</v>
      </c>
      <c r="N20" s="16">
        <v>42390</v>
      </c>
      <c r="O20" s="16">
        <v>42656</v>
      </c>
      <c r="P20" s="15" t="s">
        <v>74</v>
      </c>
      <c r="Q20" s="15" t="s">
        <v>78</v>
      </c>
      <c r="R20" s="1" t="s">
        <v>1729</v>
      </c>
      <c r="S20" s="1" t="s">
        <v>1842</v>
      </c>
      <c r="T20" s="1" t="s">
        <v>1843</v>
      </c>
      <c r="U20" s="1" t="s">
        <v>1844</v>
      </c>
      <c r="V20" s="15">
        <v>165</v>
      </c>
      <c r="W20" s="19">
        <v>54385</v>
      </c>
      <c r="X20" s="19">
        <v>49347</v>
      </c>
      <c r="Y20" s="15">
        <v>0</v>
      </c>
      <c r="Z20" s="15">
        <v>138</v>
      </c>
      <c r="AA20" s="15">
        <v>152</v>
      </c>
      <c r="AB20" s="15">
        <v>118</v>
      </c>
      <c r="AC20" s="15">
        <v>0</v>
      </c>
      <c r="AD20" s="15">
        <v>32</v>
      </c>
      <c r="AE20" s="15">
        <v>0</v>
      </c>
      <c r="AF20" s="15">
        <v>32</v>
      </c>
      <c r="AG20" s="15">
        <v>0</v>
      </c>
      <c r="AH20" s="15">
        <v>0</v>
      </c>
      <c r="AI20" s="15">
        <v>0</v>
      </c>
      <c r="AJ20" s="15">
        <v>0</v>
      </c>
      <c r="AK20" s="15">
        <v>0</v>
      </c>
      <c r="AL20" s="15">
        <v>0</v>
      </c>
      <c r="AM20" s="114">
        <f t="shared" ref="AM20:AM21" si="99">15.5*(AL20)</f>
        <v>0</v>
      </c>
      <c r="AN20" s="15">
        <v>10</v>
      </c>
      <c r="AO20" s="15">
        <v>0</v>
      </c>
      <c r="AP20" s="15">
        <v>10</v>
      </c>
      <c r="AQ20" s="114">
        <f t="shared" ref="AQ20:AQ21" si="100">17.5*(AP20)</f>
        <v>175</v>
      </c>
      <c r="AR20" s="15">
        <v>5</v>
      </c>
      <c r="AS20" s="15">
        <v>0</v>
      </c>
      <c r="AT20" s="15">
        <v>5</v>
      </c>
      <c r="AU20" s="114">
        <f t="shared" ref="AU20:AU21" si="101">24*(AT20)</f>
        <v>120</v>
      </c>
      <c r="AV20" s="15">
        <v>3</v>
      </c>
      <c r="AW20" s="15" t="s">
        <v>74</v>
      </c>
      <c r="AX20" s="15">
        <v>0</v>
      </c>
      <c r="AY20" s="15" t="s">
        <v>74</v>
      </c>
      <c r="AZ20" s="15" t="s">
        <v>78</v>
      </c>
      <c r="BA20" s="15">
        <v>23</v>
      </c>
      <c r="BB20" s="16">
        <v>42663</v>
      </c>
      <c r="BC20" s="15">
        <f t="shared" ref="BC20:BC21" si="102">IF(BB20="","",DAYS360(I20,BB20))</f>
        <v>5</v>
      </c>
      <c r="BD20" s="16">
        <v>42684</v>
      </c>
      <c r="BE20" s="16">
        <v>42838</v>
      </c>
      <c r="BF20" s="116">
        <f t="shared" ref="BF20:BF21" si="103">DAYS360(BD20,BE20)</f>
        <v>153</v>
      </c>
      <c r="BG20" s="15" t="s">
        <v>132</v>
      </c>
      <c r="BH20" s="15">
        <v>90</v>
      </c>
      <c r="BI20" s="114">
        <f t="shared" si="96"/>
        <v>897</v>
      </c>
      <c r="BJ20" s="114">
        <f t="shared" si="96"/>
        <v>988</v>
      </c>
      <c r="BK20" s="16">
        <v>42676</v>
      </c>
      <c r="BL20" s="16">
        <v>42689</v>
      </c>
      <c r="BM20" s="15" t="s">
        <v>80</v>
      </c>
      <c r="BN20" s="16">
        <v>42675</v>
      </c>
      <c r="BO20" s="16">
        <v>42679</v>
      </c>
      <c r="BP20" s="15" t="s">
        <v>80</v>
      </c>
      <c r="BQ20" s="16">
        <v>42838</v>
      </c>
      <c r="BR20" s="16">
        <v>42852</v>
      </c>
      <c r="BS20" s="72">
        <f t="shared" ref="BS20:BS21" si="104">BR20-BQ20</f>
        <v>14</v>
      </c>
      <c r="BT20" s="15" t="s">
        <v>80</v>
      </c>
      <c r="BU20" s="114">
        <f t="shared" si="97"/>
        <v>1414.5</v>
      </c>
      <c r="BV20" s="114">
        <f t="shared" si="97"/>
        <v>1558</v>
      </c>
      <c r="BW20" s="16">
        <v>42852</v>
      </c>
      <c r="BX20" s="16">
        <v>42872</v>
      </c>
      <c r="BY20" s="15">
        <f t="shared" ref="BY20:BY21" si="105">IF(BX20="","",DAYS360(BW20,BX20))</f>
        <v>20</v>
      </c>
      <c r="BZ20" s="16">
        <v>42859</v>
      </c>
      <c r="CA20" s="16">
        <v>42875</v>
      </c>
      <c r="CB20" s="115">
        <f t="shared" ref="CB20:CB21" si="106">IF(CA20="","",DAYS360(BZ20,CA20))</f>
        <v>16</v>
      </c>
      <c r="CC20" s="15" t="s">
        <v>1851</v>
      </c>
      <c r="CD20" s="114">
        <f t="shared" si="98"/>
        <v>414</v>
      </c>
      <c r="CE20" s="114">
        <f t="shared" si="98"/>
        <v>456</v>
      </c>
      <c r="CF20" s="16">
        <v>42886</v>
      </c>
      <c r="CG20" s="16">
        <v>42886</v>
      </c>
      <c r="CH20" s="16">
        <v>42886</v>
      </c>
      <c r="CI20" s="16">
        <v>42892</v>
      </c>
      <c r="CJ20" s="16">
        <v>42893</v>
      </c>
      <c r="CK20" s="16">
        <v>43001</v>
      </c>
      <c r="CL20" s="16">
        <v>42929</v>
      </c>
      <c r="CM20" s="72">
        <f t="shared" ref="CM20:CM21" si="107">IF(CK20="","",DAYS360(CJ20,CK20))</f>
        <v>106</v>
      </c>
      <c r="CN20" s="72">
        <f t="shared" ref="CN20:CN21" si="108">IF(CL20="","",DAYS360(CJ20,CL20))</f>
        <v>36</v>
      </c>
      <c r="CO20" s="15">
        <v>5</v>
      </c>
      <c r="CP20" s="16">
        <v>43001</v>
      </c>
      <c r="CQ20" s="15" t="s">
        <v>74</v>
      </c>
      <c r="CR20" s="61">
        <v>0</v>
      </c>
      <c r="CS20" s="16">
        <v>43007</v>
      </c>
      <c r="CT20" s="15">
        <f t="shared" ref="CT20:CT21" si="109">IF(CS20="","",DAYS360(I20,CS20))</f>
        <v>344</v>
      </c>
      <c r="CU20" s="15" t="s">
        <v>78</v>
      </c>
      <c r="CV20" s="16">
        <v>43007</v>
      </c>
      <c r="CW20" s="15" t="s">
        <v>1910</v>
      </c>
      <c r="CX20" s="16">
        <v>43008</v>
      </c>
      <c r="CY20" s="115">
        <f t="shared" ref="CY20:CY21" si="110">IF(CX20="","",DAYS360(M20,CX20))</f>
        <v>1890</v>
      </c>
      <c r="CZ20" s="72">
        <f t="shared" ref="CZ20:CZ21" si="111">IF(CX20="","",DAYS360(N20,CX20))</f>
        <v>609</v>
      </c>
      <c r="DA20" s="72">
        <f t="shared" ref="DA20:DA21" si="112">IF(CX20="","",DAYS360(O20,CX20))</f>
        <v>347</v>
      </c>
      <c r="DD20" s="16">
        <v>43008</v>
      </c>
      <c r="DE20" s="16">
        <v>43008</v>
      </c>
      <c r="DG20" s="16">
        <v>43008</v>
      </c>
      <c r="DI20" s="16">
        <v>43008</v>
      </c>
      <c r="DJ20" s="25" t="s">
        <v>1845</v>
      </c>
      <c r="DK20" s="61">
        <f t="shared" ref="DK20" si="113">SUM(AM20+AQ20+AU20+BI20+BU20+CD20+CR20+1600)</f>
        <v>4620.5</v>
      </c>
      <c r="DL20" s="63">
        <f t="shared" ref="DL20" si="114">SUM(AM20+AQ20+AU20+BJ20+BV20+CE20+CR20+1600)</f>
        <v>4897</v>
      </c>
    </row>
    <row r="21" spans="1:116" ht="28" customHeight="1" x14ac:dyDescent="0.15">
      <c r="A21" s="15">
        <v>341</v>
      </c>
      <c r="B21" s="35" t="s">
        <v>1912</v>
      </c>
      <c r="C21" s="15" t="s">
        <v>1891</v>
      </c>
      <c r="D21" s="21">
        <v>0.38819444444444401</v>
      </c>
      <c r="E21" s="15" t="s">
        <v>231</v>
      </c>
      <c r="F21" s="15" t="s">
        <v>74</v>
      </c>
      <c r="G21" s="15" t="s">
        <v>1357</v>
      </c>
      <c r="H21" s="15" t="s">
        <v>95</v>
      </c>
      <c r="I21" s="16">
        <v>42843</v>
      </c>
      <c r="J21" s="16">
        <v>43028</v>
      </c>
      <c r="K21" s="16">
        <v>43029</v>
      </c>
      <c r="L21" s="16">
        <v>43035</v>
      </c>
      <c r="M21" s="16">
        <v>41455</v>
      </c>
      <c r="N21" s="16">
        <v>42605</v>
      </c>
      <c r="O21" s="16">
        <v>42822</v>
      </c>
      <c r="P21" s="15" t="s">
        <v>74</v>
      </c>
      <c r="Q21" s="15" t="s">
        <v>78</v>
      </c>
      <c r="R21" s="1" t="s">
        <v>216</v>
      </c>
      <c r="S21" s="1" t="s">
        <v>1913</v>
      </c>
      <c r="T21" s="1" t="s">
        <v>1914</v>
      </c>
      <c r="U21" s="1" t="s">
        <v>1915</v>
      </c>
      <c r="V21" s="15">
        <v>255</v>
      </c>
      <c r="W21" s="19">
        <v>72625</v>
      </c>
      <c r="X21" s="19">
        <v>47977</v>
      </c>
      <c r="Y21" s="19">
        <v>11443</v>
      </c>
      <c r="Z21" s="15">
        <v>207</v>
      </c>
      <c r="AA21" s="15">
        <v>222</v>
      </c>
      <c r="AB21" s="15">
        <v>110</v>
      </c>
      <c r="AC21" s="15">
        <v>56</v>
      </c>
      <c r="AD21" s="15">
        <v>20</v>
      </c>
      <c r="AE21" s="15">
        <v>13</v>
      </c>
      <c r="AF21" s="15">
        <v>33</v>
      </c>
      <c r="AG21" s="15">
        <v>0</v>
      </c>
      <c r="AH21" s="15">
        <v>6</v>
      </c>
      <c r="AI21" s="15">
        <v>6</v>
      </c>
      <c r="AJ21" s="15">
        <v>0</v>
      </c>
      <c r="AK21" s="15">
        <v>0</v>
      </c>
      <c r="AL21" s="15">
        <v>0</v>
      </c>
      <c r="AM21" s="61">
        <f t="shared" si="99"/>
        <v>0</v>
      </c>
      <c r="AN21" s="15">
        <v>19</v>
      </c>
      <c r="AO21" s="15">
        <v>1</v>
      </c>
      <c r="AP21" s="15">
        <v>20</v>
      </c>
      <c r="AQ21" s="61">
        <f t="shared" si="100"/>
        <v>350</v>
      </c>
      <c r="AR21" s="15">
        <v>3</v>
      </c>
      <c r="AS21" s="15">
        <v>0</v>
      </c>
      <c r="AT21" s="15">
        <v>3</v>
      </c>
      <c r="AU21" s="61">
        <f t="shared" si="101"/>
        <v>72</v>
      </c>
      <c r="AV21" s="15">
        <v>0</v>
      </c>
      <c r="AW21" s="15" t="s">
        <v>78</v>
      </c>
      <c r="AX21" s="15">
        <v>4</v>
      </c>
      <c r="AY21" s="15" t="s">
        <v>78</v>
      </c>
      <c r="AZ21" s="15" t="s">
        <v>78</v>
      </c>
      <c r="BA21" s="15">
        <v>15</v>
      </c>
      <c r="BB21" s="16">
        <v>42844</v>
      </c>
      <c r="BC21" s="15">
        <f t="shared" si="102"/>
        <v>1</v>
      </c>
      <c r="BD21" s="16">
        <v>42857</v>
      </c>
      <c r="BE21" s="16">
        <v>42958</v>
      </c>
      <c r="BF21" s="15">
        <f t="shared" si="103"/>
        <v>99</v>
      </c>
      <c r="BG21" s="15" t="s">
        <v>132</v>
      </c>
      <c r="BH21" s="15">
        <v>38</v>
      </c>
      <c r="BI21" s="114">
        <f t="shared" si="96"/>
        <v>1345.5</v>
      </c>
      <c r="BJ21" s="114">
        <f t="shared" si="96"/>
        <v>1443</v>
      </c>
      <c r="BK21" s="16">
        <v>42850</v>
      </c>
      <c r="BL21" s="16">
        <v>42864</v>
      </c>
      <c r="BM21" s="15" t="s">
        <v>80</v>
      </c>
      <c r="BN21" s="16">
        <v>42850</v>
      </c>
      <c r="BO21" s="16">
        <v>42854</v>
      </c>
      <c r="BP21" s="15" t="s">
        <v>80</v>
      </c>
      <c r="BQ21" s="16">
        <v>42962</v>
      </c>
      <c r="BR21" s="16">
        <v>42976</v>
      </c>
      <c r="BS21" s="15">
        <f t="shared" si="104"/>
        <v>14</v>
      </c>
      <c r="BT21" s="15" t="s">
        <v>80</v>
      </c>
      <c r="BU21" s="114">
        <f t="shared" si="97"/>
        <v>2121.75</v>
      </c>
      <c r="BV21" s="114">
        <f t="shared" si="97"/>
        <v>2275.5</v>
      </c>
      <c r="BW21" s="16">
        <v>42976</v>
      </c>
      <c r="BX21" s="16">
        <v>42985</v>
      </c>
      <c r="BY21" s="15">
        <f t="shared" si="105"/>
        <v>8</v>
      </c>
      <c r="BZ21" s="16">
        <v>42978</v>
      </c>
      <c r="CA21" s="16">
        <v>43000</v>
      </c>
      <c r="CB21" s="115">
        <f t="shared" si="106"/>
        <v>22</v>
      </c>
      <c r="CC21" s="15" t="s">
        <v>1406</v>
      </c>
      <c r="CD21" s="114">
        <f t="shared" si="98"/>
        <v>621</v>
      </c>
      <c r="CE21" s="114">
        <f t="shared" si="98"/>
        <v>666</v>
      </c>
      <c r="CF21" s="16">
        <v>43000</v>
      </c>
      <c r="CG21" s="16">
        <v>43000</v>
      </c>
      <c r="CH21" s="16">
        <v>43001</v>
      </c>
      <c r="CI21" s="16">
        <v>43011</v>
      </c>
      <c r="CJ21" s="16">
        <v>43011</v>
      </c>
      <c r="CK21" s="16">
        <v>43021</v>
      </c>
      <c r="CL21" s="16">
        <v>43019</v>
      </c>
      <c r="CM21" s="72">
        <f t="shared" si="107"/>
        <v>10</v>
      </c>
      <c r="CN21" s="72">
        <f t="shared" si="108"/>
        <v>8</v>
      </c>
      <c r="CO21" s="15">
        <v>2</v>
      </c>
      <c r="CP21" s="16">
        <v>43020</v>
      </c>
      <c r="CQ21" s="15" t="s">
        <v>74</v>
      </c>
      <c r="CR21" s="61">
        <v>0</v>
      </c>
      <c r="CS21" s="16">
        <v>43020</v>
      </c>
      <c r="CT21" s="15">
        <f t="shared" si="109"/>
        <v>174</v>
      </c>
      <c r="CU21" s="15" t="s">
        <v>78</v>
      </c>
      <c r="CV21" s="16">
        <v>43028</v>
      </c>
      <c r="CW21" s="15" t="s">
        <v>1910</v>
      </c>
      <c r="CX21" s="16">
        <v>43029</v>
      </c>
      <c r="CY21" s="15">
        <f t="shared" si="110"/>
        <v>1551</v>
      </c>
      <c r="CZ21" s="15">
        <f t="shared" si="111"/>
        <v>418</v>
      </c>
      <c r="DA21" s="15">
        <f t="shared" si="112"/>
        <v>203</v>
      </c>
      <c r="DD21" s="16">
        <v>43035</v>
      </c>
      <c r="DE21" s="16">
        <v>43035</v>
      </c>
      <c r="DG21" s="16">
        <v>43035</v>
      </c>
      <c r="DI21" s="16">
        <v>43035</v>
      </c>
      <c r="DJ21" s="1" t="s">
        <v>1916</v>
      </c>
      <c r="DK21" s="61">
        <f t="shared" ref="DK21" si="115">SUM(AM21+AQ21+AU21+BI21+BU21+CD21+CR21+1600)</f>
        <v>6110.25</v>
      </c>
      <c r="DL21" s="63">
        <f t="shared" ref="DL21" si="116">SUM(AM21+AQ21+AU21+BJ21+BV21+CE21+CR21+1600)</f>
        <v>6406.5</v>
      </c>
    </row>
    <row r="22" spans="1:116" ht="28" customHeight="1" x14ac:dyDescent="0.15">
      <c r="A22" s="15">
        <v>352</v>
      </c>
      <c r="B22" s="35" t="s">
        <v>1966</v>
      </c>
      <c r="C22" s="15" t="s">
        <v>1598</v>
      </c>
      <c r="D22" s="21">
        <v>0.3888888888888889</v>
      </c>
      <c r="E22" s="15" t="s">
        <v>231</v>
      </c>
      <c r="F22" s="15" t="s">
        <v>74</v>
      </c>
      <c r="G22" s="15" t="s">
        <v>1357</v>
      </c>
      <c r="H22" s="15" t="s">
        <v>84</v>
      </c>
      <c r="I22" s="70">
        <v>42956</v>
      </c>
      <c r="J22" s="70">
        <v>43035</v>
      </c>
      <c r="K22" s="70">
        <v>43040</v>
      </c>
      <c r="L22" s="70">
        <v>43040</v>
      </c>
      <c r="M22" s="16">
        <v>42155</v>
      </c>
      <c r="N22" s="16">
        <v>42747</v>
      </c>
      <c r="O22" s="16">
        <v>42943</v>
      </c>
      <c r="P22" s="15" t="s">
        <v>74</v>
      </c>
      <c r="Q22" s="15" t="s">
        <v>74</v>
      </c>
      <c r="R22" s="1" t="s">
        <v>400</v>
      </c>
      <c r="S22" s="1" t="s">
        <v>1967</v>
      </c>
      <c r="T22" s="1" t="s">
        <v>1968</v>
      </c>
      <c r="U22" s="1" t="s">
        <v>1969</v>
      </c>
      <c r="V22" s="15">
        <v>71</v>
      </c>
      <c r="W22" s="19">
        <v>32929</v>
      </c>
      <c r="X22" s="19">
        <v>19491</v>
      </c>
      <c r="Y22" s="15">
        <v>6332</v>
      </c>
      <c r="Z22" s="15">
        <v>62</v>
      </c>
      <c r="AA22" s="15">
        <v>106</v>
      </c>
      <c r="AB22" s="15">
        <v>46</v>
      </c>
      <c r="AC22" s="15">
        <v>22</v>
      </c>
      <c r="AD22" s="15">
        <v>7</v>
      </c>
      <c r="AE22" s="15">
        <v>5</v>
      </c>
      <c r="AF22" s="15">
        <v>12</v>
      </c>
      <c r="AG22" s="15">
        <v>6</v>
      </c>
      <c r="AH22" s="15">
        <v>0</v>
      </c>
      <c r="AI22" s="15">
        <v>6</v>
      </c>
      <c r="AJ22" s="15">
        <v>5</v>
      </c>
      <c r="AK22" s="15">
        <v>0</v>
      </c>
      <c r="AL22" s="15">
        <v>5</v>
      </c>
      <c r="AM22" s="114">
        <f>15.5*(AL22)</f>
        <v>77.5</v>
      </c>
      <c r="AN22" s="15">
        <v>1</v>
      </c>
      <c r="AO22" s="15">
        <v>0</v>
      </c>
      <c r="AP22" s="15">
        <v>1</v>
      </c>
      <c r="AQ22" s="114">
        <f>17.5*(AP22)</f>
        <v>17.5</v>
      </c>
      <c r="AR22" s="15">
        <v>1</v>
      </c>
      <c r="AS22" s="15">
        <v>0</v>
      </c>
      <c r="AT22" s="15">
        <v>1</v>
      </c>
      <c r="AU22" s="114">
        <f>24*(AT22)</f>
        <v>24</v>
      </c>
      <c r="AV22" s="15">
        <v>0</v>
      </c>
      <c r="AW22" s="15" t="s">
        <v>74</v>
      </c>
      <c r="AX22" s="15">
        <v>6</v>
      </c>
      <c r="AY22" s="15" t="s">
        <v>74</v>
      </c>
      <c r="AZ22" s="15" t="s">
        <v>78</v>
      </c>
      <c r="BA22" s="15">
        <v>2</v>
      </c>
      <c r="BB22" s="16">
        <v>42958</v>
      </c>
      <c r="BC22" s="15">
        <f>IF(BB22="","",DAYS360(I22,BB22))</f>
        <v>2</v>
      </c>
      <c r="BD22" s="70">
        <v>42966</v>
      </c>
      <c r="BE22" s="70">
        <v>42978</v>
      </c>
      <c r="BF22" s="72">
        <f>IF(BE22="","",DAYS360(BD22,BE22))</f>
        <v>11</v>
      </c>
      <c r="BG22" s="15" t="s">
        <v>1002</v>
      </c>
      <c r="BH22" s="15">
        <v>83</v>
      </c>
      <c r="BI22" s="114">
        <f>6.5*(Z22)</f>
        <v>403</v>
      </c>
      <c r="BJ22" s="114">
        <f>6.5*(AA22)</f>
        <v>689</v>
      </c>
      <c r="BK22" s="16">
        <v>42962</v>
      </c>
      <c r="BL22" s="16">
        <v>42973</v>
      </c>
      <c r="BM22" s="15" t="s">
        <v>80</v>
      </c>
      <c r="BN22" s="16">
        <v>42962</v>
      </c>
      <c r="BO22" s="16">
        <v>42966</v>
      </c>
      <c r="BP22" s="15" t="s">
        <v>80</v>
      </c>
      <c r="BQ22" s="16">
        <v>42978</v>
      </c>
      <c r="BR22" s="16">
        <v>42987</v>
      </c>
      <c r="BS22" s="72">
        <f>IF(BR22="","",DAYS360(BQ22,BR22))</f>
        <v>9</v>
      </c>
      <c r="BT22" s="15" t="s">
        <v>80</v>
      </c>
      <c r="BU22" s="114">
        <f>10.25*(Z22)</f>
        <v>635.5</v>
      </c>
      <c r="BV22" s="114">
        <f>10.25*(AA22)</f>
        <v>1086.5</v>
      </c>
      <c r="BW22" s="16">
        <v>42991</v>
      </c>
      <c r="BX22" s="16">
        <v>42998</v>
      </c>
      <c r="BY22" s="72">
        <f>IF(BX22="","",DAYS360(BW22,BX22))</f>
        <v>7</v>
      </c>
      <c r="BZ22" s="16">
        <v>42991</v>
      </c>
      <c r="CA22" s="16">
        <v>42999</v>
      </c>
      <c r="CB22" s="116">
        <f>IF(CA22="","",DAYS360(BZ22,CA22))</f>
        <v>8</v>
      </c>
      <c r="CC22" s="15" t="s">
        <v>1910</v>
      </c>
      <c r="CD22" s="114">
        <f>3*(Z22)</f>
        <v>186</v>
      </c>
      <c r="CE22" s="114">
        <f>3*(AA22)</f>
        <v>318</v>
      </c>
      <c r="CF22" s="16">
        <v>42998</v>
      </c>
      <c r="CG22" s="16">
        <v>42998</v>
      </c>
      <c r="CH22" s="16">
        <v>43000</v>
      </c>
      <c r="CI22" s="16">
        <v>43007</v>
      </c>
      <c r="CJ22" s="16">
        <v>43011</v>
      </c>
      <c r="CK22" s="16">
        <v>43028</v>
      </c>
      <c r="CL22" s="16">
        <v>43013</v>
      </c>
      <c r="CM22" s="116">
        <f>IF(CK22="","",DAYS360(CJ22,CK22))</f>
        <v>17</v>
      </c>
      <c r="CN22" s="116">
        <f>IF(CL22="","",DAYS360(CJ22,CL22))</f>
        <v>2</v>
      </c>
      <c r="CO22" s="15">
        <v>1</v>
      </c>
      <c r="CP22" s="16">
        <v>43028</v>
      </c>
      <c r="CQ22" s="15" t="s">
        <v>74</v>
      </c>
      <c r="CR22" s="61">
        <v>0</v>
      </c>
      <c r="CS22" s="16">
        <v>43035</v>
      </c>
      <c r="CT22" s="72">
        <f>IF(CS22="","",DAYS360(I22,CS22))</f>
        <v>78</v>
      </c>
      <c r="CU22" s="15" t="s">
        <v>74</v>
      </c>
      <c r="CV22" s="16">
        <v>43035</v>
      </c>
      <c r="CW22" s="15" t="s">
        <v>132</v>
      </c>
      <c r="CX22" s="16">
        <v>43040</v>
      </c>
      <c r="CY22" s="72">
        <f>IF(CX22="","",DAYS360(M22,CX22))</f>
        <v>871</v>
      </c>
      <c r="CZ22" s="72">
        <f>IF(CX22="","",DAYS360(N22,CX22))</f>
        <v>289</v>
      </c>
      <c r="DA22" s="72">
        <f>IF(CX22="","",DAYS360(O22,CX22))</f>
        <v>94</v>
      </c>
      <c r="DD22" s="16">
        <v>43040</v>
      </c>
      <c r="DE22" s="16">
        <v>43040</v>
      </c>
      <c r="DG22" s="16">
        <v>43040</v>
      </c>
      <c r="DI22" s="16">
        <v>43040</v>
      </c>
      <c r="DJ22" s="1" t="s">
        <v>1925</v>
      </c>
      <c r="DK22" s="114">
        <f>SUM(AM22+AQ22+AU22+BI22+BU22+CD22+CR22+1600)</f>
        <v>2943.5</v>
      </c>
      <c r="DL22" s="126">
        <f>SUM(AM22+AQ22+AU22+BJ22+BV22+CE22+CR22+1600)</f>
        <v>3812.5</v>
      </c>
    </row>
    <row r="23" spans="1:116" ht="28" customHeight="1" x14ac:dyDescent="0.15">
      <c r="A23" s="15">
        <v>343</v>
      </c>
      <c r="B23" s="35" t="s">
        <v>1938</v>
      </c>
      <c r="C23" s="15" t="s">
        <v>697</v>
      </c>
      <c r="D23" s="21">
        <v>0.38958333333333334</v>
      </c>
      <c r="E23" s="15" t="s">
        <v>251</v>
      </c>
      <c r="F23" s="15" t="s">
        <v>74</v>
      </c>
      <c r="G23" s="15" t="s">
        <v>1357</v>
      </c>
      <c r="H23" s="15" t="s">
        <v>95</v>
      </c>
      <c r="I23" s="70">
        <v>42879</v>
      </c>
      <c r="J23" s="70">
        <v>43047</v>
      </c>
      <c r="K23" s="70">
        <v>43047</v>
      </c>
      <c r="L23" s="70">
        <v>43049</v>
      </c>
      <c r="M23" s="70">
        <v>42063</v>
      </c>
      <c r="N23" s="70">
        <v>42693</v>
      </c>
      <c r="O23" s="70">
        <v>42873</v>
      </c>
      <c r="P23" s="72" t="s">
        <v>74</v>
      </c>
      <c r="Q23" s="72" t="s">
        <v>74</v>
      </c>
      <c r="R23" s="122" t="s">
        <v>216</v>
      </c>
      <c r="S23" s="122" t="s">
        <v>1922</v>
      </c>
      <c r="T23" s="123" t="s">
        <v>1923</v>
      </c>
      <c r="U23" s="122" t="s">
        <v>1924</v>
      </c>
      <c r="V23" s="72">
        <v>234</v>
      </c>
      <c r="W23" s="125">
        <v>59139</v>
      </c>
      <c r="X23" s="125">
        <v>47473</v>
      </c>
      <c r="Y23" s="72">
        <v>5407</v>
      </c>
      <c r="Z23" s="72">
        <v>190</v>
      </c>
      <c r="AA23" s="72">
        <v>180</v>
      </c>
      <c r="AB23" s="72">
        <v>114</v>
      </c>
      <c r="AC23" s="72">
        <v>34</v>
      </c>
      <c r="AD23" s="72">
        <v>25</v>
      </c>
      <c r="AE23" s="72">
        <v>4</v>
      </c>
      <c r="AF23" s="72">
        <v>29</v>
      </c>
      <c r="AG23" s="72">
        <v>0</v>
      </c>
      <c r="AH23" s="72">
        <v>0</v>
      </c>
      <c r="AI23" s="72">
        <v>0</v>
      </c>
      <c r="AJ23" s="72">
        <v>0</v>
      </c>
      <c r="AK23" s="72">
        <v>0</v>
      </c>
      <c r="AL23" s="72">
        <v>0</v>
      </c>
      <c r="AM23" s="114">
        <f>15.5*(AL23)</f>
        <v>0</v>
      </c>
      <c r="AN23" s="72">
        <v>5</v>
      </c>
      <c r="AO23" s="72">
        <v>12</v>
      </c>
      <c r="AP23" s="72">
        <v>17</v>
      </c>
      <c r="AQ23" s="114">
        <f>17.5*(AP23)</f>
        <v>297.5</v>
      </c>
      <c r="AR23" s="72">
        <v>28</v>
      </c>
      <c r="AS23" s="72">
        <v>0</v>
      </c>
      <c r="AT23" s="72">
        <v>28</v>
      </c>
      <c r="AU23" s="114">
        <f>24*(AT23)</f>
        <v>672</v>
      </c>
      <c r="AV23" s="72">
        <v>0</v>
      </c>
      <c r="AW23" s="72" t="s">
        <v>78</v>
      </c>
      <c r="AX23" s="72">
        <v>4</v>
      </c>
      <c r="AY23" s="72" t="s">
        <v>78</v>
      </c>
      <c r="AZ23" s="72" t="s">
        <v>78</v>
      </c>
      <c r="BA23" s="72">
        <v>2</v>
      </c>
      <c r="BB23" s="70">
        <v>42879</v>
      </c>
      <c r="BC23" s="15">
        <f>IF(BB23="","",DAYS360(I23,BB23))</f>
        <v>0</v>
      </c>
      <c r="BD23" s="16">
        <v>42924</v>
      </c>
      <c r="BE23" s="16">
        <v>42992</v>
      </c>
      <c r="BF23" s="72">
        <f>IF(BE23="","",DAYS360(BD23,BE23))</f>
        <v>66</v>
      </c>
      <c r="BG23" s="72" t="s">
        <v>132</v>
      </c>
      <c r="BH23" s="72">
        <v>97</v>
      </c>
      <c r="BI23" s="114">
        <f>6.5*(Z23)</f>
        <v>1235</v>
      </c>
      <c r="BJ23" s="114">
        <f>6.5*(AA23)</f>
        <v>1170</v>
      </c>
      <c r="BK23" s="70">
        <v>42879</v>
      </c>
      <c r="BL23" s="70">
        <v>42894</v>
      </c>
      <c r="BM23" s="72" t="s">
        <v>80</v>
      </c>
      <c r="BN23" s="70">
        <v>42879</v>
      </c>
      <c r="BO23" s="70">
        <v>42886</v>
      </c>
      <c r="BP23" s="72" t="s">
        <v>80</v>
      </c>
      <c r="BQ23" s="16">
        <v>42997</v>
      </c>
      <c r="BR23" s="16">
        <v>43007</v>
      </c>
      <c r="BS23" s="72">
        <f>BR23-BQ23</f>
        <v>10</v>
      </c>
      <c r="BT23" s="72" t="s">
        <v>80</v>
      </c>
      <c r="BU23" s="114">
        <f>10.25*(Z23)</f>
        <v>1947.5</v>
      </c>
      <c r="BV23" s="114">
        <f>10.25*(AA23)</f>
        <v>1845</v>
      </c>
      <c r="BW23" s="16">
        <v>43008</v>
      </c>
      <c r="BX23" s="16">
        <v>43021</v>
      </c>
      <c r="BY23" s="72">
        <f>IF(BX23="","",DAYS360(BW23,BX23))</f>
        <v>13</v>
      </c>
      <c r="BZ23" s="16">
        <v>43008</v>
      </c>
      <c r="CA23" s="16">
        <v>43015</v>
      </c>
      <c r="CB23" s="115">
        <f>IF(CA23="","",DAYS360(BZ23,CA23))</f>
        <v>7</v>
      </c>
      <c r="CC23" s="72" t="s">
        <v>1999</v>
      </c>
      <c r="CD23" s="114">
        <f>3*(Z23)</f>
        <v>570</v>
      </c>
      <c r="CE23" s="114">
        <f>3*(AA23)</f>
        <v>540</v>
      </c>
      <c r="CF23" s="16">
        <v>43021</v>
      </c>
      <c r="CG23" s="16">
        <v>43021</v>
      </c>
      <c r="CH23" s="16">
        <v>43021</v>
      </c>
      <c r="CI23" s="16">
        <v>43028</v>
      </c>
      <c r="CJ23" s="16">
        <v>43029</v>
      </c>
      <c r="CK23" s="16">
        <v>43041</v>
      </c>
      <c r="CL23" s="16">
        <v>43032</v>
      </c>
      <c r="CM23" s="72">
        <f>IF(CK23="","",DAYS360(CJ23,CK23))</f>
        <v>11</v>
      </c>
      <c r="CN23" s="72">
        <f>IF(CL23="","",DAYS360(CJ23,CL23))</f>
        <v>3</v>
      </c>
      <c r="CO23" s="72">
        <v>1</v>
      </c>
      <c r="CP23" s="16">
        <v>43042</v>
      </c>
      <c r="CQ23" s="72" t="s">
        <v>74</v>
      </c>
      <c r="CR23" s="114">
        <v>0</v>
      </c>
      <c r="CS23" s="16">
        <v>43047</v>
      </c>
      <c r="CT23" s="72">
        <f>IF(CS23="","",DAYS360(I23,CS23))</f>
        <v>164</v>
      </c>
      <c r="CU23" s="72" t="s">
        <v>74</v>
      </c>
      <c r="CV23" s="16">
        <v>43047</v>
      </c>
      <c r="CW23" s="72" t="s">
        <v>1115</v>
      </c>
      <c r="CX23" s="16">
        <v>43049</v>
      </c>
      <c r="CY23" s="72">
        <f>IF(CX23="","",DAYS360(M23,CX23))</f>
        <v>970</v>
      </c>
      <c r="CZ23" s="72">
        <f>IF(CX23="","",DAYS360(N23,CX23))</f>
        <v>351</v>
      </c>
      <c r="DA23" s="72">
        <f>IF(CX23="","",DAYS360(O23,CX23))</f>
        <v>172</v>
      </c>
      <c r="DD23" s="16">
        <v>43049</v>
      </c>
      <c r="DE23" s="16">
        <v>43049</v>
      </c>
      <c r="DG23" s="16">
        <v>43049</v>
      </c>
      <c r="DI23" s="16">
        <v>43049</v>
      </c>
      <c r="DJ23" s="124" t="s">
        <v>1925</v>
      </c>
      <c r="DK23" s="61">
        <f>SUM(AM23+AQ23+AU23+BI23+BU23+CD23+CR23+1600)</f>
        <v>6322</v>
      </c>
      <c r="DL23" s="63">
        <f>SUM(AM23+AQ23+AU23+BJ23+BV23+CE23+CR23+1600)</f>
        <v>6124.5</v>
      </c>
    </row>
    <row r="24" spans="1:116" ht="28" customHeight="1" x14ac:dyDescent="0.15">
      <c r="A24" s="15">
        <v>347</v>
      </c>
      <c r="B24" s="35" t="s">
        <v>1944</v>
      </c>
      <c r="C24" s="72" t="s">
        <v>1891</v>
      </c>
      <c r="D24" s="130">
        <v>0.39027777777777778</v>
      </c>
      <c r="E24" s="72" t="s">
        <v>251</v>
      </c>
      <c r="F24" s="72" t="s">
        <v>74</v>
      </c>
      <c r="G24" s="72" t="s">
        <v>1357</v>
      </c>
      <c r="H24" s="72" t="s">
        <v>95</v>
      </c>
      <c r="I24" s="70">
        <v>42908</v>
      </c>
      <c r="J24" s="70">
        <v>43061</v>
      </c>
      <c r="K24" s="70">
        <v>43063</v>
      </c>
      <c r="L24" s="70">
        <v>43063</v>
      </c>
      <c r="M24" s="70">
        <v>41517</v>
      </c>
      <c r="N24" s="70">
        <v>42777</v>
      </c>
      <c r="O24" s="70">
        <v>42903</v>
      </c>
      <c r="P24" s="72" t="s">
        <v>74</v>
      </c>
      <c r="Q24" s="72" t="s">
        <v>78</v>
      </c>
      <c r="R24" s="124" t="s">
        <v>216</v>
      </c>
      <c r="S24" s="124" t="s">
        <v>1945</v>
      </c>
      <c r="T24" s="124" t="s">
        <v>1946</v>
      </c>
      <c r="U24" s="122" t="s">
        <v>1947</v>
      </c>
      <c r="V24" s="72">
        <v>195</v>
      </c>
      <c r="W24" s="125">
        <v>65281</v>
      </c>
      <c r="X24" s="125">
        <v>51955</v>
      </c>
      <c r="Y24" s="72">
        <v>5267</v>
      </c>
      <c r="Z24" s="72">
        <v>164</v>
      </c>
      <c r="AA24" s="72">
        <v>180</v>
      </c>
      <c r="AB24" s="72">
        <v>116</v>
      </c>
      <c r="AC24" s="72">
        <v>24</v>
      </c>
      <c r="AD24" s="72">
        <v>22</v>
      </c>
      <c r="AE24" s="72">
        <v>0</v>
      </c>
      <c r="AF24" s="72">
        <v>22</v>
      </c>
      <c r="AG24" s="72">
        <v>0</v>
      </c>
      <c r="AH24" s="72">
        <v>0</v>
      </c>
      <c r="AI24" s="72">
        <v>0</v>
      </c>
      <c r="AJ24" s="72">
        <v>0</v>
      </c>
      <c r="AK24" s="72">
        <v>0</v>
      </c>
      <c r="AL24" s="72">
        <v>0</v>
      </c>
      <c r="AM24" s="114">
        <f t="shared" ref="AM24" si="117">15.5*(AL24)</f>
        <v>0</v>
      </c>
      <c r="AN24" s="72">
        <v>28</v>
      </c>
      <c r="AO24" s="72">
        <v>2</v>
      </c>
      <c r="AP24" s="72">
        <v>30</v>
      </c>
      <c r="AQ24" s="114">
        <f t="shared" ref="AQ24" si="118">17.5*(AP24)</f>
        <v>525</v>
      </c>
      <c r="AR24" s="72">
        <v>3</v>
      </c>
      <c r="AS24" s="72">
        <v>0</v>
      </c>
      <c r="AT24" s="72">
        <v>3</v>
      </c>
      <c r="AU24" s="114">
        <f t="shared" ref="AU24" si="119">24*(AT24)</f>
        <v>72</v>
      </c>
      <c r="AV24" s="72">
        <v>0</v>
      </c>
      <c r="AW24" s="72" t="s">
        <v>74</v>
      </c>
      <c r="AX24" s="72">
        <v>5</v>
      </c>
      <c r="AY24" s="72" t="s">
        <v>74</v>
      </c>
      <c r="AZ24" s="72" t="s">
        <v>74</v>
      </c>
      <c r="BA24" s="72">
        <v>0</v>
      </c>
      <c r="BB24" s="70">
        <v>42908</v>
      </c>
      <c r="BC24" s="15">
        <f t="shared" ref="BC24" si="120">IF(BB24="","",DAYS360(I24,BB24))</f>
        <v>0</v>
      </c>
      <c r="BD24" s="16">
        <v>42923</v>
      </c>
      <c r="BE24" s="16">
        <v>42985</v>
      </c>
      <c r="BF24" s="72">
        <f t="shared" ref="BF24" si="121">IF(BE24="","",DAYS360(BD24,BE24))</f>
        <v>60</v>
      </c>
      <c r="BG24" s="72" t="s">
        <v>1466</v>
      </c>
      <c r="BH24" s="72">
        <v>107</v>
      </c>
      <c r="BI24" s="114">
        <f t="shared" ref="BI24:BJ24" si="122">6.5*(Z24)</f>
        <v>1066</v>
      </c>
      <c r="BJ24" s="114">
        <f t="shared" si="122"/>
        <v>1170</v>
      </c>
      <c r="BK24" s="16">
        <v>42915</v>
      </c>
      <c r="BL24" s="16">
        <v>42930</v>
      </c>
      <c r="BM24" s="72" t="s">
        <v>80</v>
      </c>
      <c r="BN24" s="16">
        <v>42915</v>
      </c>
      <c r="BO24" s="16">
        <v>42922</v>
      </c>
      <c r="BP24" s="72" t="s">
        <v>80</v>
      </c>
      <c r="BQ24" s="16">
        <v>42990</v>
      </c>
      <c r="BR24" s="16">
        <v>43001</v>
      </c>
      <c r="BS24" s="72">
        <f t="shared" ref="BS24" si="123">BR24-BQ24</f>
        <v>11</v>
      </c>
      <c r="BT24" s="72" t="s">
        <v>80</v>
      </c>
      <c r="BU24" s="114">
        <f t="shared" ref="BU24:BV24" si="124">10.25*(Z24)</f>
        <v>1681</v>
      </c>
      <c r="BV24" s="114">
        <f t="shared" si="124"/>
        <v>1845</v>
      </c>
      <c r="BW24" s="16">
        <v>43001</v>
      </c>
      <c r="BX24" s="16">
        <v>43007</v>
      </c>
      <c r="BY24" s="72">
        <f t="shared" ref="BY24" si="125">IF(BX24="","",DAYS360(BW24,BX24))</f>
        <v>6</v>
      </c>
      <c r="BZ24" s="16">
        <v>43008</v>
      </c>
      <c r="CA24" s="16">
        <v>43033</v>
      </c>
      <c r="CB24" s="115">
        <f t="shared" ref="CB24" si="126">IF(CA24="","",DAYS360(BZ24,CA24))</f>
        <v>25</v>
      </c>
      <c r="CC24" s="72" t="s">
        <v>1611</v>
      </c>
      <c r="CD24" s="114">
        <f t="shared" ref="CD24:CE24" si="127">3*(Z24)</f>
        <v>492</v>
      </c>
      <c r="CE24" s="114">
        <f t="shared" si="127"/>
        <v>540</v>
      </c>
      <c r="CF24" s="16">
        <v>43032</v>
      </c>
      <c r="CG24" s="16">
        <v>43032</v>
      </c>
      <c r="CH24" s="16">
        <v>43042</v>
      </c>
      <c r="CI24" s="16">
        <v>43046</v>
      </c>
      <c r="CJ24" s="16">
        <v>43046</v>
      </c>
      <c r="CK24" s="16">
        <v>43048</v>
      </c>
      <c r="CL24" s="16">
        <v>43053</v>
      </c>
      <c r="CM24" s="72">
        <f t="shared" ref="CM24" si="128">IF(CK24="","",DAYS360(CJ24,CK24))</f>
        <v>2</v>
      </c>
      <c r="CN24" s="72">
        <f t="shared" ref="CN24" si="129">IF(CL24="","",DAYS360(CJ24,CL24))</f>
        <v>7</v>
      </c>
      <c r="CO24" s="72">
        <v>2</v>
      </c>
      <c r="CP24" s="16">
        <v>43055</v>
      </c>
      <c r="CQ24" s="72" t="s">
        <v>74</v>
      </c>
      <c r="CR24" s="114">
        <v>0</v>
      </c>
      <c r="CS24" s="16">
        <v>43061</v>
      </c>
      <c r="CT24" s="72">
        <f t="shared" ref="CT24" si="130">IF(CS24="","",DAYS360(I24,CS24))</f>
        <v>150</v>
      </c>
      <c r="CU24" s="72" t="s">
        <v>74</v>
      </c>
      <c r="CV24" s="70">
        <v>43061</v>
      </c>
      <c r="CW24" s="72" t="s">
        <v>1466</v>
      </c>
      <c r="CX24" s="70">
        <v>43063</v>
      </c>
      <c r="CY24" s="18">
        <f t="shared" ref="CY24" si="131">IF(CX24="","",DAYS360(M24,CX24))</f>
        <v>1524</v>
      </c>
      <c r="CZ24" s="18">
        <f t="shared" ref="CZ24" si="132">IF(CX24="","",DAYS360(N24,CX24))</f>
        <v>283</v>
      </c>
      <c r="DA24" s="18">
        <f t="shared" ref="DA24" si="133">IF(CX24="","",DAYS360(O24,CX24))</f>
        <v>157</v>
      </c>
      <c r="DB24" s="120"/>
      <c r="DD24" s="70">
        <v>43063</v>
      </c>
      <c r="DE24" s="70">
        <v>43063</v>
      </c>
      <c r="DF24" s="120"/>
      <c r="DG24" s="70">
        <v>43063</v>
      </c>
      <c r="DH24" s="120"/>
      <c r="DI24" s="70">
        <v>43063</v>
      </c>
      <c r="DJ24" s="122" t="s">
        <v>1943</v>
      </c>
      <c r="DK24" s="114">
        <f t="shared" ref="DK24" si="134">SUM(AM24+AQ24+AU24+BI24+BU24+CD24+CR24+1600)</f>
        <v>5436</v>
      </c>
      <c r="DL24" s="126">
        <f t="shared" ref="DL24" si="135">SUM(AM24+AQ24+AU24+BJ24+BV24+CE24+CR24+1600)</f>
        <v>5752</v>
      </c>
    </row>
    <row r="25" spans="1:116" ht="28" customHeight="1" x14ac:dyDescent="0.15">
      <c r="A25" s="15">
        <v>327</v>
      </c>
      <c r="B25" s="35" t="s">
        <v>1827</v>
      </c>
      <c r="C25" s="15" t="s">
        <v>1472</v>
      </c>
      <c r="D25" s="21">
        <v>0.390972222222222</v>
      </c>
      <c r="E25" s="72" t="s">
        <v>251</v>
      </c>
      <c r="F25" s="15" t="s">
        <v>74</v>
      </c>
      <c r="G25" s="15" t="s">
        <v>1357</v>
      </c>
      <c r="H25" s="15" t="s">
        <v>84</v>
      </c>
      <c r="I25" s="70">
        <v>42620</v>
      </c>
      <c r="J25" s="70">
        <v>42759</v>
      </c>
      <c r="K25" s="70">
        <v>43063</v>
      </c>
      <c r="L25" s="70">
        <v>43067</v>
      </c>
      <c r="M25" s="70">
        <v>41912</v>
      </c>
      <c r="N25" s="70">
        <v>42398</v>
      </c>
      <c r="O25" s="70">
        <v>42616</v>
      </c>
      <c r="P25" s="15" t="s">
        <v>74</v>
      </c>
      <c r="Q25" s="15" t="s">
        <v>78</v>
      </c>
      <c r="R25" s="122" t="s">
        <v>907</v>
      </c>
      <c r="S25" s="122" t="s">
        <v>1829</v>
      </c>
      <c r="T25" s="122" t="s">
        <v>1828</v>
      </c>
      <c r="U25" s="122" t="s">
        <v>2022</v>
      </c>
      <c r="V25" s="72">
        <v>152</v>
      </c>
      <c r="W25" s="125">
        <v>35822</v>
      </c>
      <c r="X25" s="125">
        <v>23801</v>
      </c>
      <c r="Y25" s="72">
        <v>5492</v>
      </c>
      <c r="Z25" s="72">
        <v>124</v>
      </c>
      <c r="AA25" s="72">
        <v>150</v>
      </c>
      <c r="AB25" s="72">
        <v>66</v>
      </c>
      <c r="AC25" s="72">
        <v>44</v>
      </c>
      <c r="AD25" s="72">
        <v>7</v>
      </c>
      <c r="AE25" s="72">
        <v>18</v>
      </c>
      <c r="AF25" s="72">
        <v>25</v>
      </c>
      <c r="AG25" s="72">
        <v>2</v>
      </c>
      <c r="AH25" s="72">
        <v>1</v>
      </c>
      <c r="AI25" s="72">
        <v>3</v>
      </c>
      <c r="AJ25" s="72">
        <v>0</v>
      </c>
      <c r="AK25" s="72">
        <v>0</v>
      </c>
      <c r="AL25" s="72">
        <v>0</v>
      </c>
      <c r="AM25" s="114">
        <f>15.5*(AL25)</f>
        <v>0</v>
      </c>
      <c r="AN25" s="72">
        <v>13</v>
      </c>
      <c r="AO25" s="72">
        <v>3</v>
      </c>
      <c r="AP25" s="72">
        <v>16</v>
      </c>
      <c r="AQ25" s="114">
        <f>17.5*(AP25)</f>
        <v>280</v>
      </c>
      <c r="AR25" s="72">
        <v>2</v>
      </c>
      <c r="AS25" s="72">
        <v>0</v>
      </c>
      <c r="AT25" s="72">
        <v>2</v>
      </c>
      <c r="AU25" s="114">
        <f>24*(AT25)</f>
        <v>48</v>
      </c>
      <c r="AV25" s="72">
        <v>1</v>
      </c>
      <c r="AW25" s="72" t="s">
        <v>74</v>
      </c>
      <c r="AX25" s="72">
        <v>13</v>
      </c>
      <c r="AY25" s="72" t="s">
        <v>78</v>
      </c>
      <c r="AZ25" s="72" t="s">
        <v>74</v>
      </c>
      <c r="BA25" s="72">
        <v>0</v>
      </c>
      <c r="BB25" s="16">
        <v>42621</v>
      </c>
      <c r="BC25" s="15">
        <f>IF(BB25="","",DAYS360(I25,BB25))</f>
        <v>1</v>
      </c>
      <c r="BD25" s="70">
        <v>42671</v>
      </c>
      <c r="BE25" s="70">
        <v>42692</v>
      </c>
      <c r="BF25" s="15">
        <f>IF(BE25="","",DAYS360(BD25,BE25))</f>
        <v>20</v>
      </c>
      <c r="BG25" s="70" t="s">
        <v>1002</v>
      </c>
      <c r="BH25" s="15">
        <v>123</v>
      </c>
      <c r="BI25" s="114">
        <f>6.5*(Z25)</f>
        <v>806</v>
      </c>
      <c r="BJ25" s="114">
        <f>6.5*(AA25)</f>
        <v>975</v>
      </c>
      <c r="BK25" s="70">
        <v>42649</v>
      </c>
      <c r="BL25" s="70">
        <v>42662</v>
      </c>
      <c r="BM25" s="72" t="s">
        <v>80</v>
      </c>
      <c r="BN25" s="70">
        <v>42635</v>
      </c>
      <c r="BO25" s="70">
        <v>42641</v>
      </c>
      <c r="BP25" s="72" t="s">
        <v>80</v>
      </c>
      <c r="BQ25" s="70">
        <v>42693</v>
      </c>
      <c r="BR25" s="70">
        <v>42705</v>
      </c>
      <c r="BS25" s="72">
        <f>BR25-BQ25</f>
        <v>12</v>
      </c>
      <c r="BT25" s="72" t="s">
        <v>80</v>
      </c>
      <c r="BU25" s="114">
        <f>10.25*(Z25)</f>
        <v>1271</v>
      </c>
      <c r="BV25" s="114">
        <f>10.25*(AA25)</f>
        <v>1537.5</v>
      </c>
      <c r="BW25" s="70">
        <v>42706</v>
      </c>
      <c r="BX25" s="70">
        <v>42713</v>
      </c>
      <c r="BY25" s="72">
        <f>IF(BX25="","",DAYS360(BW25,BX25))</f>
        <v>7</v>
      </c>
      <c r="BZ25" s="70">
        <v>42712</v>
      </c>
      <c r="CA25" s="70">
        <v>42720</v>
      </c>
      <c r="CB25" s="115">
        <f>IF(CA25="","",DAYS360(BZ25,CA25))</f>
        <v>8</v>
      </c>
      <c r="CC25" s="72" t="s">
        <v>1406</v>
      </c>
      <c r="CD25" s="114">
        <f>3*(Z25)</f>
        <v>372</v>
      </c>
      <c r="CE25" s="114">
        <f>3*(AA25)</f>
        <v>450</v>
      </c>
      <c r="CF25" s="70">
        <v>42720</v>
      </c>
      <c r="CG25" s="70">
        <v>42720</v>
      </c>
      <c r="CH25" s="70">
        <v>42724</v>
      </c>
      <c r="CI25" s="16">
        <v>42742</v>
      </c>
      <c r="CJ25" s="16">
        <v>42742</v>
      </c>
      <c r="CK25" s="70">
        <v>42759</v>
      </c>
      <c r="CL25" s="70">
        <v>42753</v>
      </c>
      <c r="CM25" s="72">
        <f>IF(CK25="","",DAYS360(CJ25,CK25))</f>
        <v>17</v>
      </c>
      <c r="CN25" s="72">
        <f>IF(CL25="","",DAYS360(CJ25,CL25))</f>
        <v>11</v>
      </c>
      <c r="CO25" s="72">
        <v>1</v>
      </c>
      <c r="CP25" s="70">
        <v>43056</v>
      </c>
      <c r="CQ25" s="72" t="s">
        <v>74</v>
      </c>
      <c r="CR25" s="114">
        <v>0</v>
      </c>
      <c r="CS25" s="70">
        <v>43063</v>
      </c>
      <c r="CT25" s="15">
        <f>IF(CS25="","",DAYS360(I25,CS25))</f>
        <v>437</v>
      </c>
      <c r="CU25" s="15" t="s">
        <v>78</v>
      </c>
      <c r="CV25" s="70">
        <v>43063</v>
      </c>
      <c r="CW25" s="72" t="s">
        <v>1611</v>
      </c>
      <c r="CX25" s="70">
        <v>43067</v>
      </c>
      <c r="CY25" s="115">
        <f>IF(CX25="","",DAYS360(M25,CX25))</f>
        <v>1138</v>
      </c>
      <c r="CZ25" s="72">
        <f>IF(CX25="","",DAYS360(N25,CX25))</f>
        <v>659</v>
      </c>
      <c r="DA25" s="72">
        <f>IF(CX25="","",DAYS360(O25,CX25))</f>
        <v>445</v>
      </c>
      <c r="DC25" s="72"/>
      <c r="DD25" s="70">
        <v>43067</v>
      </c>
      <c r="DE25" s="70">
        <v>43067</v>
      </c>
      <c r="DF25" s="72"/>
      <c r="DG25" s="70">
        <v>43067</v>
      </c>
      <c r="DH25" s="72"/>
      <c r="DI25" s="70">
        <v>43067</v>
      </c>
      <c r="DJ25" s="1" t="s">
        <v>1830</v>
      </c>
      <c r="DK25" s="61">
        <f>SUM(AM25+AQ25+AU25+BI25+BU25+CD25+CR25+1600)</f>
        <v>4377</v>
      </c>
      <c r="DL25" s="63">
        <f>SUM(AM25+AQ25+AU25+BJ25+BV25+CE25+CR25+1600)</f>
        <v>4890.5</v>
      </c>
    </row>
    <row r="26" spans="1:116" ht="28" customHeight="1" x14ac:dyDescent="0.15">
      <c r="B26" s="35"/>
      <c r="D26" s="21"/>
      <c r="I26" s="16"/>
      <c r="J26" s="16"/>
      <c r="K26" s="16"/>
      <c r="L26" s="16"/>
      <c r="R26" s="25"/>
      <c r="S26" s="1"/>
      <c r="T26" s="1"/>
      <c r="U26" s="1"/>
      <c r="W26" s="19"/>
      <c r="X26" s="19"/>
      <c r="BD26" s="16"/>
      <c r="BE26" s="16"/>
      <c r="BF26" s="48"/>
      <c r="BK26" s="16"/>
      <c r="BL26" s="16"/>
      <c r="BN26" s="16"/>
      <c r="BO26" s="16"/>
      <c r="BQ26" s="16"/>
      <c r="BR26" s="16"/>
      <c r="BS26" s="48"/>
      <c r="BW26" s="16"/>
      <c r="BX26" s="16"/>
      <c r="BY26" s="48"/>
      <c r="BZ26" s="16"/>
      <c r="CA26" s="16"/>
      <c r="CB26" s="48"/>
      <c r="CF26" s="16"/>
      <c r="CH26" s="16"/>
      <c r="CI26" s="16"/>
      <c r="CJ26" s="16"/>
      <c r="CK26" s="16"/>
      <c r="CM26" s="48"/>
      <c r="CN26" s="48"/>
      <c r="CP26" s="16"/>
      <c r="CT26" s="48"/>
      <c r="CV26" s="16"/>
      <c r="CX26" s="16"/>
      <c r="CZ26" s="48"/>
      <c r="DA26" s="48"/>
      <c r="DB26" s="70"/>
      <c r="DJ26" s="1"/>
      <c r="DK26" s="61"/>
      <c r="DL26" s="63"/>
    </row>
    <row r="27" spans="1:116" ht="28" customHeight="1" x14ac:dyDescent="0.15">
      <c r="B27" s="35"/>
      <c r="D27" s="21"/>
      <c r="I27" s="16"/>
      <c r="J27" s="16"/>
      <c r="K27" s="16"/>
      <c r="L27" s="16"/>
      <c r="R27" s="1"/>
      <c r="S27" s="1"/>
      <c r="T27" s="79"/>
      <c r="U27" s="1"/>
      <c r="W27" s="19"/>
      <c r="X27" s="19"/>
      <c r="BD27" s="16"/>
      <c r="BE27" s="16"/>
      <c r="BK27" s="16"/>
      <c r="BL27" s="16"/>
      <c r="BN27" s="16"/>
      <c r="BO27" s="16"/>
      <c r="BQ27" s="16"/>
      <c r="BR27" s="16"/>
      <c r="BW27" s="16"/>
      <c r="BX27" s="16"/>
      <c r="BZ27" s="16"/>
      <c r="CA27" s="16"/>
      <c r="CB27" s="48"/>
      <c r="CF27" s="16"/>
      <c r="CH27" s="16"/>
      <c r="CI27" s="16"/>
      <c r="CJ27" s="16"/>
      <c r="CK27" s="16"/>
      <c r="CM27" s="48"/>
      <c r="CN27" s="48"/>
      <c r="CP27" s="16"/>
      <c r="CV27" s="16"/>
      <c r="CX27" s="16"/>
      <c r="DJ27" s="1"/>
      <c r="DK27" s="61"/>
      <c r="DL27" s="63"/>
    </row>
    <row r="28" spans="1:116" ht="28" customHeight="1" x14ac:dyDescent="0.15">
      <c r="B28" s="35"/>
      <c r="D28" s="21"/>
      <c r="I28" s="16"/>
      <c r="J28" s="16"/>
      <c r="K28" s="16"/>
      <c r="L28" s="16"/>
      <c r="R28" s="25"/>
      <c r="S28" s="1"/>
      <c r="T28" s="1"/>
      <c r="U28" s="1"/>
      <c r="W28" s="19"/>
      <c r="X28" s="19"/>
      <c r="BD28" s="16"/>
      <c r="BE28" s="16"/>
      <c r="BF28" s="48"/>
      <c r="BK28" s="16"/>
      <c r="BL28" s="16"/>
      <c r="BN28" s="16"/>
      <c r="BO28" s="16"/>
      <c r="BQ28" s="16"/>
      <c r="BR28" s="16"/>
      <c r="BS28" s="48"/>
      <c r="BW28" s="16"/>
      <c r="BX28" s="16"/>
      <c r="BY28" s="48"/>
      <c r="BZ28" s="16"/>
      <c r="CA28" s="16"/>
      <c r="CB28" s="48"/>
      <c r="CF28" s="16"/>
      <c r="CH28" s="16"/>
      <c r="CI28" s="16"/>
      <c r="CJ28" s="16"/>
      <c r="CK28" s="16"/>
      <c r="CM28" s="48"/>
      <c r="CN28" s="48"/>
      <c r="CP28" s="16"/>
      <c r="CT28" s="48"/>
      <c r="CV28" s="16"/>
      <c r="CX28" s="16"/>
      <c r="CY28" s="48"/>
      <c r="CZ28" s="48"/>
      <c r="DA28" s="48"/>
      <c r="DB28" s="70"/>
      <c r="DJ28" s="1"/>
      <c r="DK28" s="61"/>
      <c r="DL28" s="63"/>
    </row>
    <row r="29" spans="1:116" ht="28" customHeight="1" x14ac:dyDescent="0.15">
      <c r="B29" s="35"/>
      <c r="D29" s="21"/>
      <c r="I29" s="16"/>
      <c r="J29" s="16"/>
      <c r="K29" s="16"/>
      <c r="L29" s="16"/>
      <c r="R29" s="25"/>
      <c r="S29" s="1"/>
      <c r="T29" s="1"/>
      <c r="U29" s="1"/>
      <c r="W29" s="19"/>
      <c r="X29" s="19"/>
      <c r="Y29" s="19"/>
      <c r="BD29" s="16"/>
      <c r="BE29" s="16"/>
      <c r="BF29" s="48"/>
      <c r="BK29" s="16"/>
      <c r="BL29" s="16"/>
      <c r="BN29" s="16"/>
      <c r="BO29" s="16"/>
      <c r="BQ29" s="16"/>
      <c r="BR29" s="16"/>
      <c r="BS29" s="48"/>
      <c r="BW29" s="16"/>
      <c r="BX29" s="16"/>
      <c r="BY29" s="48"/>
      <c r="BZ29" s="16"/>
      <c r="CA29" s="16"/>
      <c r="CB29" s="48"/>
      <c r="CF29" s="16"/>
      <c r="CH29" s="16"/>
      <c r="CI29" s="16"/>
      <c r="CJ29" s="16"/>
      <c r="CK29" s="16"/>
      <c r="CM29" s="48"/>
      <c r="CN29" s="48"/>
      <c r="CP29" s="16"/>
      <c r="CT29" s="48"/>
      <c r="CV29" s="16"/>
      <c r="CX29" s="16"/>
      <c r="CY29" s="48"/>
      <c r="CZ29" s="48"/>
      <c r="DA29" s="48"/>
      <c r="DB29" s="70"/>
      <c r="DJ29" s="1"/>
      <c r="DK29" s="61"/>
      <c r="DL29" s="63"/>
    </row>
    <row r="30" spans="1:116" ht="28" customHeight="1" x14ac:dyDescent="0.15">
      <c r="B30" s="35"/>
      <c r="D30" s="21"/>
      <c r="I30" s="16"/>
      <c r="J30" s="16"/>
      <c r="K30" s="16"/>
      <c r="L30" s="16"/>
      <c r="R30" s="25"/>
      <c r="S30" s="1"/>
      <c r="T30" s="1"/>
      <c r="U30" s="1"/>
      <c r="W30" s="19"/>
      <c r="X30" s="19"/>
      <c r="Y30" s="19"/>
      <c r="BC30" s="48"/>
      <c r="BD30" s="16"/>
      <c r="BE30" s="16"/>
      <c r="BF30" s="48"/>
      <c r="BK30" s="16"/>
      <c r="BL30" s="16"/>
      <c r="BN30" s="16"/>
      <c r="BO30" s="16"/>
      <c r="BQ30" s="16"/>
      <c r="BR30" s="16"/>
      <c r="BS30" s="48"/>
      <c r="BW30" s="16"/>
      <c r="BX30" s="16"/>
      <c r="BY30" s="48"/>
      <c r="BZ30" s="16"/>
      <c r="CA30" s="16"/>
      <c r="CB30" s="48"/>
      <c r="CF30" s="16"/>
      <c r="CH30" s="16"/>
      <c r="CI30" s="16"/>
      <c r="CJ30" s="16"/>
      <c r="CK30" s="16"/>
      <c r="CM30" s="48"/>
      <c r="CN30" s="48"/>
      <c r="CP30" s="16"/>
      <c r="CQ30" s="16"/>
      <c r="CT30" s="48"/>
      <c r="CV30" s="16"/>
      <c r="CX30" s="16"/>
      <c r="CY30" s="48"/>
      <c r="CZ30" s="48"/>
      <c r="DA30" s="48"/>
      <c r="DB30" s="70"/>
      <c r="DJ30" s="1"/>
      <c r="DK30" s="61"/>
      <c r="DL30" s="63"/>
    </row>
    <row r="31" spans="1:116" ht="28" customHeight="1" x14ac:dyDescent="0.15">
      <c r="B31" s="97"/>
      <c r="D31" s="21"/>
      <c r="I31" s="16"/>
      <c r="J31" s="16"/>
      <c r="K31" s="16"/>
      <c r="L31" s="16"/>
      <c r="R31" s="1"/>
      <c r="S31" s="1"/>
      <c r="T31" s="1"/>
      <c r="U31" s="1"/>
      <c r="W31" s="19"/>
      <c r="X31" s="19"/>
      <c r="BD31" s="16"/>
      <c r="BE31" s="16"/>
      <c r="BK31" s="16"/>
      <c r="BL31" s="16"/>
      <c r="BN31" s="16"/>
      <c r="BO31" s="16"/>
      <c r="BQ31" s="16"/>
      <c r="BR31" s="16"/>
      <c r="BW31" s="16"/>
      <c r="BX31" s="16"/>
      <c r="BZ31" s="16"/>
      <c r="CA31" s="16"/>
      <c r="CF31" s="16"/>
      <c r="CH31" s="16"/>
      <c r="CI31" s="16"/>
      <c r="CJ31" s="16"/>
      <c r="CK31" s="16"/>
      <c r="CM31" s="48"/>
      <c r="CN31" s="48"/>
      <c r="CP31" s="16"/>
      <c r="CV31" s="16"/>
      <c r="CX31" s="16"/>
      <c r="DJ31" s="1"/>
      <c r="DK31" s="61"/>
      <c r="DL31" s="63"/>
    </row>
    <row r="32" spans="1:116" ht="28" customHeight="1" x14ac:dyDescent="0.15">
      <c r="B32" s="35"/>
      <c r="D32" s="21"/>
      <c r="I32" s="16"/>
      <c r="J32" s="16"/>
      <c r="K32" s="16"/>
      <c r="L32" s="16"/>
      <c r="R32" s="1"/>
      <c r="S32" s="1"/>
      <c r="T32" s="1"/>
      <c r="U32" s="1"/>
      <c r="W32" s="19"/>
      <c r="X32" s="19"/>
      <c r="Y32" s="19"/>
      <c r="BD32" s="16"/>
      <c r="BE32" s="16"/>
      <c r="BK32" s="16"/>
      <c r="BL32" s="16"/>
      <c r="BN32" s="16"/>
      <c r="BO32" s="16"/>
      <c r="BQ32" s="16"/>
      <c r="BR32" s="16"/>
      <c r="BW32" s="16"/>
      <c r="BX32" s="16"/>
      <c r="BZ32" s="16"/>
      <c r="CA32" s="16"/>
      <c r="CF32" s="16"/>
      <c r="CH32" s="16"/>
      <c r="CI32" s="16"/>
      <c r="CJ32" s="16"/>
      <c r="CK32" s="16"/>
      <c r="CM32" s="48"/>
      <c r="CN32" s="48"/>
      <c r="CP32" s="16"/>
      <c r="CV32" s="16"/>
      <c r="CW32" s="16"/>
      <c r="CX32" s="16"/>
      <c r="DJ32" s="1"/>
      <c r="DK32" s="61"/>
      <c r="DL32" s="63"/>
    </row>
    <row r="33" spans="1:116" ht="28" customHeight="1" x14ac:dyDescent="0.15">
      <c r="B33" s="35"/>
      <c r="D33" s="21"/>
      <c r="I33" s="16"/>
      <c r="J33" s="16"/>
      <c r="K33" s="16"/>
      <c r="L33" s="16"/>
      <c r="R33" s="1"/>
      <c r="S33" s="1"/>
      <c r="T33" s="1"/>
      <c r="U33" s="1"/>
      <c r="W33" s="19"/>
      <c r="X33" s="19"/>
      <c r="Y33" s="19"/>
      <c r="BD33" s="16"/>
      <c r="BE33" s="16"/>
      <c r="BF33" s="48"/>
      <c r="BK33" s="16"/>
      <c r="BL33" s="16"/>
      <c r="BN33" s="16"/>
      <c r="BO33" s="16"/>
      <c r="BQ33" s="16"/>
      <c r="BR33" s="16"/>
      <c r="BS33" s="48"/>
      <c r="BW33" s="16"/>
      <c r="BX33" s="16"/>
      <c r="BY33" s="48"/>
      <c r="BZ33" s="16"/>
      <c r="CA33" s="16"/>
      <c r="CB33" s="48"/>
      <c r="CF33" s="16"/>
      <c r="CH33" s="16"/>
      <c r="CI33" s="16"/>
      <c r="CJ33" s="16"/>
      <c r="CK33" s="16"/>
      <c r="CM33" s="48"/>
      <c r="CN33" s="48"/>
      <c r="CP33" s="16"/>
      <c r="CT33" s="48"/>
      <c r="CV33" s="16"/>
      <c r="CX33" s="16"/>
      <c r="CY33" s="48"/>
      <c r="CZ33" s="48"/>
      <c r="DA33" s="48"/>
      <c r="DB33" s="70"/>
      <c r="DH33" s="16"/>
      <c r="DJ33" s="1"/>
      <c r="DK33" s="61"/>
      <c r="DL33" s="63"/>
    </row>
    <row r="34" spans="1:116" ht="28" customHeight="1" x14ac:dyDescent="0.15">
      <c r="B34" s="97"/>
      <c r="D34" s="21"/>
      <c r="I34" s="16"/>
      <c r="J34" s="16"/>
      <c r="K34" s="16"/>
      <c r="L34" s="16"/>
      <c r="R34" s="1"/>
      <c r="S34" s="1"/>
      <c r="T34" s="1"/>
      <c r="U34" s="1"/>
      <c r="W34" s="19"/>
      <c r="X34" s="19"/>
      <c r="Y34" s="19"/>
      <c r="BD34" s="16"/>
      <c r="BE34" s="16"/>
      <c r="BK34" s="16"/>
      <c r="BL34" s="16"/>
      <c r="BN34" s="16"/>
      <c r="BO34" s="16"/>
      <c r="BQ34" s="16"/>
      <c r="BR34" s="16"/>
      <c r="BW34" s="16"/>
      <c r="BX34" s="16"/>
      <c r="BZ34" s="16"/>
      <c r="CA34" s="16"/>
      <c r="CF34" s="16"/>
      <c r="CH34" s="16"/>
      <c r="CI34" s="16"/>
      <c r="CJ34" s="16"/>
      <c r="CK34" s="16"/>
      <c r="CM34" s="48"/>
      <c r="CN34" s="48"/>
      <c r="CP34" s="16"/>
      <c r="CV34" s="16"/>
      <c r="CX34" s="16"/>
      <c r="DH34" s="16"/>
      <c r="DJ34" s="1"/>
      <c r="DK34" s="61"/>
      <c r="DL34" s="63"/>
    </row>
    <row r="35" spans="1:116" ht="28" customHeight="1" x14ac:dyDescent="0.15">
      <c r="D35" s="21"/>
      <c r="I35" s="16"/>
      <c r="J35" s="16"/>
      <c r="K35" s="16"/>
      <c r="L35" s="16"/>
      <c r="R35" s="1"/>
      <c r="S35" s="1"/>
      <c r="T35" s="1"/>
      <c r="U35" s="1"/>
      <c r="W35" s="19"/>
      <c r="X35" s="19"/>
      <c r="BD35" s="16"/>
      <c r="BE35" s="16"/>
      <c r="BK35" s="16"/>
      <c r="BL35" s="16"/>
      <c r="BN35" s="16"/>
      <c r="BO35" s="16"/>
      <c r="BQ35" s="16"/>
      <c r="BR35" s="16"/>
      <c r="BW35" s="16"/>
      <c r="BX35" s="16"/>
      <c r="BZ35" s="16"/>
      <c r="CA35" s="16"/>
      <c r="CF35" s="16"/>
      <c r="CH35" s="16"/>
      <c r="CI35" s="16"/>
      <c r="CJ35" s="16"/>
      <c r="CK35" s="16"/>
      <c r="CM35" s="48"/>
      <c r="CN35" s="48"/>
      <c r="CP35" s="16"/>
      <c r="CV35" s="16"/>
      <c r="CX35" s="16"/>
      <c r="DJ35" s="1"/>
      <c r="DK35" s="61"/>
      <c r="DL35" s="63"/>
    </row>
    <row r="36" spans="1:116" ht="28" customHeight="1" x14ac:dyDescent="0.15">
      <c r="D36" s="21"/>
      <c r="I36" s="16"/>
      <c r="J36" s="16"/>
      <c r="K36" s="16"/>
      <c r="L36" s="16"/>
      <c r="R36" s="1"/>
      <c r="S36" s="1"/>
      <c r="T36" s="1"/>
      <c r="U36" s="1"/>
      <c r="X36" s="19"/>
      <c r="Y36" s="19"/>
      <c r="BD36" s="16"/>
      <c r="BE36" s="16"/>
      <c r="BK36" s="16"/>
      <c r="BL36" s="16"/>
      <c r="BN36" s="16"/>
      <c r="BO36" s="16"/>
      <c r="BQ36" s="16"/>
      <c r="BR36" s="16"/>
      <c r="BW36" s="16"/>
      <c r="BX36" s="16"/>
      <c r="BZ36" s="16"/>
      <c r="CA36" s="16"/>
      <c r="CF36" s="16"/>
      <c r="CH36" s="16"/>
      <c r="CI36" s="16"/>
      <c r="CJ36" s="16"/>
      <c r="CK36" s="16"/>
      <c r="CM36" s="48"/>
      <c r="CN36" s="48"/>
      <c r="CP36" s="16"/>
      <c r="CV36" s="16"/>
      <c r="CX36" s="16"/>
      <c r="DH36" s="16"/>
      <c r="DJ36" s="1"/>
      <c r="DK36" s="61"/>
      <c r="DL36" s="63"/>
    </row>
    <row r="37" spans="1:116" ht="28" customHeight="1" x14ac:dyDescent="0.15">
      <c r="B37" s="35"/>
      <c r="D37" s="21"/>
      <c r="I37" s="16"/>
      <c r="J37" s="16"/>
      <c r="K37" s="16"/>
      <c r="L37" s="16"/>
      <c r="R37" s="1"/>
      <c r="S37" s="1"/>
      <c r="T37" s="1"/>
      <c r="U37" s="1"/>
      <c r="W37" s="19"/>
      <c r="X37" s="19"/>
      <c r="BD37" s="16"/>
      <c r="BE37" s="16"/>
      <c r="BK37" s="16"/>
      <c r="BL37" s="16"/>
      <c r="BN37" s="16"/>
      <c r="BO37" s="16"/>
      <c r="BQ37" s="16"/>
      <c r="BR37" s="16"/>
      <c r="BW37" s="16"/>
      <c r="BX37" s="16"/>
      <c r="BZ37" s="16"/>
      <c r="CA37" s="16"/>
      <c r="CF37" s="16"/>
      <c r="CH37" s="16"/>
      <c r="CI37" s="16"/>
      <c r="CJ37" s="16"/>
      <c r="CK37" s="16"/>
      <c r="CM37" s="48"/>
      <c r="CN37" s="48"/>
      <c r="CP37" s="16"/>
      <c r="CV37" s="16"/>
      <c r="CX37" s="16"/>
      <c r="DJ37" s="1"/>
      <c r="DK37" s="61"/>
      <c r="DL37" s="63"/>
    </row>
    <row r="38" spans="1:116" ht="28" customHeight="1" x14ac:dyDescent="0.15">
      <c r="B38" s="35"/>
      <c r="D38" s="21"/>
      <c r="E38" s="119"/>
      <c r="I38" s="16"/>
      <c r="J38" s="16"/>
      <c r="K38" s="16"/>
      <c r="L38" s="16"/>
      <c r="R38" s="1"/>
      <c r="S38" s="1"/>
      <c r="T38" s="1"/>
      <c r="U38" s="1"/>
      <c r="W38" s="19"/>
      <c r="X38" s="19"/>
      <c r="BC38" s="44"/>
      <c r="BD38" s="16"/>
      <c r="BE38" s="16"/>
      <c r="BF38" s="48"/>
      <c r="BK38" s="16"/>
      <c r="BL38" s="16"/>
      <c r="BN38" s="16"/>
      <c r="BO38" s="16"/>
      <c r="BQ38" s="16"/>
      <c r="BR38" s="16"/>
      <c r="BS38" s="48"/>
      <c r="BW38" s="16"/>
      <c r="BX38" s="16"/>
      <c r="BY38" s="48"/>
      <c r="BZ38" s="16"/>
      <c r="CA38" s="16"/>
      <c r="CB38" s="48"/>
      <c r="CF38" s="16"/>
      <c r="CH38" s="16"/>
      <c r="CI38" s="16"/>
      <c r="CJ38" s="16"/>
      <c r="CK38" s="16"/>
      <c r="CM38" s="48"/>
      <c r="CN38" s="48"/>
      <c r="CP38" s="16"/>
      <c r="CR38" s="60"/>
      <c r="CV38" s="16"/>
      <c r="CX38" s="16"/>
      <c r="DJ38" s="1"/>
      <c r="DK38" s="61"/>
      <c r="DL38" s="63"/>
    </row>
    <row r="39" spans="1:116" s="44" customFormat="1" ht="28" customHeight="1" x14ac:dyDescent="0.15">
      <c r="A39" s="15"/>
      <c r="B39" s="117"/>
      <c r="C39" s="15"/>
      <c r="D39" s="21"/>
      <c r="E39" s="118"/>
      <c r="F39" s="15"/>
      <c r="G39" s="15"/>
      <c r="H39" s="15"/>
      <c r="I39" s="16"/>
      <c r="J39" s="16"/>
      <c r="K39" s="16"/>
      <c r="L39" s="16"/>
      <c r="M39" s="16"/>
      <c r="N39" s="16"/>
      <c r="O39" s="16"/>
      <c r="P39" s="15"/>
      <c r="Q39" s="15"/>
      <c r="R39" s="1"/>
      <c r="S39" s="1"/>
      <c r="T39" s="1"/>
      <c r="U39" s="1"/>
      <c r="V39" s="15"/>
      <c r="W39" s="19"/>
      <c r="X39" s="19"/>
      <c r="Y39" s="15"/>
      <c r="Z39" s="15"/>
      <c r="AA39" s="15"/>
      <c r="AB39" s="15"/>
      <c r="AC39" s="15"/>
      <c r="AD39" s="15"/>
      <c r="AE39" s="15"/>
      <c r="AF39" s="15"/>
      <c r="AG39" s="15"/>
      <c r="AH39" s="15"/>
      <c r="AI39" s="15"/>
      <c r="AJ39" s="15"/>
      <c r="AK39" s="15"/>
      <c r="AL39" s="15"/>
      <c r="AM39" s="61"/>
      <c r="AN39" s="15"/>
      <c r="AO39" s="15"/>
      <c r="AP39" s="15"/>
      <c r="AQ39" s="61"/>
      <c r="AR39" s="15"/>
      <c r="AS39" s="15"/>
      <c r="AT39" s="15"/>
      <c r="AU39" s="61"/>
      <c r="AV39" s="15"/>
      <c r="AW39" s="15"/>
      <c r="AX39" s="15"/>
      <c r="AY39" s="15"/>
      <c r="AZ39" s="15"/>
      <c r="BA39" s="15"/>
      <c r="BB39" s="16"/>
      <c r="BC39" s="15"/>
      <c r="BD39" s="16"/>
      <c r="BE39" s="16"/>
      <c r="BF39" s="15"/>
      <c r="BG39" s="15"/>
      <c r="BH39" s="15"/>
      <c r="BI39" s="61"/>
      <c r="BJ39" s="61"/>
      <c r="BK39" s="16"/>
      <c r="BL39" s="16"/>
      <c r="BM39" s="15"/>
      <c r="BN39" s="16"/>
      <c r="BO39" s="16"/>
      <c r="BP39" s="15"/>
      <c r="BQ39" s="16"/>
      <c r="BR39" s="16"/>
      <c r="BS39" s="15"/>
      <c r="BT39" s="15"/>
      <c r="BU39" s="61"/>
      <c r="BV39" s="61"/>
      <c r="BW39" s="16"/>
      <c r="BX39" s="16"/>
      <c r="BY39" s="15"/>
      <c r="BZ39" s="16"/>
      <c r="CA39" s="16"/>
      <c r="CB39" s="15"/>
      <c r="CC39" s="15"/>
      <c r="CD39" s="61"/>
      <c r="CE39" s="61"/>
      <c r="CF39" s="16"/>
      <c r="CG39" s="16"/>
      <c r="CH39" s="16"/>
      <c r="CI39" s="16"/>
      <c r="CJ39" s="16"/>
      <c r="CK39" s="16"/>
      <c r="CL39" s="16"/>
      <c r="CM39" s="48"/>
      <c r="CN39" s="48"/>
      <c r="CO39" s="15"/>
      <c r="CP39" s="16"/>
      <c r="CQ39" s="15"/>
      <c r="CR39" s="61"/>
      <c r="CS39" s="16"/>
      <c r="CT39" s="15"/>
      <c r="CU39" s="15"/>
      <c r="CV39" s="16"/>
      <c r="CW39" s="15"/>
      <c r="CX39" s="16"/>
      <c r="CY39" s="15"/>
      <c r="CZ39" s="15"/>
      <c r="DA39" s="15"/>
      <c r="DB39" s="72"/>
      <c r="DC39" s="70"/>
      <c r="DD39" s="16"/>
      <c r="DE39" s="16"/>
      <c r="DF39" s="70"/>
      <c r="DG39" s="16"/>
      <c r="DH39" s="70"/>
      <c r="DI39" s="16"/>
      <c r="DJ39" s="1"/>
      <c r="DK39" s="61"/>
      <c r="DL39" s="63"/>
    </row>
    <row r="40" spans="1:116" ht="28" customHeight="1" x14ac:dyDescent="0.15">
      <c r="B40" s="35"/>
      <c r="D40" s="21"/>
      <c r="E40" s="119"/>
      <c r="I40" s="16"/>
      <c r="J40" s="16"/>
      <c r="K40" s="16"/>
      <c r="L40" s="16"/>
      <c r="R40" s="25"/>
      <c r="S40" s="1"/>
      <c r="T40" s="1"/>
      <c r="U40" s="1"/>
      <c r="W40" s="19"/>
      <c r="X40" s="19"/>
      <c r="BC40" s="48"/>
      <c r="BD40" s="16"/>
      <c r="BE40" s="16"/>
      <c r="BF40" s="48"/>
      <c r="BK40" s="16"/>
      <c r="BL40" s="16"/>
      <c r="BN40" s="16"/>
      <c r="BO40" s="16"/>
      <c r="BQ40" s="16"/>
      <c r="BR40" s="16"/>
      <c r="BS40" s="48"/>
      <c r="BW40" s="16"/>
      <c r="BX40" s="16"/>
      <c r="BY40" s="48"/>
      <c r="BZ40" s="16"/>
      <c r="CA40" s="16"/>
      <c r="CB40" s="48"/>
      <c r="CF40" s="16"/>
      <c r="CH40" s="16"/>
      <c r="CI40" s="16"/>
      <c r="CJ40" s="16"/>
      <c r="CK40" s="16"/>
      <c r="CM40" s="48"/>
      <c r="CN40" s="48"/>
      <c r="CP40" s="16"/>
      <c r="CT40" s="48"/>
      <c r="CV40" s="16"/>
      <c r="CX40" s="16"/>
      <c r="CY40" s="48"/>
      <c r="CZ40" s="48"/>
      <c r="DA40" s="48"/>
      <c r="DB40" s="70"/>
      <c r="DJ40" s="1"/>
      <c r="DK40" s="61"/>
      <c r="DL40" s="63"/>
    </row>
    <row r="41" spans="1:116" ht="28" customHeight="1" x14ac:dyDescent="0.15">
      <c r="B41" s="35"/>
      <c r="D41" s="21"/>
      <c r="E41" s="118"/>
      <c r="I41" s="16"/>
      <c r="J41" s="16"/>
      <c r="K41" s="16"/>
      <c r="L41" s="16"/>
      <c r="R41" s="1"/>
      <c r="S41" s="1"/>
      <c r="T41" s="1"/>
      <c r="U41" s="1"/>
      <c r="W41" s="19"/>
      <c r="X41" s="19"/>
      <c r="Y41" s="19"/>
      <c r="BD41" s="16"/>
      <c r="BE41" s="16"/>
      <c r="BK41" s="16"/>
      <c r="BL41" s="16"/>
      <c r="BN41" s="16"/>
      <c r="BO41" s="16"/>
      <c r="BQ41" s="16"/>
      <c r="BR41" s="16"/>
      <c r="BW41" s="16"/>
      <c r="BX41" s="16"/>
      <c r="BZ41" s="16"/>
      <c r="CA41" s="16"/>
      <c r="CF41" s="16"/>
      <c r="CH41" s="16"/>
      <c r="CI41" s="16"/>
      <c r="CJ41" s="16"/>
      <c r="CK41" s="16"/>
      <c r="CM41" s="48"/>
      <c r="CN41" s="48"/>
      <c r="CP41" s="16"/>
      <c r="CV41" s="16"/>
      <c r="CX41" s="16"/>
      <c r="DJ41" s="1"/>
      <c r="DK41" s="61"/>
      <c r="DL41" s="63"/>
    </row>
    <row r="42" spans="1:116" ht="28" customHeight="1" x14ac:dyDescent="0.15">
      <c r="DB42" s="70"/>
    </row>
    <row r="43" spans="1:116" ht="28" customHeight="1" x14ac:dyDescent="0.15">
      <c r="DB43" s="71"/>
      <c r="DC43" s="71"/>
      <c r="DF43" s="71"/>
      <c r="DH43" s="71"/>
    </row>
    <row r="44" spans="1:116" ht="28" customHeight="1" x14ac:dyDescent="0.15">
      <c r="DB44" s="71"/>
      <c r="DC44" s="71"/>
      <c r="DF44" s="71"/>
      <c r="DH44" s="71"/>
    </row>
    <row r="45" spans="1:116" ht="28" customHeight="1" x14ac:dyDescent="0.15">
      <c r="DB45" s="71"/>
      <c r="DC45" s="71"/>
      <c r="DF45" s="71"/>
      <c r="DH45" s="71"/>
    </row>
    <row r="46" spans="1:116" ht="28" customHeight="1" x14ac:dyDescent="0.15">
      <c r="DB46" s="70"/>
    </row>
    <row r="47" spans="1:116" ht="28" customHeight="1" x14ac:dyDescent="0.15">
      <c r="DB47" s="70"/>
    </row>
    <row r="48" spans="1:116" ht="28" customHeight="1" x14ac:dyDescent="0.15">
      <c r="DB48" s="71"/>
      <c r="DC48" s="71"/>
      <c r="DF48" s="71"/>
      <c r="DH48" s="71"/>
    </row>
    <row r="49" spans="106:112" ht="28" customHeight="1" x14ac:dyDescent="0.15">
      <c r="DB49" s="71"/>
      <c r="DC49" s="71"/>
      <c r="DF49" s="71"/>
      <c r="DH49" s="71"/>
    </row>
    <row r="50" spans="106:112" ht="28" customHeight="1" x14ac:dyDescent="0.15">
      <c r="DB50" s="70"/>
    </row>
    <row r="51" spans="106:112" ht="28" customHeight="1" x14ac:dyDescent="0.15">
      <c r="DB51" s="70"/>
    </row>
    <row r="52" spans="106:112" ht="28" customHeight="1" x14ac:dyDescent="0.15">
      <c r="DB52" s="71"/>
      <c r="DC52" s="71"/>
      <c r="DF52" s="71"/>
      <c r="DH52" s="71"/>
    </row>
    <row r="53" spans="106:112" ht="28" customHeight="1" x14ac:dyDescent="0.15">
      <c r="DB53" s="71"/>
      <c r="DC53" s="71"/>
      <c r="DF53" s="71"/>
      <c r="DH53" s="71"/>
    </row>
    <row r="54" spans="106:112" ht="28" customHeight="1" x14ac:dyDescent="0.15">
      <c r="DB54" s="70"/>
    </row>
  </sheetData>
  <mergeCells count="4">
    <mergeCell ref="A1:B1"/>
    <mergeCell ref="C1:D1"/>
    <mergeCell ref="W1:Y1"/>
    <mergeCell ref="Z1:AC1"/>
  </mergeCells>
  <conditionalFormatting sqref="F42:F65071 BN42:BP65285 CQ42:CR65288 BU42:BV65288 AU42:AU65288 AQ42:AQ65288 DK42:DL65288 BI42:BJ65288 CD42:CE65288 J42:J65288 AM42:AM65288 G42:G65288 DI42:DJ65234 DG42:DG65234 DD42:DE65234 BQ42:BT65234 DM42:JS65234 CS42:DA65234 CF42:CP65234 BW42:CC65234 BK42:BM65234 AV42:BH65234 AR42:AT65234 AN42:AP65234 K42:AL65234 H42:I65234 A42:E65234">
    <cfRule type="expression" dxfId="10957" priority="2820" stopIfTrue="1">
      <formula>MOD(ROW(),2)</formula>
    </cfRule>
  </conditionalFormatting>
  <conditionalFormatting sqref="DB55:DC64834">
    <cfRule type="expression" dxfId="10956" priority="2819" stopIfTrue="1">
      <formula>MOD(ROW(),2)</formula>
    </cfRule>
  </conditionalFormatting>
  <conditionalFormatting sqref="DB50">
    <cfRule type="expression" dxfId="10955" priority="2801" stopIfTrue="1">
      <formula>MOD(ROW(),2)</formula>
    </cfRule>
  </conditionalFormatting>
  <conditionalFormatting sqref="DH44">
    <cfRule type="expression" dxfId="10954" priority="2775" stopIfTrue="1">
      <formula>MOD(ROW(),2)</formula>
    </cfRule>
  </conditionalFormatting>
  <conditionalFormatting sqref="DC49">
    <cfRule type="expression" dxfId="10953" priority="2804" stopIfTrue="1">
      <formula>MOD(ROW(),2)</formula>
    </cfRule>
  </conditionalFormatting>
  <conditionalFormatting sqref="DB49">
    <cfRule type="expression" dxfId="10952" priority="2803" stopIfTrue="1">
      <formula>MOD(ROW(),2)</formula>
    </cfRule>
  </conditionalFormatting>
  <conditionalFormatting sqref="DC52">
    <cfRule type="expression" dxfId="10951" priority="2798" stopIfTrue="1">
      <formula>MOD(ROW(),2)</formula>
    </cfRule>
  </conditionalFormatting>
  <conditionalFormatting sqref="DC45">
    <cfRule type="expression" dxfId="10950" priority="2812" stopIfTrue="1">
      <formula>MOD(ROW(),2)</formula>
    </cfRule>
  </conditionalFormatting>
  <conditionalFormatting sqref="DB45">
    <cfRule type="expression" dxfId="10949" priority="2811" stopIfTrue="1">
      <formula>MOD(ROW(),2)</formula>
    </cfRule>
  </conditionalFormatting>
  <conditionalFormatting sqref="DH55:DH64834">
    <cfRule type="expression" dxfId="10948" priority="2778" stopIfTrue="1">
      <formula>MOD(ROW(),2)</formula>
    </cfRule>
  </conditionalFormatting>
  <conditionalFormatting sqref="DC42">
    <cfRule type="expression" dxfId="10947" priority="2818" stopIfTrue="1">
      <formula>MOD(ROW(),2)</formula>
    </cfRule>
  </conditionalFormatting>
  <conditionalFormatting sqref="DB42">
    <cfRule type="expression" dxfId="10946" priority="2817" stopIfTrue="1">
      <formula>MOD(ROW(),2)</formula>
    </cfRule>
  </conditionalFormatting>
  <conditionalFormatting sqref="DC43">
    <cfRule type="expression" dxfId="10945" priority="2816" stopIfTrue="1">
      <formula>MOD(ROW(),2)</formula>
    </cfRule>
  </conditionalFormatting>
  <conditionalFormatting sqref="DB43">
    <cfRule type="expression" dxfId="10944" priority="2815" stopIfTrue="1">
      <formula>MOD(ROW(),2)</formula>
    </cfRule>
  </conditionalFormatting>
  <conditionalFormatting sqref="DC44">
    <cfRule type="expression" dxfId="10943" priority="2814" stopIfTrue="1">
      <formula>MOD(ROW(),2)</formula>
    </cfRule>
  </conditionalFormatting>
  <conditionalFormatting sqref="DB44">
    <cfRule type="expression" dxfId="10942" priority="2813" stopIfTrue="1">
      <formula>MOD(ROW(),2)</formula>
    </cfRule>
  </conditionalFormatting>
  <conditionalFormatting sqref="DC46">
    <cfRule type="expression" dxfId="10941" priority="2810" stopIfTrue="1">
      <formula>MOD(ROW(),2)</formula>
    </cfRule>
  </conditionalFormatting>
  <conditionalFormatting sqref="DB46">
    <cfRule type="expression" dxfId="10940" priority="2809" stopIfTrue="1">
      <formula>MOD(ROW(),2)</formula>
    </cfRule>
  </conditionalFormatting>
  <conditionalFormatting sqref="DC47">
    <cfRule type="expression" dxfId="10939" priority="2808" stopIfTrue="1">
      <formula>MOD(ROW(),2)</formula>
    </cfRule>
  </conditionalFormatting>
  <conditionalFormatting sqref="DB47">
    <cfRule type="expression" dxfId="10938" priority="2807" stopIfTrue="1">
      <formula>MOD(ROW(),2)</formula>
    </cfRule>
  </conditionalFormatting>
  <conditionalFormatting sqref="DC48">
    <cfRule type="expression" dxfId="10937" priority="2806" stopIfTrue="1">
      <formula>MOD(ROW(),2)</formula>
    </cfRule>
  </conditionalFormatting>
  <conditionalFormatting sqref="DB48">
    <cfRule type="expression" dxfId="10936" priority="2805" stopIfTrue="1">
      <formula>MOD(ROW(),2)</formula>
    </cfRule>
  </conditionalFormatting>
  <conditionalFormatting sqref="DC50">
    <cfRule type="expression" dxfId="10935" priority="2802" stopIfTrue="1">
      <formula>MOD(ROW(),2)</formula>
    </cfRule>
  </conditionalFormatting>
  <conditionalFormatting sqref="DC51">
    <cfRule type="expression" dxfId="10934" priority="2800" stopIfTrue="1">
      <formula>MOD(ROW(),2)</formula>
    </cfRule>
  </conditionalFormatting>
  <conditionalFormatting sqref="DB51">
    <cfRule type="expression" dxfId="10933" priority="2799" stopIfTrue="1">
      <formula>MOD(ROW(),2)</formula>
    </cfRule>
  </conditionalFormatting>
  <conditionalFormatting sqref="DB52">
    <cfRule type="expression" dxfId="10932" priority="2797" stopIfTrue="1">
      <formula>MOD(ROW(),2)</formula>
    </cfRule>
  </conditionalFormatting>
  <conditionalFormatting sqref="DC53">
    <cfRule type="expression" dxfId="10931" priority="2796" stopIfTrue="1">
      <formula>MOD(ROW(),2)</formula>
    </cfRule>
  </conditionalFormatting>
  <conditionalFormatting sqref="DB53">
    <cfRule type="expression" dxfId="10930" priority="2795" stopIfTrue="1">
      <formula>MOD(ROW(),2)</formula>
    </cfRule>
  </conditionalFormatting>
  <conditionalFormatting sqref="DC54">
    <cfRule type="expression" dxfId="10929" priority="2794" stopIfTrue="1">
      <formula>MOD(ROW(),2)</formula>
    </cfRule>
  </conditionalFormatting>
  <conditionalFormatting sqref="DB54">
    <cfRule type="expression" dxfId="10928" priority="2793" stopIfTrue="1">
      <formula>MOD(ROW(),2)</formula>
    </cfRule>
  </conditionalFormatting>
  <conditionalFormatting sqref="DF48">
    <cfRule type="expression" dxfId="10927" priority="2785" stopIfTrue="1">
      <formula>MOD(ROW(),2)</formula>
    </cfRule>
  </conditionalFormatting>
  <conditionalFormatting sqref="DF49">
    <cfRule type="expression" dxfId="10926" priority="2784" stopIfTrue="1">
      <formula>MOD(ROW(),2)</formula>
    </cfRule>
  </conditionalFormatting>
  <conditionalFormatting sqref="DF54">
    <cfRule type="expression" dxfId="10925" priority="2779" stopIfTrue="1">
      <formula>MOD(ROW(),2)</formula>
    </cfRule>
  </conditionalFormatting>
  <conditionalFormatting sqref="DF52">
    <cfRule type="expression" dxfId="10924" priority="2781" stopIfTrue="1">
      <formula>MOD(ROW(),2)</formula>
    </cfRule>
  </conditionalFormatting>
  <conditionalFormatting sqref="DF50">
    <cfRule type="expression" dxfId="10923" priority="2783" stopIfTrue="1">
      <formula>MOD(ROW(),2)</formula>
    </cfRule>
  </conditionalFormatting>
  <conditionalFormatting sqref="DF42">
    <cfRule type="expression" dxfId="10922" priority="2791" stopIfTrue="1">
      <formula>MOD(ROW(),2)</formula>
    </cfRule>
  </conditionalFormatting>
  <conditionalFormatting sqref="DF43">
    <cfRule type="expression" dxfId="10921" priority="2790" stopIfTrue="1">
      <formula>MOD(ROW(),2)</formula>
    </cfRule>
  </conditionalFormatting>
  <conditionalFormatting sqref="DF44">
    <cfRule type="expression" dxfId="10920" priority="2789" stopIfTrue="1">
      <formula>MOD(ROW(),2)</formula>
    </cfRule>
  </conditionalFormatting>
  <conditionalFormatting sqref="DF45">
    <cfRule type="expression" dxfId="10919" priority="2788" stopIfTrue="1">
      <formula>MOD(ROW(),2)</formula>
    </cfRule>
  </conditionalFormatting>
  <conditionalFormatting sqref="DF46">
    <cfRule type="expression" dxfId="10918" priority="2787" stopIfTrue="1">
      <formula>MOD(ROW(),2)</formula>
    </cfRule>
  </conditionalFormatting>
  <conditionalFormatting sqref="DF47">
    <cfRule type="expression" dxfId="10917" priority="2786" stopIfTrue="1">
      <formula>MOD(ROW(),2)</formula>
    </cfRule>
  </conditionalFormatting>
  <conditionalFormatting sqref="DF51">
    <cfRule type="expression" dxfId="10916" priority="2782" stopIfTrue="1">
      <formula>MOD(ROW(),2)</formula>
    </cfRule>
  </conditionalFormatting>
  <conditionalFormatting sqref="DF55:DF64834">
    <cfRule type="expression" dxfId="10915" priority="2792" stopIfTrue="1">
      <formula>MOD(ROW(),2)</formula>
    </cfRule>
  </conditionalFormatting>
  <conditionalFormatting sqref="DF53">
    <cfRule type="expression" dxfId="10914" priority="2780" stopIfTrue="1">
      <formula>MOD(ROW(),2)</formula>
    </cfRule>
  </conditionalFormatting>
  <conditionalFormatting sqref="DH48">
    <cfRule type="expression" dxfId="10913" priority="2771" stopIfTrue="1">
      <formula>MOD(ROW(),2)</formula>
    </cfRule>
  </conditionalFormatting>
  <conditionalFormatting sqref="DH49">
    <cfRule type="expression" dxfId="10912" priority="2770" stopIfTrue="1">
      <formula>MOD(ROW(),2)</formula>
    </cfRule>
  </conditionalFormatting>
  <conditionalFormatting sqref="DH54">
    <cfRule type="expression" dxfId="10911" priority="2765" stopIfTrue="1">
      <formula>MOD(ROW(),2)</formula>
    </cfRule>
  </conditionalFormatting>
  <conditionalFormatting sqref="DH52">
    <cfRule type="expression" dxfId="10910" priority="2767" stopIfTrue="1">
      <formula>MOD(ROW(),2)</formula>
    </cfRule>
  </conditionalFormatting>
  <conditionalFormatting sqref="DH50">
    <cfRule type="expression" dxfId="10909" priority="2769" stopIfTrue="1">
      <formula>MOD(ROW(),2)</formula>
    </cfRule>
  </conditionalFormatting>
  <conditionalFormatting sqref="DH42">
    <cfRule type="expression" dxfId="10908" priority="2777" stopIfTrue="1">
      <formula>MOD(ROW(),2)</formula>
    </cfRule>
  </conditionalFormatting>
  <conditionalFormatting sqref="DH43">
    <cfRule type="expression" dxfId="10907" priority="2776" stopIfTrue="1">
      <formula>MOD(ROW(),2)</formula>
    </cfRule>
  </conditionalFormatting>
  <conditionalFormatting sqref="DH45">
    <cfRule type="expression" dxfId="10906" priority="2774" stopIfTrue="1">
      <formula>MOD(ROW(),2)</formula>
    </cfRule>
  </conditionalFormatting>
  <conditionalFormatting sqref="DH46">
    <cfRule type="expression" dxfId="10905" priority="2773" stopIfTrue="1">
      <formula>MOD(ROW(),2)</formula>
    </cfRule>
  </conditionalFormatting>
  <conditionalFormatting sqref="DH47">
    <cfRule type="expression" dxfId="10904" priority="2772" stopIfTrue="1">
      <formula>MOD(ROW(),2)</formula>
    </cfRule>
  </conditionalFormatting>
  <conditionalFormatting sqref="DH51">
    <cfRule type="expression" dxfId="10903" priority="2768" stopIfTrue="1">
      <formula>MOD(ROW(),2)</formula>
    </cfRule>
  </conditionalFormatting>
  <conditionalFormatting sqref="DH53">
    <cfRule type="expression" dxfId="10902" priority="2766" stopIfTrue="1">
      <formula>MOD(ROW(),2)</formula>
    </cfRule>
  </conditionalFormatting>
  <conditionalFormatting sqref="BQ28">
    <cfRule type="expression" dxfId="10901" priority="1926">
      <formula>AND(NOT(ISNUMBER(BQ28)),NOT(ISBLANK(BQ28)))</formula>
    </cfRule>
  </conditionalFormatting>
  <conditionalFormatting sqref="BR28">
    <cfRule type="expression" dxfId="10900" priority="1925">
      <formula>AND(NOT(ISNUMBER(BR28)),NOT(ISBLANK(BR28)))</formula>
    </cfRule>
  </conditionalFormatting>
  <conditionalFormatting sqref="BW28">
    <cfRule type="expression" dxfId="10899" priority="1924">
      <formula>AND(NOT(ISNUMBER(BW28)),NOT(ISBLANK(BW28)))</formula>
    </cfRule>
  </conditionalFormatting>
  <conditionalFormatting sqref="A2:XFD2">
    <cfRule type="containsBlanks" priority="2088">
      <formula>LEN(TRIM(A2))=0</formula>
    </cfRule>
  </conditionalFormatting>
  <conditionalFormatting sqref="CY26">
    <cfRule type="containsBlanks" priority="1982">
      <formula>LEN(TRIM(CY26))=0</formula>
    </cfRule>
    <cfRule type="expression" dxfId="10898" priority="1987">
      <formula>AND(_xlfn.ISFORMULA(CY26),MOD(ROW(),2))</formula>
    </cfRule>
    <cfRule type="expression" dxfId="10897" priority="1988">
      <formula>AND(_xlfn.ISFORMULA(CY26),MOD(ROW()+1,2))</formula>
    </cfRule>
    <cfRule type="expression" dxfId="10896" priority="1990">
      <formula>MOD(ROW(),2)</formula>
    </cfRule>
  </conditionalFormatting>
  <conditionalFormatting sqref="AX28 BA28:BF28 BH28:BL28 BN28:BO28 V28:AV28 I28:O28">
    <cfRule type="expression" dxfId="10895" priority="1935">
      <formula>AND(NOT(ISNUMBER(I28)),NOT(ISBLANK(I28)))</formula>
    </cfRule>
  </conditionalFormatting>
  <conditionalFormatting sqref="AR28:AT28 AN28:AP28 AD28:AL28">
    <cfRule type="expression" dxfId="10894" priority="1931">
      <formula>AND(OR(ISNUMBER(SEARCH("+",AD28)),ISNUMBER(SEARCH("–",AD28))),MOD(ROW()+1,2))</formula>
    </cfRule>
    <cfRule type="expression" dxfId="10893" priority="1932" stopIfTrue="1">
      <formula>AND(OR(ISNUMBER(SEARCH("+",AD28)),ISNUMBER(SEARCH("–",AD28))),MOD(ROW(),2))</formula>
    </cfRule>
  </conditionalFormatting>
  <conditionalFormatting sqref="CY26">
    <cfRule type="expression" dxfId="10892" priority="1984">
      <formula>OR(AND(NOT(_xlfn.ISFORMULA(CY26)),NOT(ISBLANK(CY26))),ISERROR(CY26))</formula>
    </cfRule>
  </conditionalFormatting>
  <conditionalFormatting sqref="DL28">
    <cfRule type="expression" dxfId="10891" priority="1929">
      <formula>AND(NOT(ISBLANK(A28)),ISBLANK(DL28))</formula>
    </cfRule>
  </conditionalFormatting>
  <conditionalFormatting sqref="DF28 DB28:DC28 DH28">
    <cfRule type="containsBlanks" dxfId="10890" priority="1927">
      <formula>LEN(TRIM(DB28))=0</formula>
    </cfRule>
  </conditionalFormatting>
  <conditionalFormatting sqref="CU27">
    <cfRule type="containsBlanks" priority="1906">
      <formula>LEN(TRIM(CU27))=0</formula>
    </cfRule>
    <cfRule type="expression" dxfId="10889" priority="1907">
      <formula>AND(_xlfn.ISFORMULA(CU27),MOD(ROW(),2))</formula>
    </cfRule>
    <cfRule type="expression" dxfId="10888" priority="1908">
      <formula>AND(_xlfn.ISFORMULA(CU27),MOD(ROW()+1,2))</formula>
    </cfRule>
    <cfRule type="expression" dxfId="10887" priority="1909">
      <formula>MOD(ROW(),2)</formula>
    </cfRule>
  </conditionalFormatting>
  <conditionalFormatting sqref="V29:AV29 I29:O29 BN29:BO29 BH29:BL29 BA29:BF29 AX29">
    <cfRule type="expression" dxfId="10886" priority="1904">
      <formula>AND(NOT(ISNUMBER(I29)),NOT(ISBLANK(I29)))</formula>
    </cfRule>
  </conditionalFormatting>
  <conditionalFormatting sqref="A26:D26 CZ26:XFD26 AU27 CR27 F26:CX26">
    <cfRule type="containsBlanks" priority="1946">
      <formula>LEN(TRIM(A26))=0</formula>
    </cfRule>
    <cfRule type="expression" dxfId="10885" priority="1951">
      <formula>AND(_xlfn.ISFORMULA(A26),MOD(ROW(),2))</formula>
    </cfRule>
    <cfRule type="expression" dxfId="10884" priority="1952">
      <formula>AND(_xlfn.ISFORMULA(A26),MOD(ROW()+1,2))</formula>
    </cfRule>
    <cfRule type="expression" dxfId="10883" priority="1954">
      <formula>MOD(ROW(),2)</formula>
    </cfRule>
  </conditionalFormatting>
  <conditionalFormatting sqref="V26:AV26 BN26:BO26 BH26:BL26 BA26:BF26 AX26 AU27 I26:O26">
    <cfRule type="expression" dxfId="10882" priority="1953">
      <formula>AND(NOT(ISNUMBER(I26)),NOT(ISBLANK(I26)))</formula>
    </cfRule>
  </conditionalFormatting>
  <conditionalFormatting sqref="AD26:AL26 AN26:AP26 AR26:AT26">
    <cfRule type="expression" dxfId="10881" priority="1949">
      <formula>AND(OR(ISNUMBER(SEARCH("+",AD26)),ISNUMBER(SEARCH("–",AD26))),MOD(ROW()+1,2))</formula>
    </cfRule>
    <cfRule type="expression" dxfId="10880" priority="1950" stopIfTrue="1">
      <formula>AND(OR(ISNUMBER(SEARCH("+",AD26)),ISNUMBER(SEARCH("–",AD26))),MOD(ROW(),2))</formula>
    </cfRule>
  </conditionalFormatting>
  <conditionalFormatting sqref="DK26:DL26 CZ26:DA26 CT26 CD26:CE26 BU26:BV26 BI26:BJ26 BC26 AQ26 AM26 CM26:CN26 CB26 BS26 BF26 BY26 AU26:AU27">
    <cfRule type="expression" dxfId="10879" priority="1948">
      <formula>OR(AND(NOT(_xlfn.ISFORMULA(AM26)),NOT(ISBLANK(AM26))),ISERROR(AM26))</formula>
    </cfRule>
  </conditionalFormatting>
  <conditionalFormatting sqref="DL26">
    <cfRule type="expression" dxfId="10878" priority="1947">
      <formula>AND(NOT(ISBLANK(A26)),ISBLANK(DL26))</formula>
    </cfRule>
  </conditionalFormatting>
  <conditionalFormatting sqref="DH26 DB26:DC26 DF26">
    <cfRule type="containsBlanks" dxfId="10877" priority="1945">
      <formula>LEN(TRIM(DB26))=0</formula>
    </cfRule>
  </conditionalFormatting>
  <conditionalFormatting sqref="E26">
    <cfRule type="containsBlanks" priority="1937">
      <formula>LEN(TRIM(E26))=0</formula>
    </cfRule>
    <cfRule type="expression" dxfId="10876" priority="1938">
      <formula>AND(_xlfn.ISFORMULA(E26),MOD(ROW(),2))</formula>
    </cfRule>
    <cfRule type="expression" dxfId="10875" priority="1939">
      <formula>AND(_xlfn.ISFORMULA(E26),MOD(ROW()+1,2))</formula>
    </cfRule>
    <cfRule type="expression" dxfId="10874" priority="1940">
      <formula>MOD(ROW(),2)</formula>
    </cfRule>
  </conditionalFormatting>
  <conditionalFormatting sqref="A28:D28 F28:CO28 CQ28:CR28 CT28:CU28 CW28:XFD28 D32">
    <cfRule type="containsBlanks" priority="1928">
      <formula>LEN(TRIM(A28))=0</formula>
    </cfRule>
    <cfRule type="expression" dxfId="10873" priority="1933">
      <formula>AND(_xlfn.ISFORMULA(A28),MOD(ROW(),2))</formula>
    </cfRule>
    <cfRule type="expression" dxfId="10872" priority="1934">
      <formula>AND(_xlfn.ISFORMULA(A28),MOD(ROW()+1,2))</formula>
    </cfRule>
    <cfRule type="expression" dxfId="10871" priority="1936">
      <formula>MOD(ROW(),2)</formula>
    </cfRule>
  </conditionalFormatting>
  <conditionalFormatting sqref="BY28 BF28 BS28 CB28 CM28:CN28 AM28 AQ28 AU28 BC28 BI28:BJ28 BU28:BV28 CD28:CE28 CT28 CY28:DA28 DK28:DL28">
    <cfRule type="expression" dxfId="10870" priority="1930">
      <formula>OR(AND(NOT(_xlfn.ISFORMULA(AM28)),NOT(ISBLANK(AM28))),ISERROR(AM28))</formula>
    </cfRule>
  </conditionalFormatting>
  <conditionalFormatting sqref="E28">
    <cfRule type="containsBlanks" priority="1920">
      <formula>LEN(TRIM(E28))=0</formula>
    </cfRule>
    <cfRule type="expression" dxfId="10869" priority="1921">
      <formula>AND(_xlfn.ISFORMULA(E28),MOD(ROW(),2))</formula>
    </cfRule>
    <cfRule type="expression" dxfId="10868" priority="1922">
      <formula>AND(_xlfn.ISFORMULA(E28),MOD(ROW()+1,2))</formula>
    </cfRule>
    <cfRule type="expression" dxfId="10867" priority="1923">
      <formula>MOD(ROW(),2)</formula>
    </cfRule>
  </conditionalFormatting>
  <conditionalFormatting sqref="A27:AT27 CV27:XFD27 AV27:CQ27 CS27:CT27">
    <cfRule type="containsBlanks" priority="1911">
      <formula>LEN(TRIM(A27))=0</formula>
    </cfRule>
    <cfRule type="expression" dxfId="10866" priority="1916">
      <formula>AND(_xlfn.ISFORMULA(A27),MOD(ROW(),2))</formula>
    </cfRule>
    <cfRule type="expression" dxfId="10865" priority="1917">
      <formula>AND(_xlfn.ISFORMULA(A27),MOD(ROW()+1,2))</formula>
    </cfRule>
    <cfRule type="expression" dxfId="10864" priority="1919">
      <formula>MOD(ROW(),2)</formula>
    </cfRule>
  </conditionalFormatting>
  <conditionalFormatting sqref="AX27 BA27:BF27 BH27:BL27 BN27:BO27 I27:O27 V27:AT27 AV27">
    <cfRule type="expression" dxfId="10863" priority="1918">
      <formula>AND(NOT(ISNUMBER(I27)),NOT(ISBLANK(I27)))</formula>
    </cfRule>
  </conditionalFormatting>
  <conditionalFormatting sqref="AR27:AT27 AN27:AP27 AD27:AL27">
    <cfRule type="expression" dxfId="10862" priority="1914">
      <formula>AND(OR(ISNUMBER(SEARCH("+",AD27)),ISNUMBER(SEARCH("–",AD27))),MOD(ROW()+1,2))</formula>
    </cfRule>
    <cfRule type="expression" dxfId="10861" priority="1915" stopIfTrue="1">
      <formula>AND(OR(ISNUMBER(SEARCH("+",AD27)),ISNUMBER(SEARCH("–",AD27))),MOD(ROW(),2))</formula>
    </cfRule>
  </conditionalFormatting>
  <conditionalFormatting sqref="BY27 BF27 BS27 CB27 CM27:CN27 AM27 AQ27 BC27 BI27:BJ27 BU27:BV27 CD27:CE27 CT27 CY27:DA27 DK27:DL27">
    <cfRule type="expression" dxfId="10860" priority="1913">
      <formula>OR(AND(NOT(_xlfn.ISFORMULA(AM27)),NOT(ISBLANK(AM27))),ISERROR(AM27))</formula>
    </cfRule>
  </conditionalFormatting>
  <conditionalFormatting sqref="DL27">
    <cfRule type="expression" dxfId="10859" priority="1912">
      <formula>AND(NOT(ISBLANK(A27)),ISBLANK(DL27))</formula>
    </cfRule>
  </conditionalFormatting>
  <conditionalFormatting sqref="DF27 DB27:DC27 DH27">
    <cfRule type="containsBlanks" dxfId="10858" priority="1910">
      <formula>LEN(TRIM(DB27))=0</formula>
    </cfRule>
  </conditionalFormatting>
  <conditionalFormatting sqref="A29:XFD29">
    <cfRule type="containsBlanks" priority="1897">
      <formula>LEN(TRIM(A29))=0</formula>
    </cfRule>
    <cfRule type="expression" dxfId="10857" priority="1902">
      <formula>AND(_xlfn.ISFORMULA(A29),MOD(ROW(),2))</formula>
    </cfRule>
    <cfRule type="expression" dxfId="10856" priority="1903">
      <formula>AND(_xlfn.ISFORMULA(A29),MOD(ROW()+1,2))</formula>
    </cfRule>
    <cfRule type="expression" dxfId="10855" priority="1905">
      <formula>MOD(ROW(),2)</formula>
    </cfRule>
  </conditionalFormatting>
  <conditionalFormatting sqref="AD29:AL29 AN29:AP29 AR29:AT29">
    <cfRule type="expression" dxfId="10854" priority="1900">
      <formula>AND(OR(ISNUMBER(SEARCH("+",AD29)),ISNUMBER(SEARCH("–",AD29))),MOD(ROW()+1,2))</formula>
    </cfRule>
    <cfRule type="expression" dxfId="10853" priority="1901" stopIfTrue="1">
      <formula>AND(OR(ISNUMBER(SEARCH("+",AD29)),ISNUMBER(SEARCH("–",AD29))),MOD(ROW(),2))</formula>
    </cfRule>
  </conditionalFormatting>
  <conditionalFormatting sqref="DK29:DL29 CY29:DA29 CT29 CD29:CE29 BU29:BV29 BI29:BJ29 BC29 AU29 AQ29 AM29 CM29:CN29 CB29 BS29 BF29 BY29">
    <cfRule type="expression" dxfId="10852" priority="1899">
      <formula>OR(AND(NOT(_xlfn.ISFORMULA(AM29)),NOT(ISBLANK(AM29))),ISERROR(AM29))</formula>
    </cfRule>
  </conditionalFormatting>
  <conditionalFormatting sqref="DL29">
    <cfRule type="expression" dxfId="10851" priority="1898">
      <formula>AND(NOT(ISBLANK(A29)),ISBLANK(DL29))</formula>
    </cfRule>
  </conditionalFormatting>
  <conditionalFormatting sqref="DH29 DB29:DC29 DF29">
    <cfRule type="containsBlanks" dxfId="10850" priority="1896">
      <formula>LEN(TRIM(DB29))=0</formula>
    </cfRule>
  </conditionalFormatting>
  <conditionalFormatting sqref="DH30 DB30:DC30 DF30">
    <cfRule type="containsBlanks" dxfId="10849" priority="1886">
      <formula>LEN(TRIM(DB30))=0</formula>
    </cfRule>
  </conditionalFormatting>
  <conditionalFormatting sqref="A30:D30 F30:XFD30">
    <cfRule type="containsBlanks" priority="1887">
      <formula>LEN(TRIM(A30))=0</formula>
    </cfRule>
    <cfRule type="expression" dxfId="10848" priority="1892">
      <formula>AND(_xlfn.ISFORMULA(A30),MOD(ROW(),2))</formula>
    </cfRule>
    <cfRule type="expression" dxfId="10847" priority="1893">
      <formula>AND(_xlfn.ISFORMULA(A30),MOD(ROW()+1,2))</formula>
    </cfRule>
    <cfRule type="expression" dxfId="10846" priority="1895">
      <formula>MOD(ROW(),2)</formula>
    </cfRule>
  </conditionalFormatting>
  <conditionalFormatting sqref="V30:AV30 I30:O30 BN30:BO30 BH30:BL30 AX30 BA30:BF30">
    <cfRule type="expression" dxfId="10845" priority="1894">
      <formula>AND(NOT(ISNUMBER(I30)),NOT(ISBLANK(I30)))</formula>
    </cfRule>
  </conditionalFormatting>
  <conditionalFormatting sqref="AD30:AL30 AN30:AP30 AR30:AT30">
    <cfRule type="expression" dxfId="10844" priority="1890">
      <formula>AND(OR(ISNUMBER(SEARCH("+",AD30)),ISNUMBER(SEARCH("–",AD30))),MOD(ROW()+1,2))</formula>
    </cfRule>
    <cfRule type="expression" dxfId="10843" priority="1891" stopIfTrue="1">
      <formula>AND(OR(ISNUMBER(SEARCH("+",AD30)),ISNUMBER(SEARCH("–",AD30))),MOD(ROW(),2))</formula>
    </cfRule>
  </conditionalFormatting>
  <conditionalFormatting sqref="CY30:DA30 CD30:CE30 BU30:BV30 BI30:BJ30 BC30 AU30 AQ30 AM30 CM30:CN30 CB30 BS30 BF30 BY30 DK30:DL30 CT30">
    <cfRule type="expression" dxfId="10842" priority="1889">
      <formula>OR(AND(NOT(_xlfn.ISFORMULA(AM30)),NOT(ISBLANK(AM30))),ISERROR(AM30))</formula>
    </cfRule>
  </conditionalFormatting>
  <conditionalFormatting sqref="DL30">
    <cfRule type="expression" dxfId="10841" priority="1888">
      <formula>AND(NOT(ISBLANK(A30)),ISBLANK(DL30))</formula>
    </cfRule>
  </conditionalFormatting>
  <conditionalFormatting sqref="E30">
    <cfRule type="containsBlanks" priority="1882">
      <formula>LEN(TRIM(E30))=0</formula>
    </cfRule>
    <cfRule type="expression" dxfId="10840" priority="1883">
      <formula>AND(_xlfn.ISFORMULA(E30),MOD(ROW(),2))</formula>
    </cfRule>
    <cfRule type="expression" dxfId="10839" priority="1884">
      <formula>AND(_xlfn.ISFORMULA(E30),MOD(ROW()+1,2))</formula>
    </cfRule>
    <cfRule type="expression" dxfId="10838" priority="1885">
      <formula>MOD(ROW(),2)</formula>
    </cfRule>
  </conditionalFormatting>
  <conditionalFormatting sqref="A31 C31:D31 F31:Q31 V31:CQ31 CS31:XFD31">
    <cfRule type="containsBlanks" priority="1873">
      <formula>LEN(TRIM(A31))=0</formula>
    </cfRule>
    <cfRule type="expression" dxfId="10837" priority="1878">
      <formula>AND(_xlfn.ISFORMULA(A31),MOD(ROW(),2))</formula>
    </cfRule>
    <cfRule type="expression" dxfId="10836" priority="1879">
      <formula>AND(_xlfn.ISFORMULA(A31),MOD(ROW()+1,2))</formula>
    </cfRule>
    <cfRule type="expression" dxfId="10835" priority="1881">
      <formula>MOD(ROW(),2)</formula>
    </cfRule>
  </conditionalFormatting>
  <conditionalFormatting sqref="V31:AV31 I31:O31 BN31:BO31 BH31:BL31 AX31 BA31:BF31">
    <cfRule type="expression" dxfId="10834" priority="1880">
      <formula>AND(NOT(ISNUMBER(I31)),NOT(ISBLANK(I31)))</formula>
    </cfRule>
  </conditionalFormatting>
  <conditionalFormatting sqref="AD31:AL31 AN31:AP31 AR31:AT31">
    <cfRule type="expression" dxfId="10833" priority="1876">
      <formula>AND(OR(ISNUMBER(SEARCH("+",AD31)),ISNUMBER(SEARCH("–",AD31))),MOD(ROW()+1,2))</formula>
    </cfRule>
    <cfRule type="expression" dxfId="10832" priority="1877" stopIfTrue="1">
      <formula>AND(OR(ISNUMBER(SEARCH("+",AD31)),ISNUMBER(SEARCH("–",AD31))),MOD(ROW(),2))</formula>
    </cfRule>
  </conditionalFormatting>
  <conditionalFormatting sqref="CY31:DA31 CD31:CE31 BU31:BV31 BI31:BJ31 BC31 AU31 AQ31 AM31 CM31:CN31 CB31 BS31 BF31 BY31 DK31:DL31 CT31">
    <cfRule type="expression" dxfId="10831" priority="1875">
      <formula>OR(AND(NOT(_xlfn.ISFORMULA(AM31)),NOT(ISBLANK(AM31))),ISERROR(AM31))</formula>
    </cfRule>
  </conditionalFormatting>
  <conditionalFormatting sqref="DL31">
    <cfRule type="expression" dxfId="10830" priority="1874">
      <formula>AND(NOT(ISBLANK(A31)),ISBLANK(DL31))</formula>
    </cfRule>
  </conditionalFormatting>
  <conditionalFormatting sqref="DH31 DB31:DC31 DF31">
    <cfRule type="containsBlanks" dxfId="10829" priority="1872">
      <formula>LEN(TRIM(DB31))=0</formula>
    </cfRule>
  </conditionalFormatting>
  <conditionalFormatting sqref="R31">
    <cfRule type="containsBlanks" priority="1868">
      <formula>LEN(TRIM(R31))=0</formula>
    </cfRule>
    <cfRule type="expression" dxfId="10828" priority="1869">
      <formula>AND(_xlfn.ISFORMULA(R31),MOD(ROW(),2))</formula>
    </cfRule>
    <cfRule type="expression" dxfId="10827" priority="1870">
      <formula>AND(_xlfn.ISFORMULA(R31),MOD(ROW()+1,2))</formula>
    </cfRule>
    <cfRule type="expression" dxfId="10826" priority="1871">
      <formula>MOD(ROW(),2)</formula>
    </cfRule>
  </conditionalFormatting>
  <conditionalFormatting sqref="U31">
    <cfRule type="containsBlanks" priority="1864">
      <formula>LEN(TRIM(U31))=0</formula>
    </cfRule>
    <cfRule type="expression" dxfId="10825" priority="1865">
      <formula>AND(_xlfn.ISFORMULA(U31),MOD(ROW(),2))</formula>
    </cfRule>
    <cfRule type="expression" dxfId="10824" priority="1866">
      <formula>AND(_xlfn.ISFORMULA(U31),MOD(ROW()+1,2))</formula>
    </cfRule>
    <cfRule type="expression" dxfId="10823" priority="1867">
      <formula>MOD(ROW(),2)</formula>
    </cfRule>
  </conditionalFormatting>
  <conditionalFormatting sqref="S31:T31">
    <cfRule type="containsBlanks" priority="1860">
      <formula>LEN(TRIM(S31))=0</formula>
    </cfRule>
    <cfRule type="expression" dxfId="10822" priority="1861">
      <formula>AND(_xlfn.ISFORMULA(S31),MOD(ROW(),2))</formula>
    </cfRule>
    <cfRule type="expression" dxfId="10821" priority="1862">
      <formula>AND(_xlfn.ISFORMULA(S31),MOD(ROW()+1,2))</formula>
    </cfRule>
    <cfRule type="expression" dxfId="10820" priority="1863">
      <formula>MOD(ROW(),2)</formula>
    </cfRule>
  </conditionalFormatting>
  <conditionalFormatting sqref="B31">
    <cfRule type="containsBlanks" priority="1856">
      <formula>LEN(TRIM(B31))=0</formula>
    </cfRule>
    <cfRule type="expression" dxfId="10819" priority="1857">
      <formula>AND(_xlfn.ISFORMULA(B31),MOD(ROW(),2))</formula>
    </cfRule>
    <cfRule type="expression" dxfId="10818" priority="1858">
      <formula>AND(_xlfn.ISFORMULA(B31),MOD(ROW()+1,2))</formula>
    </cfRule>
    <cfRule type="expression" dxfId="10817" priority="1859">
      <formula>MOD(ROW(),2)</formula>
    </cfRule>
  </conditionalFormatting>
  <conditionalFormatting sqref="DI31">
    <cfRule type="expression" dxfId="10816" priority="1855">
      <formula>AND(NOT(ISNUMBER(DI31)),NOT(ISBLANK(DI31)))</formula>
    </cfRule>
  </conditionalFormatting>
  <conditionalFormatting sqref="DG31">
    <cfRule type="expression" dxfId="10815" priority="1854">
      <formula>AND(NOT(ISNUMBER(DG31)),NOT(ISBLANK(DG31)))</formula>
    </cfRule>
  </conditionalFormatting>
  <conditionalFormatting sqref="DE31">
    <cfRule type="expression" dxfId="10814" priority="1853">
      <formula>AND(NOT(ISNUMBER(DE31)),NOT(ISBLANK(DE31)))</formula>
    </cfRule>
  </conditionalFormatting>
  <conditionalFormatting sqref="DD31">
    <cfRule type="expression" dxfId="10813" priority="1852">
      <formula>AND(NOT(ISNUMBER(DD31)),NOT(ISBLANK(DD31)))</formula>
    </cfRule>
  </conditionalFormatting>
  <conditionalFormatting sqref="CX31">
    <cfRule type="expression" dxfId="10812" priority="1851">
      <formula>AND(NOT(ISNUMBER(CX31)),NOT(ISBLANK(CX31)))</formula>
    </cfRule>
  </conditionalFormatting>
  <conditionalFormatting sqref="CV31">
    <cfRule type="expression" dxfId="10811" priority="1850">
      <formula>AND(NOT(ISNUMBER(CV31)),NOT(ISBLANK(CV31)))</formula>
    </cfRule>
  </conditionalFormatting>
  <conditionalFormatting sqref="CS31">
    <cfRule type="expression" dxfId="10810" priority="1849">
      <formula>AND(NOT(ISNUMBER(CS31)),NOT(ISBLANK(CS31)))</formula>
    </cfRule>
  </conditionalFormatting>
  <conditionalFormatting sqref="BQ31">
    <cfRule type="expression" dxfId="10809" priority="1848">
      <formula>AND(NOT(ISNUMBER(BQ31)),NOT(ISBLANK(BQ31)))</formula>
    </cfRule>
  </conditionalFormatting>
  <conditionalFormatting sqref="E31">
    <cfRule type="containsBlanks" priority="1844">
      <formula>LEN(TRIM(E31))=0</formula>
    </cfRule>
    <cfRule type="expression" dxfId="10808" priority="1845">
      <formula>AND(_xlfn.ISFORMULA(E31),MOD(ROW(),2))</formula>
    </cfRule>
    <cfRule type="expression" dxfId="10807" priority="1846">
      <formula>AND(_xlfn.ISFORMULA(E31),MOD(ROW()+1,2))</formula>
    </cfRule>
    <cfRule type="expression" dxfId="10806" priority="1847">
      <formula>MOD(ROW(),2)</formula>
    </cfRule>
  </conditionalFormatting>
  <conditionalFormatting sqref="CV31">
    <cfRule type="expression" dxfId="10805" priority="1843">
      <formula>AND(NOT(ISNUMBER(CV31)),NOT(ISBLANK(CV31)))</formula>
    </cfRule>
  </conditionalFormatting>
  <conditionalFormatting sqref="CR31">
    <cfRule type="containsBlanks" priority="1839">
      <formula>LEN(TRIM(CR31))=0</formula>
    </cfRule>
    <cfRule type="expression" dxfId="10804" priority="1840">
      <formula>AND(_xlfn.ISFORMULA(CR31),MOD(ROW(),2))</formula>
    </cfRule>
    <cfRule type="expression" dxfId="10803" priority="1841">
      <formula>AND(_xlfn.ISFORMULA(CR31),MOD(ROW()+1,2))</formula>
    </cfRule>
    <cfRule type="expression" dxfId="10802" priority="1842">
      <formula>MOD(ROW(),2)</formula>
    </cfRule>
  </conditionalFormatting>
  <conditionalFormatting sqref="CS31">
    <cfRule type="expression" dxfId="10801" priority="1838">
      <formula>AND(NOT(ISNUMBER(CS31)),NOT(ISBLANK(CS31)))</formula>
    </cfRule>
  </conditionalFormatting>
  <conditionalFormatting sqref="CS31">
    <cfRule type="expression" dxfId="10800" priority="1837">
      <formula>AND(NOT(ISNUMBER(CS31)),NOT(ISBLANK(CS31)))</formula>
    </cfRule>
  </conditionalFormatting>
  <conditionalFormatting sqref="DD31">
    <cfRule type="expression" dxfId="10799" priority="1836">
      <formula>AND(NOT(ISNUMBER(DD31)),NOT(ISBLANK(DD31)))</formula>
    </cfRule>
  </conditionalFormatting>
  <conditionalFormatting sqref="DE31">
    <cfRule type="expression" dxfId="10798" priority="1835">
      <formula>AND(NOT(ISNUMBER(DE31)),NOT(ISBLANK(DE31)))</formula>
    </cfRule>
  </conditionalFormatting>
  <conditionalFormatting sqref="DG31">
    <cfRule type="expression" dxfId="10797" priority="1834">
      <formula>AND(NOT(ISNUMBER(DG31)),NOT(ISBLANK(DG31)))</formula>
    </cfRule>
  </conditionalFormatting>
  <conditionalFormatting sqref="DI31">
    <cfRule type="expression" dxfId="10796" priority="1833">
      <formula>AND(NOT(ISNUMBER(DI31)),NOT(ISBLANK(DI31)))</formula>
    </cfRule>
  </conditionalFormatting>
  <conditionalFormatting sqref="V32:AK32 A32 C32 F32:Q32 AM32:CQ32 CT32:CU32 CW32:XFD32">
    <cfRule type="containsBlanks" priority="1824">
      <formula>LEN(TRIM(A32))=0</formula>
    </cfRule>
    <cfRule type="expression" dxfId="10795" priority="1829">
      <formula>AND(_xlfn.ISFORMULA(A32),MOD(ROW(),2))</formula>
    </cfRule>
    <cfRule type="expression" dxfId="10794" priority="1830">
      <formula>AND(_xlfn.ISFORMULA(A32),MOD(ROW()+1,2))</formula>
    </cfRule>
    <cfRule type="expression" dxfId="10793" priority="1832">
      <formula>MOD(ROW(),2)</formula>
    </cfRule>
  </conditionalFormatting>
  <conditionalFormatting sqref="V32:AK32 AM32:AV32 I32:O32 BA32:BF32 AX32 BH32:BL32 BN32:BO32">
    <cfRule type="expression" dxfId="10792" priority="1831">
      <formula>AND(NOT(ISNUMBER(I32)),NOT(ISBLANK(I32)))</formula>
    </cfRule>
  </conditionalFormatting>
  <conditionalFormatting sqref="AD32:AK32 AR32:AT32 AN32:AP32">
    <cfRule type="expression" dxfId="10791" priority="1827">
      <formula>AND(OR(ISNUMBER(SEARCH("+",AD32)),ISNUMBER(SEARCH("–",AD32))),MOD(ROW()+1,2))</formula>
    </cfRule>
    <cfRule type="expression" dxfId="10790" priority="1828" stopIfTrue="1">
      <formula>AND(OR(ISNUMBER(SEARCH("+",AD32)),ISNUMBER(SEARCH("–",AD32))),MOD(ROW(),2))</formula>
    </cfRule>
  </conditionalFormatting>
  <conditionalFormatting sqref="BY32 BF32 BS32 CB32 CM32:CN32 AM32 AQ32 AU32 BC32 BI32:BJ32 BU32:BV32 CD32:CE32 CY32:DA32 CT32 DK32:DL32">
    <cfRule type="expression" dxfId="10789" priority="1826">
      <formula>OR(AND(NOT(_xlfn.ISFORMULA(AM32)),NOT(ISBLANK(AM32))),ISERROR(AM32))</formula>
    </cfRule>
  </conditionalFormatting>
  <conditionalFormatting sqref="DL32">
    <cfRule type="expression" dxfId="10788" priority="1825">
      <formula>AND(NOT(ISBLANK(A32)),ISBLANK(DL32))</formula>
    </cfRule>
  </conditionalFormatting>
  <conditionalFormatting sqref="DF32 DB32:DC32 DH32">
    <cfRule type="containsBlanks" dxfId="10787" priority="1823">
      <formula>LEN(TRIM(DB32))=0</formula>
    </cfRule>
  </conditionalFormatting>
  <conditionalFormatting sqref="B32">
    <cfRule type="containsBlanks" priority="1819">
      <formula>LEN(TRIM(B32))=0</formula>
    </cfRule>
    <cfRule type="expression" dxfId="10786" priority="1820">
      <formula>AND(_xlfn.ISFORMULA(B32),MOD(ROW(),2))</formula>
    </cfRule>
    <cfRule type="expression" dxfId="10785" priority="1821">
      <formula>AND(_xlfn.ISFORMULA(B32),MOD(ROW()+1,2))</formula>
    </cfRule>
    <cfRule type="expression" dxfId="10784" priority="1822">
      <formula>MOD(ROW(),2)</formula>
    </cfRule>
  </conditionalFormatting>
  <conditionalFormatting sqref="R32">
    <cfRule type="containsBlanks" priority="1815">
      <formula>LEN(TRIM(R32))=0</formula>
    </cfRule>
    <cfRule type="expression" dxfId="10783" priority="1816">
      <formula>AND(_xlfn.ISFORMULA(R32),MOD(ROW(),2))</formula>
    </cfRule>
    <cfRule type="expression" dxfId="10782" priority="1817">
      <formula>AND(_xlfn.ISFORMULA(R32),MOD(ROW()+1,2))</formula>
    </cfRule>
    <cfRule type="expression" dxfId="10781" priority="1818">
      <formula>MOD(ROW(),2)</formula>
    </cfRule>
  </conditionalFormatting>
  <conditionalFormatting sqref="S32">
    <cfRule type="containsBlanks" priority="1811">
      <formula>LEN(TRIM(S32))=0</formula>
    </cfRule>
    <cfRule type="expression" dxfId="10780" priority="1812">
      <formula>AND(_xlfn.ISFORMULA(S32),MOD(ROW(),2))</formula>
    </cfRule>
    <cfRule type="expression" dxfId="10779" priority="1813">
      <formula>AND(_xlfn.ISFORMULA(S32),MOD(ROW()+1,2))</formula>
    </cfRule>
    <cfRule type="expression" dxfId="10778" priority="1814">
      <formula>MOD(ROW(),2)</formula>
    </cfRule>
  </conditionalFormatting>
  <conditionalFormatting sqref="T32">
    <cfRule type="containsBlanks" priority="1807">
      <formula>LEN(TRIM(T32))=0</formula>
    </cfRule>
    <cfRule type="expression" dxfId="10777" priority="1808">
      <formula>AND(_xlfn.ISFORMULA(T32),MOD(ROW(),2))</formula>
    </cfRule>
    <cfRule type="expression" dxfId="10776" priority="1809">
      <formula>AND(_xlfn.ISFORMULA(T32),MOD(ROW()+1,2))</formula>
    </cfRule>
    <cfRule type="expression" dxfId="10775" priority="1810">
      <formula>MOD(ROW(),2)</formula>
    </cfRule>
  </conditionalFormatting>
  <conditionalFormatting sqref="U32">
    <cfRule type="containsBlanks" priority="1803">
      <formula>LEN(TRIM(U32))=0</formula>
    </cfRule>
    <cfRule type="expression" dxfId="10774" priority="1804">
      <formula>AND(_xlfn.ISFORMULA(U32),MOD(ROW(),2))</formula>
    </cfRule>
    <cfRule type="expression" dxfId="10773" priority="1805">
      <formula>AND(_xlfn.ISFORMULA(U32),MOD(ROW()+1,2))</formula>
    </cfRule>
    <cfRule type="expression" dxfId="10772" priority="1806">
      <formula>MOD(ROW(),2)</formula>
    </cfRule>
  </conditionalFormatting>
  <conditionalFormatting sqref="AL32">
    <cfRule type="containsBlanks" priority="1796">
      <formula>LEN(TRIM(AL32))=0</formula>
    </cfRule>
    <cfRule type="expression" dxfId="10771" priority="1799">
      <formula>AND(_xlfn.ISFORMULA(AL32),MOD(ROW(),2))</formula>
    </cfRule>
    <cfRule type="expression" dxfId="10770" priority="1800">
      <formula>AND(_xlfn.ISFORMULA(AL32),MOD(ROW()+1,2))</formula>
    </cfRule>
    <cfRule type="expression" dxfId="10769" priority="1802">
      <formula>MOD(ROW(),2)</formula>
    </cfRule>
  </conditionalFormatting>
  <conditionalFormatting sqref="AL32">
    <cfRule type="expression" dxfId="10768" priority="1801">
      <formula>AND(NOT(ISNUMBER(AL32)),NOT(ISBLANK(AL32)))</formula>
    </cfRule>
  </conditionalFormatting>
  <conditionalFormatting sqref="AL32">
    <cfRule type="expression" dxfId="10767" priority="1797">
      <formula>AND(OR(ISNUMBER(SEARCH("+",AL32)),ISNUMBER(SEARCH("–",AL32))),MOD(ROW()+1,2))</formula>
    </cfRule>
    <cfRule type="expression" dxfId="10766" priority="1798" stopIfTrue="1">
      <formula>AND(OR(ISNUMBER(SEARCH("+",AL32)),ISNUMBER(SEARCH("–",AL32))),MOD(ROW(),2))</formula>
    </cfRule>
  </conditionalFormatting>
  <conditionalFormatting sqref="CX32">
    <cfRule type="expression" dxfId="10765" priority="1795">
      <formula>AND(NOT(ISNUMBER(CX32)),NOT(ISBLANK(CX32)))</formula>
    </cfRule>
  </conditionalFormatting>
  <conditionalFormatting sqref="DD32">
    <cfRule type="expression" dxfId="10764" priority="1794">
      <formula>AND(NOT(ISNUMBER(DD32)),NOT(ISBLANK(DD32)))</formula>
    </cfRule>
  </conditionalFormatting>
  <conditionalFormatting sqref="DE32">
    <cfRule type="expression" dxfId="10763" priority="1793">
      <formula>AND(NOT(ISNUMBER(DE32)),NOT(ISBLANK(DE32)))</formula>
    </cfRule>
  </conditionalFormatting>
  <conditionalFormatting sqref="DG32">
    <cfRule type="expression" dxfId="10762" priority="1792">
      <formula>AND(NOT(ISNUMBER(DG32)),NOT(ISBLANK(DG32)))</formula>
    </cfRule>
  </conditionalFormatting>
  <conditionalFormatting sqref="DI32">
    <cfRule type="expression" dxfId="10761" priority="1791">
      <formula>AND(NOT(ISNUMBER(DI32)),NOT(ISBLANK(DI32)))</formula>
    </cfRule>
  </conditionalFormatting>
  <conditionalFormatting sqref="E32">
    <cfRule type="containsBlanks" priority="1787">
      <formula>LEN(TRIM(E32))=0</formula>
    </cfRule>
    <cfRule type="expression" dxfId="10760" priority="1788">
      <formula>AND(_xlfn.ISFORMULA(E32),MOD(ROW(),2))</formula>
    </cfRule>
    <cfRule type="expression" dxfId="10759" priority="1789">
      <formula>AND(_xlfn.ISFORMULA(E32),MOD(ROW()+1,2))</formula>
    </cfRule>
    <cfRule type="expression" dxfId="10758" priority="1790">
      <formula>MOD(ROW(),2)</formula>
    </cfRule>
  </conditionalFormatting>
  <conditionalFormatting sqref="CR32">
    <cfRule type="containsBlanks" priority="1783">
      <formula>LEN(TRIM(CR32))=0</formula>
    </cfRule>
    <cfRule type="expression" dxfId="10757" priority="1784">
      <formula>AND(_xlfn.ISFORMULA(CR32),MOD(ROW(),2))</formula>
    </cfRule>
    <cfRule type="expression" dxfId="10756" priority="1785">
      <formula>AND(_xlfn.ISFORMULA(CR32),MOD(ROW()+1,2))</formula>
    </cfRule>
    <cfRule type="expression" dxfId="10755" priority="1786">
      <formula>MOD(ROW(),2)</formula>
    </cfRule>
  </conditionalFormatting>
  <conditionalFormatting sqref="CX32">
    <cfRule type="expression" dxfId="10754" priority="1782">
      <formula>AND(NOT(ISNUMBER(CX32)),NOT(ISBLANK(CX32)))</formula>
    </cfRule>
  </conditionalFormatting>
  <conditionalFormatting sqref="DD32">
    <cfRule type="expression" dxfId="10753" priority="1781">
      <formula>AND(NOT(ISNUMBER(DD32)),NOT(ISBLANK(DD32)))</formula>
    </cfRule>
  </conditionalFormatting>
  <conditionalFormatting sqref="DE32">
    <cfRule type="expression" dxfId="10752" priority="1780">
      <formula>AND(NOT(ISNUMBER(DE32)),NOT(ISBLANK(DE32)))</formula>
    </cfRule>
  </conditionalFormatting>
  <conditionalFormatting sqref="DG32">
    <cfRule type="expression" dxfId="10751" priority="1779">
      <formula>AND(NOT(ISNUMBER(DG32)),NOT(ISBLANK(DG32)))</formula>
    </cfRule>
  </conditionalFormatting>
  <conditionalFormatting sqref="DI32">
    <cfRule type="expression" dxfId="10750" priority="1778">
      <formula>AND(NOT(ISNUMBER(DI32)),NOT(ISBLANK(DI32)))</formula>
    </cfRule>
  </conditionalFormatting>
  <conditionalFormatting sqref="A33:XFD33 D35 D37">
    <cfRule type="containsBlanks" priority="1769">
      <formula>LEN(TRIM(A33))=0</formula>
    </cfRule>
    <cfRule type="expression" dxfId="10749" priority="1774">
      <formula>AND(_xlfn.ISFORMULA(A33),MOD(ROW(),2))</formula>
    </cfRule>
    <cfRule type="expression" dxfId="10748" priority="1775">
      <formula>AND(_xlfn.ISFORMULA(A33),MOD(ROW()+1,2))</formula>
    </cfRule>
    <cfRule type="expression" dxfId="10747" priority="1777">
      <formula>MOD(ROW(),2)</formula>
    </cfRule>
  </conditionalFormatting>
  <conditionalFormatting sqref="V33:AV33 I33:O33 BN33:BO33 BH33:BL33 AX33 BA33:BF33">
    <cfRule type="expression" dxfId="10746" priority="1776">
      <formula>AND(NOT(ISNUMBER(I33)),NOT(ISBLANK(I33)))</formula>
    </cfRule>
  </conditionalFormatting>
  <conditionalFormatting sqref="AD33:AL33 AN33:AP33 AR33:AT33">
    <cfRule type="expression" dxfId="10745" priority="1772">
      <formula>AND(OR(ISNUMBER(SEARCH("+",AD33)),ISNUMBER(SEARCH("–",AD33))),MOD(ROW()+1,2))</formula>
    </cfRule>
    <cfRule type="expression" dxfId="10744" priority="1773" stopIfTrue="1">
      <formula>AND(OR(ISNUMBER(SEARCH("+",AD33)),ISNUMBER(SEARCH("–",AD33))),MOD(ROW(),2))</formula>
    </cfRule>
  </conditionalFormatting>
  <conditionalFormatting sqref="DK33:DL33 CT33 CY33:DA33 CD33:CE33 BU33:BV33 BI33:BJ33 BC33 AU33 AQ33 AM33 CM33:CN33 CB33 BS33 BF33 BY33">
    <cfRule type="expression" dxfId="10743" priority="1771">
      <formula>OR(AND(NOT(_xlfn.ISFORMULA(AM33)),NOT(ISBLANK(AM33))),ISERROR(AM33))</formula>
    </cfRule>
  </conditionalFormatting>
  <conditionalFormatting sqref="DL33">
    <cfRule type="expression" dxfId="10742" priority="1770">
      <formula>AND(NOT(ISBLANK(A33)),ISBLANK(DL33))</formula>
    </cfRule>
  </conditionalFormatting>
  <conditionalFormatting sqref="DH33 DB33:DC33 DF33">
    <cfRule type="containsBlanks" dxfId="10741" priority="1768">
      <formula>LEN(TRIM(DB33))=0</formula>
    </cfRule>
  </conditionalFormatting>
  <conditionalFormatting sqref="CX33">
    <cfRule type="expression" dxfId="10740" priority="1767">
      <formula>AND(NOT(ISNUMBER(CX33)),NOT(ISBLANK(CX33)))</formula>
    </cfRule>
  </conditionalFormatting>
  <conditionalFormatting sqref="DD33">
    <cfRule type="expression" dxfId="10739" priority="1766">
      <formula>AND(NOT(ISNUMBER(DD33)),NOT(ISBLANK(DD33)))</formula>
    </cfRule>
  </conditionalFormatting>
  <conditionalFormatting sqref="DE33">
    <cfRule type="expression" dxfId="10738" priority="1765">
      <formula>AND(NOT(ISNUMBER(DE33)),NOT(ISBLANK(DE33)))</formula>
    </cfRule>
  </conditionalFormatting>
  <conditionalFormatting sqref="DG33">
    <cfRule type="expression" dxfId="10737" priority="1764">
      <formula>AND(NOT(ISNUMBER(DG33)),NOT(ISBLANK(DG33)))</formula>
    </cfRule>
  </conditionalFormatting>
  <conditionalFormatting sqref="DI33">
    <cfRule type="expression" dxfId="10736" priority="1763">
      <formula>AND(NOT(ISNUMBER(DI33)),NOT(ISBLANK(DI33)))</formula>
    </cfRule>
  </conditionalFormatting>
  <conditionalFormatting sqref="DH33">
    <cfRule type="expression" dxfId="10735" priority="1762">
      <formula>AND(NOT(ISNUMBER(DH33)),NOT(ISBLANK(DH33)))</formula>
    </cfRule>
  </conditionalFormatting>
  <conditionalFormatting sqref="A34 V34:CU34 C34:Q34 CW34:XFD34">
    <cfRule type="containsBlanks" priority="1753">
      <formula>LEN(TRIM(A34))=0</formula>
    </cfRule>
    <cfRule type="expression" dxfId="10734" priority="1758">
      <formula>AND(_xlfn.ISFORMULA(A34),MOD(ROW(),2))</formula>
    </cfRule>
    <cfRule type="expression" dxfId="10733" priority="1759">
      <formula>AND(_xlfn.ISFORMULA(A34),MOD(ROW()+1,2))</formula>
    </cfRule>
    <cfRule type="expression" dxfId="10732" priority="1761">
      <formula>MOD(ROW(),2)</formula>
    </cfRule>
  </conditionalFormatting>
  <conditionalFormatting sqref="V34:AV34 BA34:BF34 AX34 BH34:BL34 BN34:BO34 I34:O34">
    <cfRule type="expression" dxfId="10731" priority="1760">
      <formula>AND(NOT(ISNUMBER(I34)),NOT(ISBLANK(I34)))</formula>
    </cfRule>
  </conditionalFormatting>
  <conditionalFormatting sqref="AR34:AT34 AN34:AP34 AD34:AL34">
    <cfRule type="expression" dxfId="10730" priority="1756">
      <formula>AND(OR(ISNUMBER(SEARCH("+",AD34)),ISNUMBER(SEARCH("–",AD34))),MOD(ROW()+1,2))</formula>
    </cfRule>
    <cfRule type="expression" dxfId="10729" priority="1757" stopIfTrue="1">
      <formula>AND(OR(ISNUMBER(SEARCH("+",AD34)),ISNUMBER(SEARCH("–",AD34))),MOD(ROW(),2))</formula>
    </cfRule>
  </conditionalFormatting>
  <conditionalFormatting sqref="BY34 BF34 BS34 CB34 CM34:CN34 AM34 AQ34 AU34 BC34 BI34:BJ34 BU34:BV34 CD34:CE34 CY34:DA34 CT34 DK34:DL34">
    <cfRule type="expression" dxfId="10728" priority="1755">
      <formula>OR(AND(NOT(_xlfn.ISFORMULA(AM34)),NOT(ISBLANK(AM34))),ISERROR(AM34))</formula>
    </cfRule>
  </conditionalFormatting>
  <conditionalFormatting sqref="DL34">
    <cfRule type="expression" dxfId="10727" priority="1754">
      <formula>AND(NOT(ISBLANK(A34)),ISBLANK(DL34))</formula>
    </cfRule>
  </conditionalFormatting>
  <conditionalFormatting sqref="DF34 DB34:DC34 DH34">
    <cfRule type="containsBlanks" dxfId="10726" priority="1752">
      <formula>LEN(TRIM(DB34))=0</formula>
    </cfRule>
  </conditionalFormatting>
  <conditionalFormatting sqref="B34">
    <cfRule type="containsBlanks" priority="1748">
      <formula>LEN(TRIM(B34))=0</formula>
    </cfRule>
    <cfRule type="expression" dxfId="10725" priority="1749">
      <formula>AND(_xlfn.ISFORMULA(B34),MOD(ROW(),2))</formula>
    </cfRule>
    <cfRule type="expression" dxfId="10724" priority="1750">
      <formula>AND(_xlfn.ISFORMULA(B34),MOD(ROW()+1,2))</formula>
    </cfRule>
    <cfRule type="expression" dxfId="10723" priority="1751">
      <formula>MOD(ROW(),2)</formula>
    </cfRule>
  </conditionalFormatting>
  <conditionalFormatting sqref="S34">
    <cfRule type="containsBlanks" priority="1744">
      <formula>LEN(TRIM(S34))=0</formula>
    </cfRule>
    <cfRule type="expression" dxfId="10722" priority="1745">
      <formula>AND(_xlfn.ISFORMULA(S34),MOD(ROW(),2))</formula>
    </cfRule>
    <cfRule type="expression" dxfId="10721" priority="1746">
      <formula>AND(_xlfn.ISFORMULA(S34),MOD(ROW()+1,2))</formula>
    </cfRule>
    <cfRule type="expression" dxfId="10720" priority="1747">
      <formula>MOD(ROW(),2)</formula>
    </cfRule>
  </conditionalFormatting>
  <conditionalFormatting sqref="R34">
    <cfRule type="containsBlanks" priority="1740">
      <formula>LEN(TRIM(R34))=0</formula>
    </cfRule>
    <cfRule type="expression" dxfId="10719" priority="1741">
      <formula>AND(_xlfn.ISFORMULA(R34),MOD(ROW(),2))</formula>
    </cfRule>
    <cfRule type="expression" dxfId="10718" priority="1742">
      <formula>AND(_xlfn.ISFORMULA(R34),MOD(ROW()+1,2))</formula>
    </cfRule>
    <cfRule type="expression" dxfId="10717" priority="1743">
      <formula>MOD(ROW(),2)</formula>
    </cfRule>
  </conditionalFormatting>
  <conditionalFormatting sqref="T34">
    <cfRule type="containsBlanks" priority="1736">
      <formula>LEN(TRIM(T34))=0</formula>
    </cfRule>
    <cfRule type="expression" dxfId="10716" priority="1737">
      <formula>AND(_xlfn.ISFORMULA(T34),MOD(ROW(),2))</formula>
    </cfRule>
    <cfRule type="expression" dxfId="10715" priority="1738">
      <formula>AND(_xlfn.ISFORMULA(T34),MOD(ROW()+1,2))</formula>
    </cfRule>
    <cfRule type="expression" dxfId="10714" priority="1739">
      <formula>MOD(ROW(),2)</formula>
    </cfRule>
  </conditionalFormatting>
  <conditionalFormatting sqref="U34">
    <cfRule type="containsBlanks" priority="1732">
      <formula>LEN(TRIM(U34))=0</formula>
    </cfRule>
    <cfRule type="expression" dxfId="10713" priority="1733">
      <formula>AND(_xlfn.ISFORMULA(U34),MOD(ROW(),2))</formula>
    </cfRule>
    <cfRule type="expression" dxfId="10712" priority="1734">
      <formula>AND(_xlfn.ISFORMULA(U34),MOD(ROW()+1,2))</formula>
    </cfRule>
    <cfRule type="expression" dxfId="10711" priority="1735">
      <formula>MOD(ROW(),2)</formula>
    </cfRule>
  </conditionalFormatting>
  <conditionalFormatting sqref="CX34">
    <cfRule type="expression" dxfId="10710" priority="1731">
      <formula>AND(NOT(ISNUMBER(CX34)),NOT(ISBLANK(CX34)))</formula>
    </cfRule>
  </conditionalFormatting>
  <conditionalFormatting sqref="DD34">
    <cfRule type="expression" dxfId="10709" priority="1730">
      <formula>AND(NOT(ISNUMBER(DD34)),NOT(ISBLANK(DD34)))</formula>
    </cfRule>
  </conditionalFormatting>
  <conditionalFormatting sqref="DE34">
    <cfRule type="expression" dxfId="10708" priority="1729">
      <formula>AND(NOT(ISNUMBER(DE34)),NOT(ISBLANK(DE34)))</formula>
    </cfRule>
  </conditionalFormatting>
  <conditionalFormatting sqref="DG34">
    <cfRule type="expression" dxfId="10707" priority="1728">
      <formula>AND(NOT(ISNUMBER(DG34)),NOT(ISBLANK(DG34)))</formula>
    </cfRule>
  </conditionalFormatting>
  <conditionalFormatting sqref="DI34">
    <cfRule type="expression" dxfId="10706" priority="1727">
      <formula>AND(NOT(ISNUMBER(DI34)),NOT(ISBLANK(DI34)))</formula>
    </cfRule>
  </conditionalFormatting>
  <conditionalFormatting sqref="DH34">
    <cfRule type="expression" dxfId="10705" priority="1726">
      <formula>AND(NOT(ISNUMBER(DH34)),NOT(ISBLANK(DH34)))</formula>
    </cfRule>
  </conditionalFormatting>
  <conditionalFormatting sqref="A35 E35:S35 V35:CP35 CT35:XFD35">
    <cfRule type="containsBlanks" priority="1717">
      <formula>LEN(TRIM(A35))=0</formula>
    </cfRule>
    <cfRule type="expression" dxfId="10704" priority="1722">
      <formula>AND(_xlfn.ISFORMULA(A35),MOD(ROW(),2))</formula>
    </cfRule>
    <cfRule type="expression" dxfId="10703" priority="1723">
      <formula>AND(_xlfn.ISFORMULA(A35),MOD(ROW()+1,2))</formula>
    </cfRule>
    <cfRule type="expression" dxfId="10702" priority="1725">
      <formula>MOD(ROW(),2)</formula>
    </cfRule>
  </conditionalFormatting>
  <conditionalFormatting sqref="BN35:BO35 BH35:BL35 AX35 BA35:BF35 V35:AV35 I35:O35">
    <cfRule type="expression" dxfId="10701" priority="1724">
      <formula>AND(NOT(ISNUMBER(I35)),NOT(ISBLANK(I35)))</formula>
    </cfRule>
  </conditionalFormatting>
  <conditionalFormatting sqref="AD35:AL35 AN35:AP35 AR35:AT35">
    <cfRule type="expression" dxfId="10700" priority="1720">
      <formula>AND(OR(ISNUMBER(SEARCH("+",AD35)),ISNUMBER(SEARCH("–",AD35))),MOD(ROW()+1,2))</formula>
    </cfRule>
    <cfRule type="expression" dxfId="10699" priority="1721" stopIfTrue="1">
      <formula>AND(OR(ISNUMBER(SEARCH("+",AD35)),ISNUMBER(SEARCH("–",AD35))),MOD(ROW(),2))</formula>
    </cfRule>
  </conditionalFormatting>
  <conditionalFormatting sqref="CT35 CY35:DA35 CD35:CE35 BU35:BV35 BI35:BJ35 BC35 AU35 AQ35 AM35 CM35:CN35 CB35 BS35 BF35 BY35 DK35:DL35">
    <cfRule type="expression" dxfId="10698" priority="1719">
      <formula>OR(AND(NOT(_xlfn.ISFORMULA(AM35)),NOT(ISBLANK(AM35))),ISERROR(AM35))</formula>
    </cfRule>
  </conditionalFormatting>
  <conditionalFormatting sqref="DL35">
    <cfRule type="expression" dxfId="10697" priority="1718">
      <formula>AND(NOT(ISBLANK(A35)),ISBLANK(DL35))</formula>
    </cfRule>
  </conditionalFormatting>
  <conditionalFormatting sqref="DH35 DB35:DC35 DF35">
    <cfRule type="containsBlanks" dxfId="10696" priority="1716">
      <formula>LEN(TRIM(DB35))=0</formula>
    </cfRule>
  </conditionalFormatting>
  <conditionalFormatting sqref="B35:C35">
    <cfRule type="containsBlanks" priority="1712">
      <formula>LEN(TRIM(B35))=0</formula>
    </cfRule>
    <cfRule type="expression" dxfId="10695" priority="1713">
      <formula>AND(_xlfn.ISFORMULA(B35),MOD(ROW(),2))</formula>
    </cfRule>
    <cfRule type="expression" dxfId="10694" priority="1714">
      <formula>AND(_xlfn.ISFORMULA(B35),MOD(ROW()+1,2))</formula>
    </cfRule>
    <cfRule type="expression" dxfId="10693" priority="1715">
      <formula>MOD(ROW(),2)</formula>
    </cfRule>
  </conditionalFormatting>
  <conditionalFormatting sqref="T35">
    <cfRule type="containsBlanks" priority="1708">
      <formula>LEN(TRIM(T35))=0</formula>
    </cfRule>
    <cfRule type="expression" dxfId="10692" priority="1709">
      <formula>AND(_xlfn.ISFORMULA(T35),MOD(ROW(),2))</formula>
    </cfRule>
    <cfRule type="expression" dxfId="10691" priority="1710">
      <formula>AND(_xlfn.ISFORMULA(T35),MOD(ROW()+1,2))</formula>
    </cfRule>
    <cfRule type="expression" dxfId="10690" priority="1711">
      <formula>MOD(ROW(),2)</formula>
    </cfRule>
  </conditionalFormatting>
  <conditionalFormatting sqref="U35">
    <cfRule type="containsBlanks" priority="1704">
      <formula>LEN(TRIM(U35))=0</formula>
    </cfRule>
    <cfRule type="expression" dxfId="10689" priority="1705">
      <formula>AND(_xlfn.ISFORMULA(U35),MOD(ROW(),2))</formula>
    </cfRule>
    <cfRule type="expression" dxfId="10688" priority="1706">
      <formula>AND(_xlfn.ISFORMULA(U35),MOD(ROW()+1,2))</formula>
    </cfRule>
    <cfRule type="expression" dxfId="10687" priority="1707">
      <formula>MOD(ROW(),2)</formula>
    </cfRule>
  </conditionalFormatting>
  <conditionalFormatting sqref="CQ35:CR35">
    <cfRule type="containsBlanks" priority="1700">
      <formula>LEN(TRIM(CQ35))=0</formula>
    </cfRule>
    <cfRule type="expression" dxfId="10686" priority="1701">
      <formula>AND(_xlfn.ISFORMULA(CQ35),MOD(ROW(),2))</formula>
    </cfRule>
    <cfRule type="expression" dxfId="10685" priority="1702">
      <formula>AND(_xlfn.ISFORMULA(CQ35),MOD(ROW()+1,2))</formula>
    </cfRule>
    <cfRule type="expression" dxfId="10684" priority="1703">
      <formula>MOD(ROW(),2)</formula>
    </cfRule>
  </conditionalFormatting>
  <conditionalFormatting sqref="CS35">
    <cfRule type="containsBlanks" priority="1696">
      <formula>LEN(TRIM(CS35))=0</formula>
    </cfRule>
    <cfRule type="expression" dxfId="10683" priority="1697">
      <formula>AND(_xlfn.ISFORMULA(CS35),MOD(ROW(),2))</formula>
    </cfRule>
    <cfRule type="expression" dxfId="10682" priority="1698">
      <formula>AND(_xlfn.ISFORMULA(CS35),MOD(ROW()+1,2))</formula>
    </cfRule>
    <cfRule type="expression" dxfId="10681" priority="1699">
      <formula>MOD(ROW(),2)</formula>
    </cfRule>
  </conditionalFormatting>
  <conditionalFormatting sqref="P36:R36 V36 X36:BF36 D36:L36 BH36:XFD36">
    <cfRule type="containsBlanks" priority="1687">
      <formula>LEN(TRIM(D36))=0</formula>
    </cfRule>
    <cfRule type="expression" dxfId="10680" priority="1692">
      <formula>AND(_xlfn.ISFORMULA(D36),MOD(ROW(),2))</formula>
    </cfRule>
    <cfRule type="expression" dxfId="10679" priority="1693">
      <formula>AND(_xlfn.ISFORMULA(D36),MOD(ROW()+1,2))</formula>
    </cfRule>
    <cfRule type="expression" dxfId="10678" priority="1695">
      <formula>MOD(ROW(),2)</formula>
    </cfRule>
  </conditionalFormatting>
  <conditionalFormatting sqref="V36 X36:AV36 BN36:BO36 BH36:BL36 AX36 BA36:BF36 I36:L36">
    <cfRule type="expression" dxfId="10677" priority="1694">
      <formula>AND(NOT(ISNUMBER(I36)),NOT(ISBLANK(I36)))</formula>
    </cfRule>
  </conditionalFormatting>
  <conditionalFormatting sqref="AD36:AL36 AN36:AP36 AR36:AT36">
    <cfRule type="expression" dxfId="10676" priority="1690">
      <formula>AND(OR(ISNUMBER(SEARCH("+",AD36)),ISNUMBER(SEARCH("–",AD36))),MOD(ROW()+1,2))</formula>
    </cfRule>
    <cfRule type="expression" dxfId="10675" priority="1691" stopIfTrue="1">
      <formula>AND(OR(ISNUMBER(SEARCH("+",AD36)),ISNUMBER(SEARCH("–",AD36))),MOD(ROW(),2))</formula>
    </cfRule>
  </conditionalFormatting>
  <conditionalFormatting sqref="CT36 CY36:DA36 CD36:CE36 BU36:BV36 BI36:BJ36 BC36 AU36 AQ36 AM36 CM36:CN36 CB36 BS36 BF36 BY36 DK36:DL36">
    <cfRule type="expression" dxfId="10674" priority="1689">
      <formula>OR(AND(NOT(_xlfn.ISFORMULA(AM36)),NOT(ISBLANK(AM36))),ISERROR(AM36))</formula>
    </cfRule>
  </conditionalFormatting>
  <conditionalFormatting sqref="DL36">
    <cfRule type="expression" dxfId="10673" priority="1688">
      <formula>AND(NOT(ISBLANK(A36)),ISBLANK(DL36))</formula>
    </cfRule>
  </conditionalFormatting>
  <conditionalFormatting sqref="DH36 DB36:DC36 DF36">
    <cfRule type="containsBlanks" dxfId="10672" priority="1686">
      <formula>LEN(TRIM(DB36))=0</formula>
    </cfRule>
  </conditionalFormatting>
  <conditionalFormatting sqref="M36:O36">
    <cfRule type="containsBlanks" priority="1681">
      <formula>LEN(TRIM(M36))=0</formula>
    </cfRule>
    <cfRule type="expression" dxfId="10671" priority="1682">
      <formula>AND(_xlfn.ISFORMULA(M36),MOD(ROW(),2))</formula>
    </cfRule>
    <cfRule type="expression" dxfId="10670" priority="1683">
      <formula>AND(_xlfn.ISFORMULA(M36),MOD(ROW()+1,2))</formula>
    </cfRule>
    <cfRule type="expression" dxfId="10669" priority="1685">
      <formula>MOD(ROW(),2)</formula>
    </cfRule>
  </conditionalFormatting>
  <conditionalFormatting sqref="M36:O36">
    <cfRule type="expression" dxfId="10668" priority="1684">
      <formula>AND(NOT(ISNUMBER(M36)),NOT(ISBLANK(M36)))</formula>
    </cfRule>
  </conditionalFormatting>
  <conditionalFormatting sqref="S36">
    <cfRule type="containsBlanks" priority="1677">
      <formula>LEN(TRIM(S36))=0</formula>
    </cfRule>
    <cfRule type="expression" dxfId="10667" priority="1678">
      <formula>AND(_xlfn.ISFORMULA(S36),MOD(ROW(),2))</formula>
    </cfRule>
    <cfRule type="expression" dxfId="10666" priority="1679">
      <formula>AND(_xlfn.ISFORMULA(S36),MOD(ROW()+1,2))</formula>
    </cfRule>
    <cfRule type="expression" dxfId="10665" priority="1680">
      <formula>MOD(ROW(),2)</formula>
    </cfRule>
  </conditionalFormatting>
  <conditionalFormatting sqref="T36">
    <cfRule type="containsBlanks" priority="1673">
      <formula>LEN(TRIM(T36))=0</formula>
    </cfRule>
    <cfRule type="expression" dxfId="10664" priority="1674">
      <formula>AND(_xlfn.ISFORMULA(T36),MOD(ROW(),2))</formula>
    </cfRule>
    <cfRule type="expression" dxfId="10663" priority="1675">
      <formula>AND(_xlfn.ISFORMULA(T36),MOD(ROW()+1,2))</formula>
    </cfRule>
    <cfRule type="expression" dxfId="10662" priority="1676">
      <formula>MOD(ROW(),2)</formula>
    </cfRule>
  </conditionalFormatting>
  <conditionalFormatting sqref="U36">
    <cfRule type="containsBlanks" priority="1669">
      <formula>LEN(TRIM(U36))=0</formula>
    </cfRule>
    <cfRule type="expression" dxfId="10661" priority="1670">
      <formula>AND(_xlfn.ISFORMULA(U36),MOD(ROW(),2))</formula>
    </cfRule>
    <cfRule type="expression" dxfId="10660" priority="1671">
      <formula>AND(_xlfn.ISFORMULA(U36),MOD(ROW()+1,2))</formula>
    </cfRule>
    <cfRule type="expression" dxfId="10659" priority="1672">
      <formula>MOD(ROW(),2)</formula>
    </cfRule>
  </conditionalFormatting>
  <conditionalFormatting sqref="A36:C36">
    <cfRule type="containsBlanks" priority="1665">
      <formula>LEN(TRIM(A36))=0</formula>
    </cfRule>
    <cfRule type="expression" dxfId="10658" priority="1666">
      <formula>AND(_xlfn.ISFORMULA(A36),MOD(ROW(),2))</formula>
    </cfRule>
    <cfRule type="expression" dxfId="10657" priority="1667">
      <formula>AND(_xlfn.ISFORMULA(A36),MOD(ROW()+1,2))</formula>
    </cfRule>
    <cfRule type="expression" dxfId="10656" priority="1668">
      <formula>MOD(ROW(),2)</formula>
    </cfRule>
  </conditionalFormatting>
  <conditionalFormatting sqref="W36">
    <cfRule type="containsBlanks" priority="1660">
      <formula>LEN(TRIM(W36))=0</formula>
    </cfRule>
    <cfRule type="expression" dxfId="10655" priority="1661">
      <formula>AND(_xlfn.ISFORMULA(W36),MOD(ROW(),2))</formula>
    </cfRule>
    <cfRule type="expression" dxfId="10654" priority="1662">
      <formula>AND(_xlfn.ISFORMULA(W36),MOD(ROW()+1,2))</formula>
    </cfRule>
    <cfRule type="expression" dxfId="10653" priority="1664">
      <formula>MOD(ROW(),2)</formula>
    </cfRule>
  </conditionalFormatting>
  <conditionalFormatting sqref="W36">
    <cfRule type="expression" dxfId="10652" priority="1663">
      <formula>AND(NOT(ISNUMBER(W36)),NOT(ISBLANK(W36)))</formula>
    </cfRule>
  </conditionalFormatting>
  <conditionalFormatting sqref="BG36">
    <cfRule type="containsBlanks" priority="1656">
      <formula>LEN(TRIM(BG36))=0</formula>
    </cfRule>
    <cfRule type="expression" dxfId="10651" priority="1657">
      <formula>AND(_xlfn.ISFORMULA(BG36),MOD(ROW(),2))</formula>
    </cfRule>
    <cfRule type="expression" dxfId="10650" priority="1658">
      <formula>AND(_xlfn.ISFORMULA(BG36),MOD(ROW()+1,2))</formula>
    </cfRule>
    <cfRule type="expression" dxfId="10649" priority="1659">
      <formula>MOD(ROW(),2)</formula>
    </cfRule>
  </conditionalFormatting>
  <conditionalFormatting sqref="A37 C37 F37:R37 V37:CQ37 CS37:XFD37">
    <cfRule type="containsBlanks" priority="1647">
      <formula>LEN(TRIM(A37))=0</formula>
    </cfRule>
    <cfRule type="expression" dxfId="10648" priority="1652">
      <formula>AND(_xlfn.ISFORMULA(A37),MOD(ROW(),2))</formula>
    </cfRule>
    <cfRule type="expression" dxfId="10647" priority="1653">
      <formula>AND(_xlfn.ISFORMULA(A37),MOD(ROW()+1,2))</formula>
    </cfRule>
    <cfRule type="expression" dxfId="10646" priority="1655">
      <formula>MOD(ROW(),2)</formula>
    </cfRule>
  </conditionalFormatting>
  <conditionalFormatting sqref="I37:O37 V37:AV37 BA37:BF37 AX37 BH37:BL37 BN37:BO37">
    <cfRule type="expression" dxfId="10645" priority="1654">
      <formula>AND(NOT(ISNUMBER(I37)),NOT(ISBLANK(I37)))</formula>
    </cfRule>
  </conditionalFormatting>
  <conditionalFormatting sqref="AR37:AT37 AN37:AP37 AD37:AL37">
    <cfRule type="expression" dxfId="10644" priority="1650">
      <formula>AND(OR(ISNUMBER(SEARCH("+",AD37)),ISNUMBER(SEARCH("–",AD37))),MOD(ROW()+1,2))</formula>
    </cfRule>
    <cfRule type="expression" dxfId="10643" priority="1651" stopIfTrue="1">
      <formula>AND(OR(ISNUMBER(SEARCH("+",AD37)),ISNUMBER(SEARCH("–",AD37))),MOD(ROW(),2))</formula>
    </cfRule>
  </conditionalFormatting>
  <conditionalFormatting sqref="DK37:DL37 BY37 BF37 BS37 CB37 CM37:CN37 AM37 AQ37 AU37 BC37 BI37:BJ37 BU37:BV37 CD37:CE37 CY37:DA37 CT37">
    <cfRule type="expression" dxfId="10642" priority="1649">
      <formula>OR(AND(NOT(_xlfn.ISFORMULA(AM37)),NOT(ISBLANK(AM37))),ISERROR(AM37))</formula>
    </cfRule>
  </conditionalFormatting>
  <conditionalFormatting sqref="DL37">
    <cfRule type="expression" dxfId="10641" priority="1648">
      <formula>AND(NOT(ISBLANK(A37)),ISBLANK(DL37))</formula>
    </cfRule>
  </conditionalFormatting>
  <conditionalFormatting sqref="DF37 DB37:DC37 DH37">
    <cfRule type="containsBlanks" dxfId="10640" priority="1646">
      <formula>LEN(TRIM(DB37))=0</formula>
    </cfRule>
  </conditionalFormatting>
  <conditionalFormatting sqref="B37">
    <cfRule type="containsBlanks" priority="1642">
      <formula>LEN(TRIM(B37))=0</formula>
    </cfRule>
    <cfRule type="expression" dxfId="10639" priority="1643">
      <formula>AND(_xlfn.ISFORMULA(B37),MOD(ROW(),2))</formula>
    </cfRule>
    <cfRule type="expression" dxfId="10638" priority="1644">
      <formula>AND(_xlfn.ISFORMULA(B37),MOD(ROW()+1,2))</formula>
    </cfRule>
    <cfRule type="expression" dxfId="10637" priority="1645">
      <formula>MOD(ROW(),2)</formula>
    </cfRule>
  </conditionalFormatting>
  <conditionalFormatting sqref="U37">
    <cfRule type="containsBlanks" priority="1638">
      <formula>LEN(TRIM(U37))=0</formula>
    </cfRule>
    <cfRule type="expression" dxfId="10636" priority="1639">
      <formula>AND(_xlfn.ISFORMULA(U37),MOD(ROW(),2))</formula>
    </cfRule>
    <cfRule type="expression" dxfId="10635" priority="1640">
      <formula>AND(_xlfn.ISFORMULA(U37),MOD(ROW()+1,2))</formula>
    </cfRule>
    <cfRule type="expression" dxfId="10634" priority="1641">
      <formula>MOD(ROW(),2)</formula>
    </cfRule>
  </conditionalFormatting>
  <conditionalFormatting sqref="S37:T37">
    <cfRule type="containsBlanks" priority="1634">
      <formula>LEN(TRIM(S37))=0</formula>
    </cfRule>
    <cfRule type="expression" dxfId="10633" priority="1635">
      <formula>AND(_xlfn.ISFORMULA(S37),MOD(ROW(),2))</formula>
    </cfRule>
    <cfRule type="expression" dxfId="10632" priority="1636">
      <formula>AND(_xlfn.ISFORMULA(S37),MOD(ROW()+1,2))</formula>
    </cfRule>
    <cfRule type="expression" dxfId="10631" priority="1637">
      <formula>MOD(ROW(),2)</formula>
    </cfRule>
  </conditionalFormatting>
  <conditionalFormatting sqref="E37">
    <cfRule type="containsBlanks" priority="1630">
      <formula>LEN(TRIM(E37))=0</formula>
    </cfRule>
    <cfRule type="expression" dxfId="10630" priority="1631">
      <formula>AND(_xlfn.ISFORMULA(E37),MOD(ROW(),2))</formula>
    </cfRule>
    <cfRule type="expression" dxfId="10629" priority="1632">
      <formula>AND(_xlfn.ISFORMULA(E37),MOD(ROW()+1,2))</formula>
    </cfRule>
    <cfRule type="expression" dxfId="10628" priority="1633">
      <formula>MOD(ROW(),2)</formula>
    </cfRule>
  </conditionalFormatting>
  <conditionalFormatting sqref="DG37">
    <cfRule type="expression" dxfId="10627" priority="1629">
      <formula>AND(NOT(ISNUMBER(DG37)),NOT(ISBLANK(DG37)))</formula>
    </cfRule>
  </conditionalFormatting>
  <conditionalFormatting sqref="DE37">
    <cfRule type="expression" dxfId="10626" priority="1628">
      <formula>AND(NOT(ISNUMBER(DE37)),NOT(ISBLANK(DE37)))</formula>
    </cfRule>
  </conditionalFormatting>
  <conditionalFormatting sqref="DD37">
    <cfRule type="expression" dxfId="10625" priority="1627">
      <formula>AND(NOT(ISNUMBER(DD37)),NOT(ISBLANK(DD37)))</formula>
    </cfRule>
  </conditionalFormatting>
  <conditionalFormatting sqref="CX37">
    <cfRule type="expression" dxfId="10624" priority="1626">
      <formula>AND(NOT(ISNUMBER(CX37)),NOT(ISBLANK(CX37)))</formula>
    </cfRule>
  </conditionalFormatting>
  <conditionalFormatting sqref="CR37">
    <cfRule type="containsBlanks" priority="1622">
      <formula>LEN(TRIM(CR37))=0</formula>
    </cfRule>
    <cfRule type="expression" dxfId="10623" priority="1623">
      <formula>AND(_xlfn.ISFORMULA(CR37),MOD(ROW(),2))</formula>
    </cfRule>
    <cfRule type="expression" dxfId="10622" priority="1624">
      <formula>AND(_xlfn.ISFORMULA(CR37),MOD(ROW()+1,2))</formula>
    </cfRule>
    <cfRule type="expression" dxfId="10621" priority="1625">
      <formula>MOD(ROW(),2)</formula>
    </cfRule>
  </conditionalFormatting>
  <conditionalFormatting sqref="CX37">
    <cfRule type="expression" dxfId="10620" priority="1621">
      <formula>AND(NOT(ISNUMBER(CX37)),NOT(ISBLANK(CX37)))</formula>
    </cfRule>
  </conditionalFormatting>
  <conditionalFormatting sqref="DD37">
    <cfRule type="expression" dxfId="10619" priority="1620">
      <formula>AND(NOT(ISNUMBER(DD37)),NOT(ISBLANK(DD37)))</formula>
    </cfRule>
  </conditionalFormatting>
  <conditionalFormatting sqref="DE37">
    <cfRule type="expression" dxfId="10618" priority="1619">
      <formula>AND(NOT(ISNUMBER(DE37)),NOT(ISBLANK(DE37)))</formula>
    </cfRule>
  </conditionalFormatting>
  <conditionalFormatting sqref="DG37">
    <cfRule type="expression" dxfId="10617" priority="1618">
      <formula>AND(NOT(ISNUMBER(DG37)),NOT(ISBLANK(DG37)))</formula>
    </cfRule>
  </conditionalFormatting>
  <conditionalFormatting sqref="DI37">
    <cfRule type="expression" dxfId="10616" priority="1617">
      <formula>AND(NOT(ISNUMBER(DI37)),NOT(ISBLANK(DI37)))</formula>
    </cfRule>
  </conditionalFormatting>
  <conditionalFormatting sqref="CX36">
    <cfRule type="expression" dxfId="10615" priority="1616">
      <formula>AND(NOT(ISNUMBER(CX36)),NOT(ISBLANK(CX36)))</formula>
    </cfRule>
  </conditionalFormatting>
  <conditionalFormatting sqref="DD36">
    <cfRule type="expression" dxfId="10614" priority="1615">
      <formula>AND(NOT(ISNUMBER(DD36)),NOT(ISBLANK(DD36)))</formula>
    </cfRule>
  </conditionalFormatting>
  <conditionalFormatting sqref="DE36">
    <cfRule type="expression" dxfId="10613" priority="1614">
      <formula>AND(NOT(ISNUMBER(DE36)),NOT(ISBLANK(DE36)))</formula>
    </cfRule>
  </conditionalFormatting>
  <conditionalFormatting sqref="DG36">
    <cfRule type="expression" dxfId="10612" priority="1613">
      <formula>AND(NOT(ISNUMBER(DG36)),NOT(ISBLANK(DG36)))</formula>
    </cfRule>
  </conditionalFormatting>
  <conditionalFormatting sqref="DI36">
    <cfRule type="expression" dxfId="10611" priority="1612">
      <formula>AND(NOT(ISNUMBER(DI36)),NOT(ISBLANK(DI36)))</formula>
    </cfRule>
  </conditionalFormatting>
  <conditionalFormatting sqref="DH36">
    <cfRule type="expression" dxfId="10610" priority="1611">
      <formula>AND(NOT(ISNUMBER(DH36)),NOT(ISBLANK(DH36)))</formula>
    </cfRule>
  </conditionalFormatting>
  <conditionalFormatting sqref="CV38:XFD38 A38:CT38">
    <cfRule type="containsBlanks" priority="1602">
      <formula>LEN(TRIM(A38))=0</formula>
    </cfRule>
    <cfRule type="expression" dxfId="10609" priority="1607">
      <formula>AND(_xlfn.ISFORMULA(A38),MOD(ROW(),2))</formula>
    </cfRule>
    <cfRule type="expression" dxfId="10608" priority="1608">
      <formula>AND(_xlfn.ISFORMULA(A38),MOD(ROW()+1,2))</formula>
    </cfRule>
    <cfRule type="expression" dxfId="10607" priority="1610">
      <formula>MOD(ROW(),2)</formula>
    </cfRule>
  </conditionalFormatting>
  <conditionalFormatting sqref="V38:AV38 I38:O38 BN38:BO38 BH38:BL38 AX38 BA38:BF38">
    <cfRule type="expression" dxfId="10606" priority="1609">
      <formula>AND(NOT(ISNUMBER(I38)),NOT(ISBLANK(I38)))</formula>
    </cfRule>
  </conditionalFormatting>
  <conditionalFormatting sqref="AD38:AL38 AN38:AP38 AR38:AT38">
    <cfRule type="expression" dxfId="10605" priority="1605">
      <formula>AND(OR(ISNUMBER(SEARCH("+",AD38)),ISNUMBER(SEARCH("–",AD38))),MOD(ROW()+1,2))</formula>
    </cfRule>
    <cfRule type="expression" dxfId="10604" priority="1606" stopIfTrue="1">
      <formula>AND(OR(ISNUMBER(SEARCH("+",AD38)),ISNUMBER(SEARCH("–",AD38))),MOD(ROW(),2))</formula>
    </cfRule>
  </conditionalFormatting>
  <conditionalFormatting sqref="CT38 CY38:DA38 CD38:CE38 BU38:BV38 BI38:BJ38 BC38 AU38 AQ38 AM38 CM38:CN38 CB38 BS38 BF38 BY38 DK38:DL38">
    <cfRule type="expression" dxfId="10603" priority="1604">
      <formula>OR(AND(NOT(_xlfn.ISFORMULA(AM38)),NOT(ISBLANK(AM38))),ISERROR(AM38))</formula>
    </cfRule>
  </conditionalFormatting>
  <conditionalFormatting sqref="DL38">
    <cfRule type="expression" dxfId="10602" priority="1603">
      <formula>AND(NOT(ISBLANK(A38)),ISBLANK(DL38))</formula>
    </cfRule>
  </conditionalFormatting>
  <conditionalFormatting sqref="DH38 DB38:DC38 DF38">
    <cfRule type="containsBlanks" dxfId="10601" priority="1601">
      <formula>LEN(TRIM(DB38))=0</formula>
    </cfRule>
  </conditionalFormatting>
  <conditionalFormatting sqref="CU38">
    <cfRule type="containsBlanks" priority="1597">
      <formula>LEN(TRIM(CU38))=0</formula>
    </cfRule>
    <cfRule type="expression" dxfId="10600" priority="1598">
      <formula>AND(_xlfn.ISFORMULA(CU38),MOD(ROW(),2))</formula>
    </cfRule>
    <cfRule type="expression" dxfId="10599" priority="1599">
      <formula>AND(_xlfn.ISFORMULA(CU38),MOD(ROW()+1,2))</formula>
    </cfRule>
    <cfRule type="expression" dxfId="10598" priority="1600">
      <formula>MOD(ROW(),2)</formula>
    </cfRule>
  </conditionalFormatting>
  <conditionalFormatting sqref="C39:D39 A39 F39 H39:Q39 V39:XFD39">
    <cfRule type="containsBlanks" priority="1588">
      <formula>LEN(TRIM(A39))=0</formula>
    </cfRule>
    <cfRule type="expression" dxfId="10597" priority="1593">
      <formula>AND(_xlfn.ISFORMULA(A39),MOD(ROW(),2))</formula>
    </cfRule>
    <cfRule type="expression" dxfId="10596" priority="1594">
      <formula>AND(_xlfn.ISFORMULA(A39),MOD(ROW()+1,2))</formula>
    </cfRule>
    <cfRule type="expression" dxfId="10595" priority="1596">
      <formula>MOD(ROW(),2)</formula>
    </cfRule>
  </conditionalFormatting>
  <conditionalFormatting sqref="V39:AV39 BN39:BO39 BH39:BL39 AX39 BA39:BF39 I39:O39">
    <cfRule type="expression" dxfId="10594" priority="1595">
      <formula>AND(NOT(ISNUMBER(I39)),NOT(ISBLANK(I39)))</formula>
    </cfRule>
  </conditionalFormatting>
  <conditionalFormatting sqref="AD39:AL39 AN39:AP39 AR39:AT39">
    <cfRule type="expression" dxfId="10593" priority="1591">
      <formula>AND(OR(ISNUMBER(SEARCH("+",AD39)),ISNUMBER(SEARCH("–",AD39))),MOD(ROW()+1,2))</formula>
    </cfRule>
    <cfRule type="expression" dxfId="10592" priority="1592" stopIfTrue="1">
      <formula>AND(OR(ISNUMBER(SEARCH("+",AD39)),ISNUMBER(SEARCH("–",AD39))),MOD(ROW(),2))</formula>
    </cfRule>
  </conditionalFormatting>
  <conditionalFormatting sqref="CT39 CY39:DA39 CD39:CE39 BU39:BV39 BI39:BJ39 BC39 AU39 AQ39 AM39 CM39:CN39 CB39 BS39 BF39 BY39 DK39:DL39">
    <cfRule type="expression" dxfId="10591" priority="1590">
      <formula>OR(AND(NOT(_xlfn.ISFORMULA(AM39)),NOT(ISBLANK(AM39))),ISERROR(AM39))</formula>
    </cfRule>
  </conditionalFormatting>
  <conditionalFormatting sqref="DL39">
    <cfRule type="expression" dxfId="10590" priority="1589">
      <formula>AND(NOT(ISBLANK(A39)),ISBLANK(DL39))</formula>
    </cfRule>
  </conditionalFormatting>
  <conditionalFormatting sqref="DH39 DB39:DC39 DF39">
    <cfRule type="containsBlanks" dxfId="10589" priority="1587">
      <formula>LEN(TRIM(DB39))=0</formula>
    </cfRule>
  </conditionalFormatting>
  <conditionalFormatting sqref="S39:T39">
    <cfRule type="containsBlanks" priority="1583">
      <formula>LEN(TRIM(S39))=0</formula>
    </cfRule>
    <cfRule type="expression" dxfId="10588" priority="1584">
      <formula>AND(_xlfn.ISFORMULA(S39),MOD(ROW(),2))</formula>
    </cfRule>
    <cfRule type="expression" dxfId="10587" priority="1585">
      <formula>AND(_xlfn.ISFORMULA(S39),MOD(ROW()+1,2))</formula>
    </cfRule>
    <cfRule type="expression" dxfId="10586" priority="1586">
      <formula>MOD(ROW(),2)</formula>
    </cfRule>
  </conditionalFormatting>
  <conditionalFormatting sqref="B39">
    <cfRule type="containsBlanks" priority="1579">
      <formula>LEN(TRIM(B39))=0</formula>
    </cfRule>
    <cfRule type="expression" dxfId="10585" priority="1580">
      <formula>AND(_xlfn.ISFORMULA(B39),MOD(ROW(),2))</formula>
    </cfRule>
    <cfRule type="expression" dxfId="10584" priority="1581">
      <formula>AND(_xlfn.ISFORMULA(B39),MOD(ROW()+1,2))</formula>
    </cfRule>
    <cfRule type="expression" dxfId="10583" priority="1582">
      <formula>MOD(ROW(),2)</formula>
    </cfRule>
  </conditionalFormatting>
  <conditionalFormatting sqref="U39">
    <cfRule type="containsBlanks" priority="1575">
      <formula>LEN(TRIM(U39))=0</formula>
    </cfRule>
    <cfRule type="expression" dxfId="10582" priority="1576">
      <formula>AND(_xlfn.ISFORMULA(U39),MOD(ROW(),2))</formula>
    </cfRule>
    <cfRule type="expression" dxfId="10581" priority="1577">
      <formula>AND(_xlfn.ISFORMULA(U39),MOD(ROW()+1,2))</formula>
    </cfRule>
    <cfRule type="expression" dxfId="10580" priority="1578">
      <formula>MOD(ROW(),2)</formula>
    </cfRule>
  </conditionalFormatting>
  <conditionalFormatting sqref="R39">
    <cfRule type="containsBlanks" priority="1571">
      <formula>LEN(TRIM(R39))=0</formula>
    </cfRule>
    <cfRule type="expression" dxfId="10579" priority="1572">
      <formula>AND(_xlfn.ISFORMULA(R39),MOD(ROW(),2))</formula>
    </cfRule>
    <cfRule type="expression" dxfId="10578" priority="1573">
      <formula>AND(_xlfn.ISFORMULA(R39),MOD(ROW()+1,2))</formula>
    </cfRule>
    <cfRule type="expression" dxfId="10577" priority="1574">
      <formula>MOD(ROW(),2)</formula>
    </cfRule>
  </conditionalFormatting>
  <conditionalFormatting sqref="G39">
    <cfRule type="containsBlanks" priority="1567">
      <formula>LEN(TRIM(G39))=0</formula>
    </cfRule>
    <cfRule type="expression" dxfId="10576" priority="1568">
      <formula>AND(_xlfn.ISFORMULA(G39),MOD(ROW(),2))</formula>
    </cfRule>
    <cfRule type="expression" dxfId="10575" priority="1569">
      <formula>AND(_xlfn.ISFORMULA(G39),MOD(ROW()+1,2))</formula>
    </cfRule>
    <cfRule type="expression" dxfId="10574" priority="1570">
      <formula>MOD(ROW(),2)</formula>
    </cfRule>
  </conditionalFormatting>
  <conditionalFormatting sqref="DD39:DE39">
    <cfRule type="expression" dxfId="10573" priority="1566">
      <formula>AND(NOT(ISNUMBER(DD39)),NOT(ISBLANK(DD39)))</formula>
    </cfRule>
  </conditionalFormatting>
  <conditionalFormatting sqref="DG39">
    <cfRule type="expression" dxfId="10572" priority="1565">
      <formula>AND(NOT(ISNUMBER(DG39)),NOT(ISBLANK(DG39)))</formula>
    </cfRule>
  </conditionalFormatting>
  <conditionalFormatting sqref="DI39">
    <cfRule type="expression" dxfId="10571" priority="1564">
      <formula>AND(NOT(ISNUMBER(DI39)),NOT(ISBLANK(DI39)))</formula>
    </cfRule>
  </conditionalFormatting>
  <conditionalFormatting sqref="CX39">
    <cfRule type="expression" dxfId="10570" priority="1563">
      <formula>AND(NOT(ISNUMBER(CX39)),NOT(ISBLANK(CX39)))</formula>
    </cfRule>
  </conditionalFormatting>
  <conditionalFormatting sqref="V41 C41:D41 CA41:CF41 BY41 X41:BW41 A41 CH41:CW41 F41 H41:K41 M41:R41 CY41:DC41 DF41 DH41 DJ41:XFD41">
    <cfRule type="containsBlanks" priority="1554">
      <formula>LEN(TRIM(A41))=0</formula>
    </cfRule>
    <cfRule type="expression" dxfId="10569" priority="1559">
      <formula>AND(_xlfn.ISFORMULA(A41),MOD(ROW(),2))</formula>
    </cfRule>
    <cfRule type="expression" dxfId="10568" priority="1560">
      <formula>AND(_xlfn.ISFORMULA(A41),MOD(ROW()+1,2))</formula>
    </cfRule>
    <cfRule type="expression" dxfId="10567" priority="1562">
      <formula>MOD(ROW(),2)</formula>
    </cfRule>
  </conditionalFormatting>
  <conditionalFormatting sqref="V41 X41:AV41 BA41:BF41 AX41 BH41:BL41 BN41:BO41 I41:K41 M41:O41">
    <cfRule type="expression" dxfId="10566" priority="1561">
      <formula>AND(NOT(ISNUMBER(I41)),NOT(ISBLANK(I41)))</formula>
    </cfRule>
  </conditionalFormatting>
  <conditionalFormatting sqref="AR41:AT41 AN41:AP41 AD41:AL41">
    <cfRule type="expression" dxfId="10565" priority="1557">
      <formula>AND(OR(ISNUMBER(SEARCH("+",AD41)),ISNUMBER(SEARCH("–",AD41))),MOD(ROW()+1,2))</formula>
    </cfRule>
    <cfRule type="expression" dxfId="10564" priority="1558" stopIfTrue="1">
      <formula>AND(OR(ISNUMBER(SEARCH("+",AD41)),ISNUMBER(SEARCH("–",AD41))),MOD(ROW(),2))</formula>
    </cfRule>
  </conditionalFormatting>
  <conditionalFormatting sqref="DK41:DL41 BY41 BF41 BS41 CB41 CM41:CN41 AM41 AQ41 AU41 BC41 BI41:BJ41 BU41:BV41 CD41:CE41 CY41:DA41 CT41">
    <cfRule type="expression" dxfId="10563" priority="1556">
      <formula>OR(AND(NOT(_xlfn.ISFORMULA(AM41)),NOT(ISBLANK(AM41))),ISERROR(AM41))</formula>
    </cfRule>
  </conditionalFormatting>
  <conditionalFormatting sqref="DL41">
    <cfRule type="expression" dxfId="10562" priority="1555">
      <formula>AND(NOT(ISBLANK(A41)),ISBLANK(DL41))</formula>
    </cfRule>
  </conditionalFormatting>
  <conditionalFormatting sqref="DF41 DB41:DC41 DH41">
    <cfRule type="containsBlanks" dxfId="10561" priority="1553">
      <formula>LEN(TRIM(DB41))=0</formula>
    </cfRule>
  </conditionalFormatting>
  <conditionalFormatting sqref="S41">
    <cfRule type="containsBlanks" priority="1541">
      <formula>LEN(TRIM(S41))=0</formula>
    </cfRule>
    <cfRule type="expression" dxfId="10560" priority="1542">
      <formula>AND(_xlfn.ISFORMULA(S41),MOD(ROW(),2))</formula>
    </cfRule>
    <cfRule type="expression" dxfId="10559" priority="1543">
      <formula>AND(_xlfn.ISFORMULA(S41),MOD(ROW()+1,2))</formula>
    </cfRule>
    <cfRule type="expression" dxfId="10558" priority="1544">
      <formula>MOD(ROW(),2)</formula>
    </cfRule>
  </conditionalFormatting>
  <conditionalFormatting sqref="B41">
    <cfRule type="containsBlanks" priority="1549">
      <formula>LEN(TRIM(B41))=0</formula>
    </cfRule>
    <cfRule type="expression" dxfId="10557" priority="1550">
      <formula>AND(_xlfn.ISFORMULA(B41),MOD(ROW(),2))</formula>
    </cfRule>
    <cfRule type="expression" dxfId="10556" priority="1551">
      <formula>AND(_xlfn.ISFORMULA(B41),MOD(ROW()+1,2))</formula>
    </cfRule>
    <cfRule type="expression" dxfId="10555" priority="1552">
      <formula>MOD(ROW(),2)</formula>
    </cfRule>
  </conditionalFormatting>
  <conditionalFormatting sqref="U41">
    <cfRule type="containsBlanks" priority="1545">
      <formula>LEN(TRIM(U41))=0</formula>
    </cfRule>
    <cfRule type="expression" dxfId="10554" priority="1546">
      <formula>AND(_xlfn.ISFORMULA(U41),MOD(ROW(),2))</formula>
    </cfRule>
    <cfRule type="expression" dxfId="10553" priority="1547">
      <formula>AND(_xlfn.ISFORMULA(U41),MOD(ROW()+1,2))</formula>
    </cfRule>
    <cfRule type="expression" dxfId="10552" priority="1548">
      <formula>MOD(ROW(),2)</formula>
    </cfRule>
  </conditionalFormatting>
  <conditionalFormatting sqref="T41">
    <cfRule type="containsBlanks" priority="1537">
      <formula>LEN(TRIM(T41))=0</formula>
    </cfRule>
    <cfRule type="expression" dxfId="10551" priority="1538">
      <formula>AND(_xlfn.ISFORMULA(T41),MOD(ROW(),2))</formula>
    </cfRule>
    <cfRule type="expression" dxfId="10550" priority="1539">
      <formula>AND(_xlfn.ISFORMULA(T41),MOD(ROW()+1,2))</formula>
    </cfRule>
    <cfRule type="expression" dxfId="10549" priority="1540">
      <formula>MOD(ROW(),2)</formula>
    </cfRule>
  </conditionalFormatting>
  <conditionalFormatting sqref="W41">
    <cfRule type="containsBlanks" priority="1532">
      <formula>LEN(TRIM(W41))=0</formula>
    </cfRule>
    <cfRule type="expression" dxfId="10548" priority="1533">
      <formula>AND(_xlfn.ISFORMULA(W41),MOD(ROW(),2))</formula>
    </cfRule>
    <cfRule type="expression" dxfId="10547" priority="1534">
      <formula>AND(_xlfn.ISFORMULA(W41),MOD(ROW()+1,2))</formula>
    </cfRule>
    <cfRule type="expression" dxfId="10546" priority="1536">
      <formula>MOD(ROW(),2)</formula>
    </cfRule>
  </conditionalFormatting>
  <conditionalFormatting sqref="W41">
    <cfRule type="expression" dxfId="10545" priority="1535">
      <formula>AND(NOT(ISNUMBER(W41)),NOT(ISBLANK(W41)))</formula>
    </cfRule>
  </conditionalFormatting>
  <conditionalFormatting sqref="BQ41">
    <cfRule type="expression" dxfId="10544" priority="1531">
      <formula>AND(NOT(ISNUMBER(BQ41)),NOT(ISBLANK(BQ41)))</formula>
    </cfRule>
  </conditionalFormatting>
  <conditionalFormatting sqref="BQ41">
    <cfRule type="expression" dxfId="10543" priority="1530">
      <formula>AND(NOT(ISNUMBER(BQ41)),NOT(ISBLANK(BQ41)))</formula>
    </cfRule>
  </conditionalFormatting>
  <conditionalFormatting sqref="BR41">
    <cfRule type="expression" dxfId="10542" priority="1529">
      <formula>AND(NOT(ISNUMBER(BR41)),NOT(ISBLANK(BR41)))</formula>
    </cfRule>
  </conditionalFormatting>
  <conditionalFormatting sqref="BW41">
    <cfRule type="expression" dxfId="10541" priority="1528">
      <formula>AND(NOT(ISNUMBER(BW41)),NOT(ISBLANK(BW41)))</formula>
    </cfRule>
  </conditionalFormatting>
  <conditionalFormatting sqref="BZ41">
    <cfRule type="containsBlanks" priority="1524">
      <formula>LEN(TRIM(BZ41))=0</formula>
    </cfRule>
    <cfRule type="expression" dxfId="10540" priority="1525">
      <formula>AND(_xlfn.ISFORMULA(BZ41),MOD(ROW(),2))</formula>
    </cfRule>
    <cfRule type="expression" dxfId="10539" priority="1526">
      <formula>AND(_xlfn.ISFORMULA(BZ41),MOD(ROW()+1,2))</formula>
    </cfRule>
    <cfRule type="expression" dxfId="10538" priority="1527">
      <formula>MOD(ROW(),2)</formula>
    </cfRule>
  </conditionalFormatting>
  <conditionalFormatting sqref="BZ41">
    <cfRule type="expression" dxfId="10537" priority="1523">
      <formula>AND(NOT(ISNUMBER(BZ41)),NOT(ISBLANK(BZ41)))</formula>
    </cfRule>
  </conditionalFormatting>
  <conditionalFormatting sqref="BW41">
    <cfRule type="expression" dxfId="10536" priority="1522">
      <formula>AND(NOT(ISNUMBER(BW41)),NOT(ISBLANK(BW41)))</formula>
    </cfRule>
  </conditionalFormatting>
  <conditionalFormatting sqref="BX41">
    <cfRule type="containsBlanks" priority="1518">
      <formula>LEN(TRIM(BX41))=0</formula>
    </cfRule>
    <cfRule type="expression" dxfId="10535" priority="1519">
      <formula>AND(_xlfn.ISFORMULA(BX41),MOD(ROW(),2))</formula>
    </cfRule>
    <cfRule type="expression" dxfId="10534" priority="1520">
      <formula>AND(_xlfn.ISFORMULA(BX41),MOD(ROW()+1,2))</formula>
    </cfRule>
    <cfRule type="expression" dxfId="10533" priority="1521">
      <formula>MOD(ROW(),2)</formula>
    </cfRule>
  </conditionalFormatting>
  <conditionalFormatting sqref="BX41">
    <cfRule type="expression" dxfId="10532" priority="1517">
      <formula>AND(NOT(ISNUMBER(BX41)),NOT(ISBLANK(BX41)))</formula>
    </cfRule>
  </conditionalFormatting>
  <conditionalFormatting sqref="CG41">
    <cfRule type="containsBlanks" priority="1513">
      <formula>LEN(TRIM(CG41))=0</formula>
    </cfRule>
    <cfRule type="expression" dxfId="10531" priority="1514">
      <formula>AND(_xlfn.ISFORMULA(CG41),MOD(ROW(),2))</formula>
    </cfRule>
    <cfRule type="expression" dxfId="10530" priority="1515">
      <formula>AND(_xlfn.ISFORMULA(CG41),MOD(ROW()+1,2))</formula>
    </cfRule>
    <cfRule type="expression" dxfId="10529" priority="1516">
      <formula>MOD(ROW(),2)</formula>
    </cfRule>
  </conditionalFormatting>
  <conditionalFormatting sqref="G41">
    <cfRule type="containsBlanks" priority="1509">
      <formula>LEN(TRIM(G41))=0</formula>
    </cfRule>
    <cfRule type="expression" dxfId="10528" priority="1510">
      <formula>AND(_xlfn.ISFORMULA(G41),MOD(ROW(),2))</formula>
    </cfRule>
    <cfRule type="expression" dxfId="10527" priority="1511">
      <formula>AND(_xlfn.ISFORMULA(G41),MOD(ROW()+1,2))</formula>
    </cfRule>
    <cfRule type="expression" dxfId="10526" priority="1512">
      <formula>MOD(ROW(),2)</formula>
    </cfRule>
  </conditionalFormatting>
  <conditionalFormatting sqref="A40:D40 L41 CX41 DD41:DE41 DG41 DI41 F40:XFD40">
    <cfRule type="containsBlanks" priority="1500">
      <formula>LEN(TRIM(A40))=0</formula>
    </cfRule>
    <cfRule type="expression" dxfId="10525" priority="1505">
      <formula>AND(_xlfn.ISFORMULA(A40),MOD(ROW(),2))</formula>
    </cfRule>
    <cfRule type="expression" dxfId="10524" priority="1506">
      <formula>AND(_xlfn.ISFORMULA(A40),MOD(ROW()+1,2))</formula>
    </cfRule>
    <cfRule type="expression" dxfId="10523" priority="1508">
      <formula>MOD(ROW(),2)</formula>
    </cfRule>
  </conditionalFormatting>
  <conditionalFormatting sqref="V40:AV40 BN40:BO40 BH40:BL40 AX40 BA40:BF40 I40:O40 L41">
    <cfRule type="expression" dxfId="10522" priority="1507">
      <formula>AND(NOT(ISNUMBER(I40)),NOT(ISBLANK(I40)))</formula>
    </cfRule>
  </conditionalFormatting>
  <conditionalFormatting sqref="AD40:AL40 AN40:AP40 AR40:AT40">
    <cfRule type="expression" dxfId="10521" priority="1503">
      <formula>AND(OR(ISNUMBER(SEARCH("+",AD40)),ISNUMBER(SEARCH("–",AD40))),MOD(ROW()+1,2))</formula>
    </cfRule>
    <cfRule type="expression" dxfId="10520" priority="1504" stopIfTrue="1">
      <formula>AND(OR(ISNUMBER(SEARCH("+",AD40)),ISNUMBER(SEARCH("–",AD40))),MOD(ROW(),2))</formula>
    </cfRule>
  </conditionalFormatting>
  <conditionalFormatting sqref="CT40 CY40:DA40 CD40:CE40 BU40:BV40 BI40:BJ40 BC40 AU40 AQ40 AM40 CM40:CN40 CB40 BS40 BF40 BY40 DK40:DL40">
    <cfRule type="expression" dxfId="10519" priority="1502">
      <formula>OR(AND(NOT(_xlfn.ISFORMULA(AM40)),NOT(ISBLANK(AM40))),ISERROR(AM40))</formula>
    </cfRule>
  </conditionalFormatting>
  <conditionalFormatting sqref="DL40">
    <cfRule type="expression" dxfId="10518" priority="1501">
      <formula>AND(NOT(ISBLANK(A40)),ISBLANK(DL40))</formula>
    </cfRule>
  </conditionalFormatting>
  <conditionalFormatting sqref="DH40 DB40:DC40 DF40">
    <cfRule type="containsBlanks" dxfId="10517" priority="1499">
      <formula>LEN(TRIM(DB40))=0</formula>
    </cfRule>
  </conditionalFormatting>
  <conditionalFormatting sqref="E40">
    <cfRule type="containsBlanks" priority="1495">
      <formula>LEN(TRIM(E40))=0</formula>
    </cfRule>
    <cfRule type="expression" dxfId="10516" priority="1496">
      <formula>AND(_xlfn.ISFORMULA(E40),MOD(ROW(),2))</formula>
    </cfRule>
    <cfRule type="expression" dxfId="10515" priority="1497">
      <formula>AND(_xlfn.ISFORMULA(E40),MOD(ROW()+1,2))</formula>
    </cfRule>
    <cfRule type="expression" dxfId="10514" priority="1498">
      <formula>MOD(ROW(),2)</formula>
    </cfRule>
  </conditionalFormatting>
  <conditionalFormatting sqref="A3 D3:Q3 V3:XFD3">
    <cfRule type="containsBlanks" priority="1472">
      <formula>LEN(TRIM(A3))=0</formula>
    </cfRule>
    <cfRule type="expression" dxfId="10513" priority="1477">
      <formula>AND(_xlfn.ISFORMULA(A3),MOD(ROW(),2))</formula>
    </cfRule>
    <cfRule type="expression" dxfId="10512" priority="1478">
      <formula>AND(_xlfn.ISFORMULA(A3),MOD(ROW()+1,2))</formula>
    </cfRule>
    <cfRule type="expression" dxfId="10511" priority="1480">
      <formula>MOD(ROW(),2)</formula>
    </cfRule>
  </conditionalFormatting>
  <conditionalFormatting sqref="V3:AV3 BN3:BO3 BH3:BL3 AX3 BA3:BF3 I3:O3">
    <cfRule type="expression" dxfId="10510" priority="1479">
      <formula>AND(NOT(ISNUMBER(I3)),NOT(ISBLANK(I3)))</formula>
    </cfRule>
  </conditionalFormatting>
  <conditionalFormatting sqref="AD3:AL3 AN3:AP3 AR3:AT3">
    <cfRule type="expression" dxfId="10509" priority="1475">
      <formula>AND(OR(ISNUMBER(SEARCH("+",AD3)),ISNUMBER(SEARCH("–",AD3))),MOD(ROW()+1,2))</formula>
    </cfRule>
    <cfRule type="expression" dxfId="10508" priority="1476" stopIfTrue="1">
      <formula>AND(OR(ISNUMBER(SEARCH("+",AD3)),ISNUMBER(SEARCH("–",AD3))),MOD(ROW(),2))</formula>
    </cfRule>
  </conditionalFormatting>
  <conditionalFormatting sqref="CT3 CY3:DA3 CD3:CE3 BU3:BV3 BI3:BJ3 BC3 AU3 AQ3 AM3 CB3 BS3 BF3 BY3 CM3:CN3 DK3:DL3">
    <cfRule type="expression" dxfId="10507" priority="1474">
      <formula>OR(AND(NOT(_xlfn.ISFORMULA(AM3)),NOT(ISBLANK(AM3))),ISERROR(AM3))</formula>
    </cfRule>
  </conditionalFormatting>
  <conditionalFormatting sqref="DL3">
    <cfRule type="expression" dxfId="10506" priority="1473">
      <formula>AND(NOT(ISBLANK(A3)),ISBLANK(DL3))</formula>
    </cfRule>
  </conditionalFormatting>
  <conditionalFormatting sqref="DH3 DB3:DC3 DF3">
    <cfRule type="containsBlanks" dxfId="10505" priority="1471">
      <formula>LEN(TRIM(DB3))=0</formula>
    </cfRule>
  </conditionalFormatting>
  <conditionalFormatting sqref="C3">
    <cfRule type="containsBlanks" priority="1467">
      <formula>LEN(TRIM(C3))=0</formula>
    </cfRule>
    <cfRule type="expression" dxfId="10504" priority="1468">
      <formula>AND(_xlfn.ISFORMULA(C3),MOD(ROW(),2))</formula>
    </cfRule>
    <cfRule type="expression" dxfId="10503" priority="1469">
      <formula>AND(_xlfn.ISFORMULA(C3),MOD(ROW()+1,2))</formula>
    </cfRule>
    <cfRule type="expression" dxfId="10502" priority="1470">
      <formula>MOD(ROW(),2)</formula>
    </cfRule>
  </conditionalFormatting>
  <conditionalFormatting sqref="B3">
    <cfRule type="containsBlanks" priority="1463">
      <formula>LEN(TRIM(B3))=0</formula>
    </cfRule>
    <cfRule type="expression" dxfId="10501" priority="1464">
      <formula>AND(_xlfn.ISFORMULA(B3),MOD(ROW(),2))</formula>
    </cfRule>
    <cfRule type="expression" dxfId="10500" priority="1465">
      <formula>AND(_xlfn.ISFORMULA(B3),MOD(ROW()+1,2))</formula>
    </cfRule>
    <cfRule type="expression" dxfId="10499" priority="1466">
      <formula>MOD(ROW(),2)</formula>
    </cfRule>
  </conditionalFormatting>
  <conditionalFormatting sqref="R3">
    <cfRule type="containsBlanks" priority="1459">
      <formula>LEN(TRIM(R3))=0</formula>
    </cfRule>
    <cfRule type="expression" dxfId="10498" priority="1460">
      <formula>AND(_xlfn.ISFORMULA(R3),MOD(ROW(),2))</formula>
    </cfRule>
    <cfRule type="expression" dxfId="10497" priority="1461">
      <formula>AND(_xlfn.ISFORMULA(R3),MOD(ROW()+1,2))</formula>
    </cfRule>
    <cfRule type="expression" dxfId="10496" priority="1462">
      <formula>MOD(ROW(),2)</formula>
    </cfRule>
  </conditionalFormatting>
  <conditionalFormatting sqref="U3">
    <cfRule type="containsBlanks" priority="1455">
      <formula>LEN(TRIM(U3))=0</formula>
    </cfRule>
    <cfRule type="expression" dxfId="10495" priority="1456">
      <formula>AND(_xlfn.ISFORMULA(U3),MOD(ROW(),2))</formula>
    </cfRule>
    <cfRule type="expression" dxfId="10494" priority="1457">
      <formula>AND(_xlfn.ISFORMULA(U3),MOD(ROW()+1,2))</formula>
    </cfRule>
    <cfRule type="expression" dxfId="10493" priority="1458">
      <formula>MOD(ROW(),2)</formula>
    </cfRule>
  </conditionalFormatting>
  <conditionalFormatting sqref="S3:T3">
    <cfRule type="containsBlanks" priority="1451">
      <formula>LEN(TRIM(S3))=0</formula>
    </cfRule>
    <cfRule type="expression" dxfId="10492" priority="1452">
      <formula>AND(_xlfn.ISFORMULA(S3),MOD(ROW(),2))</formula>
    </cfRule>
    <cfRule type="expression" dxfId="10491" priority="1453">
      <formula>AND(_xlfn.ISFORMULA(S3),MOD(ROW()+1,2))</formula>
    </cfRule>
    <cfRule type="expression" dxfId="10490" priority="1454">
      <formula>MOD(ROW(),2)</formula>
    </cfRule>
  </conditionalFormatting>
  <conditionalFormatting sqref="A4 V4:XFD4 C4:Q4 BC5">
    <cfRule type="containsBlanks" priority="1442">
      <formula>LEN(TRIM(A4))=0</formula>
    </cfRule>
    <cfRule type="expression" dxfId="10489" priority="1447">
      <formula>AND(_xlfn.ISFORMULA(A4),MOD(ROW(),2))</formula>
    </cfRule>
    <cfRule type="expression" dxfId="10488" priority="1448">
      <formula>AND(_xlfn.ISFORMULA(A4),MOD(ROW()+1,2))</formula>
    </cfRule>
    <cfRule type="expression" dxfId="10487" priority="1450">
      <formula>MOD(ROW(),2)</formula>
    </cfRule>
  </conditionalFormatting>
  <conditionalFormatting sqref="BA4:BF4 AX4 BH4:BL4 BN4:BO4 V4:AV4 I4:O4 BC5">
    <cfRule type="expression" dxfId="10486" priority="1449">
      <formula>AND(NOT(ISNUMBER(I4)),NOT(ISBLANK(I4)))</formula>
    </cfRule>
  </conditionalFormatting>
  <conditionalFormatting sqref="AR4:AT4 AN4:AP4 AD4:AL4">
    <cfRule type="expression" dxfId="10485" priority="1445">
      <formula>AND(OR(ISNUMBER(SEARCH("+",AD4)),ISNUMBER(SEARCH("–",AD4))),MOD(ROW()+1,2))</formula>
    </cfRule>
    <cfRule type="expression" dxfId="10484" priority="1446" stopIfTrue="1">
      <formula>AND(OR(ISNUMBER(SEARCH("+",AD4)),ISNUMBER(SEARCH("–",AD4))),MOD(ROW(),2))</formula>
    </cfRule>
  </conditionalFormatting>
  <conditionalFormatting sqref="DK4:DL4 CM4:CN4 BY4 BF4 BS4 CB4 AM4 AQ4 AU4 BI4:BJ4 BU4:BV4 CD4:CE4 CY4:DA4 CT4 BC4:BC5">
    <cfRule type="expression" dxfId="10483" priority="1444">
      <formula>OR(AND(NOT(_xlfn.ISFORMULA(AM4)),NOT(ISBLANK(AM4))),ISERROR(AM4))</formula>
    </cfRule>
  </conditionalFormatting>
  <conditionalFormatting sqref="DL4">
    <cfRule type="expression" dxfId="10482" priority="1443">
      <formula>AND(NOT(ISBLANK(A4)),ISBLANK(DL4))</formula>
    </cfRule>
  </conditionalFormatting>
  <conditionalFormatting sqref="DF4 DB4:DC4 DH4">
    <cfRule type="containsBlanks" dxfId="10481" priority="1441">
      <formula>LEN(TRIM(DB4))=0</formula>
    </cfRule>
  </conditionalFormatting>
  <conditionalFormatting sqref="B4">
    <cfRule type="containsBlanks" priority="1437">
      <formula>LEN(TRIM(B4))=0</formula>
    </cfRule>
    <cfRule type="expression" dxfId="10480" priority="1438">
      <formula>AND(_xlfn.ISFORMULA(B4),MOD(ROW(),2))</formula>
    </cfRule>
    <cfRule type="expression" dxfId="10479" priority="1439">
      <formula>AND(_xlfn.ISFORMULA(B4),MOD(ROW()+1,2))</formula>
    </cfRule>
    <cfRule type="expression" dxfId="10478" priority="1440">
      <formula>MOD(ROW(),2)</formula>
    </cfRule>
  </conditionalFormatting>
  <conditionalFormatting sqref="R4">
    <cfRule type="containsBlanks" priority="1433">
      <formula>LEN(TRIM(R4))=0</formula>
    </cfRule>
    <cfRule type="expression" dxfId="10477" priority="1434">
      <formula>AND(_xlfn.ISFORMULA(R4),MOD(ROW(),2))</formula>
    </cfRule>
    <cfRule type="expression" dxfId="10476" priority="1435">
      <formula>AND(_xlfn.ISFORMULA(R4),MOD(ROW()+1,2))</formula>
    </cfRule>
    <cfRule type="expression" dxfId="10475" priority="1436">
      <formula>MOD(ROW(),2)</formula>
    </cfRule>
  </conditionalFormatting>
  <conditionalFormatting sqref="S4:T4">
    <cfRule type="containsBlanks" priority="1429">
      <formula>LEN(TRIM(S4))=0</formula>
    </cfRule>
    <cfRule type="expression" dxfId="10474" priority="1430">
      <formula>AND(_xlfn.ISFORMULA(S4),MOD(ROW(),2))</formula>
    </cfRule>
    <cfRule type="expression" dxfId="10473" priority="1431">
      <formula>AND(_xlfn.ISFORMULA(S4),MOD(ROW()+1,2))</formula>
    </cfRule>
    <cfRule type="expression" dxfId="10472" priority="1432">
      <formula>MOD(ROW(),2)</formula>
    </cfRule>
  </conditionalFormatting>
  <conditionalFormatting sqref="U4">
    <cfRule type="containsBlanks" priority="1425">
      <formula>LEN(TRIM(U4))=0</formula>
    </cfRule>
    <cfRule type="expression" dxfId="10471" priority="1426">
      <formula>AND(_xlfn.ISFORMULA(U4),MOD(ROW(),2))</formula>
    </cfRule>
    <cfRule type="expression" dxfId="10470" priority="1427">
      <formula>AND(_xlfn.ISFORMULA(U4),MOD(ROW()+1,2))</formula>
    </cfRule>
    <cfRule type="expression" dxfId="10469" priority="1428">
      <formula>MOD(ROW(),2)</formula>
    </cfRule>
  </conditionalFormatting>
  <conditionalFormatting sqref="DI4">
    <cfRule type="expression" dxfId="10468" priority="1424">
      <formula>AND(NOT(ISNUMBER(DI4)),NOT(ISBLANK(DI4)))</formula>
    </cfRule>
  </conditionalFormatting>
  <conditionalFormatting sqref="DG4">
    <cfRule type="expression" dxfId="10467" priority="1423">
      <formula>AND(NOT(ISNUMBER(DG4)),NOT(ISBLANK(DG4)))</formula>
    </cfRule>
  </conditionalFormatting>
  <conditionalFormatting sqref="DE4">
    <cfRule type="expression" dxfId="10466" priority="1422">
      <formula>AND(NOT(ISNUMBER(DE4)),NOT(ISBLANK(DE4)))</formula>
    </cfRule>
  </conditionalFormatting>
  <conditionalFormatting sqref="DD4">
    <cfRule type="expression" dxfId="10465" priority="1421">
      <formula>AND(NOT(ISNUMBER(DD4)),NOT(ISBLANK(DD4)))</formula>
    </cfRule>
  </conditionalFormatting>
  <conditionalFormatting sqref="CX4">
    <cfRule type="expression" dxfId="10464" priority="1420">
      <formula>AND(NOT(ISNUMBER(CX4)),NOT(ISBLANK(CX4)))</formula>
    </cfRule>
  </conditionalFormatting>
  <conditionalFormatting sqref="DD4:DE4">
    <cfRule type="expression" dxfId="10463" priority="1419">
      <formula>AND(NOT(ISNUMBER(DD4)),NOT(ISBLANK(DD4)))</formula>
    </cfRule>
  </conditionalFormatting>
  <conditionalFormatting sqref="DG4">
    <cfRule type="expression" dxfId="10462" priority="1418">
      <formula>AND(NOT(ISNUMBER(DG4)),NOT(ISBLANK(DG4)))</formula>
    </cfRule>
  </conditionalFormatting>
  <conditionalFormatting sqref="DI4">
    <cfRule type="expression" dxfId="10461" priority="1417">
      <formula>AND(NOT(ISNUMBER(DI4)),NOT(ISBLANK(DI4)))</formula>
    </cfRule>
  </conditionalFormatting>
  <conditionalFormatting sqref="DD4:DE4">
    <cfRule type="expression" dxfId="10460" priority="1416">
      <formula>AND(NOT(ISNUMBER(DD4)),NOT(ISBLANK(DD4)))</formula>
    </cfRule>
  </conditionalFormatting>
  <conditionalFormatting sqref="DG4">
    <cfRule type="expression" dxfId="10459" priority="1415">
      <formula>AND(NOT(ISNUMBER(DG4)),NOT(ISBLANK(DG4)))</formula>
    </cfRule>
  </conditionalFormatting>
  <conditionalFormatting sqref="DI4">
    <cfRule type="expression" dxfId="10458" priority="1414">
      <formula>AND(NOT(ISNUMBER(DI4)),NOT(ISBLANK(DI4)))</formula>
    </cfRule>
  </conditionalFormatting>
  <conditionalFormatting sqref="CO5 CQ5:CR5 BK5:BT5 BW5:CA5 CC5 A5:BB5 CF5:CL5 D7 CT5:XFD5 D9 BD5:BH5">
    <cfRule type="containsBlanks" priority="1405">
      <formula>LEN(TRIM(A5))=0</formula>
    </cfRule>
    <cfRule type="expression" dxfId="10457" priority="1410">
      <formula>AND(_xlfn.ISFORMULA(A5),MOD(ROW(),2))</formula>
    </cfRule>
    <cfRule type="expression" dxfId="10456" priority="1411">
      <formula>AND(_xlfn.ISFORMULA(A5),MOD(ROW()+1,2))</formula>
    </cfRule>
    <cfRule type="expression" dxfId="10455" priority="1413">
      <formula>MOD(ROW(),2)</formula>
    </cfRule>
  </conditionalFormatting>
  <conditionalFormatting sqref="AX5 V5:AV5 BH5 BK5:BL5 BN5:BO5 BA5:BB5 I5:O5 BD5:BF5">
    <cfRule type="expression" dxfId="10454" priority="1412">
      <formula>AND(NOT(ISNUMBER(I5)),NOT(ISBLANK(I5)))</formula>
    </cfRule>
  </conditionalFormatting>
  <conditionalFormatting sqref="AR5:AT5 AN5:AP5 AD5:AL5">
    <cfRule type="expression" dxfId="10453" priority="1408">
      <formula>AND(OR(ISNUMBER(SEARCH("+",AD5)),ISNUMBER(SEARCH("–",AD5))),MOD(ROW()+1,2))</formula>
    </cfRule>
    <cfRule type="expression" dxfId="10452" priority="1409" stopIfTrue="1">
      <formula>AND(OR(ISNUMBER(SEARCH("+",AD5)),ISNUMBER(SEARCH("–",AD5))),MOD(ROW(),2))</formula>
    </cfRule>
  </conditionalFormatting>
  <conditionalFormatting sqref="AM5 AQ5 AU5 BF5 BS5 BY5 CT5 CY5:DA5 DK5:DL5">
    <cfRule type="expression" dxfId="10451" priority="1407">
      <formula>OR(AND(NOT(_xlfn.ISFORMULA(AM5)),NOT(ISBLANK(AM5))),ISERROR(AM5))</formula>
    </cfRule>
  </conditionalFormatting>
  <conditionalFormatting sqref="DL5">
    <cfRule type="expression" dxfId="10450" priority="1406">
      <formula>AND(NOT(ISBLANK(A5)),ISBLANK(DL5))</formula>
    </cfRule>
  </conditionalFormatting>
  <conditionalFormatting sqref="DH5 DB5:DC5 DF5">
    <cfRule type="containsBlanks" dxfId="10449" priority="1404">
      <formula>LEN(TRIM(DB5))=0</formula>
    </cfRule>
  </conditionalFormatting>
  <conditionalFormatting sqref="BI5:BJ5">
    <cfRule type="containsBlanks" priority="1397">
      <formula>LEN(TRIM(BI5))=0</formula>
    </cfRule>
  </conditionalFormatting>
  <conditionalFormatting sqref="BI5:BJ5">
    <cfRule type="expression" dxfId="10448" priority="1398">
      <formula>OR(AND(NOT(_xlfn.ISFORMULA(BI5)),NOT(ISBLANK(BI5))),ISERROR(BI5))</formula>
    </cfRule>
  </conditionalFormatting>
  <conditionalFormatting sqref="BI5:BJ5">
    <cfRule type="expression" dxfId="10447" priority="1401">
      <formula>AND(NOT(ISNUMBER(BI5)),NOT(ISBLANK(BI5)))</formula>
    </cfRule>
  </conditionalFormatting>
  <conditionalFormatting sqref="BI5:BJ5">
    <cfRule type="expression" dxfId="10446" priority="1399">
      <formula>AND(_xlfn.ISFORMULA(BI5),MOD(ROW(),2))</formula>
    </cfRule>
    <cfRule type="expression" dxfId="10445" priority="1400">
      <formula>AND(_xlfn.ISFORMULA(BI5),MOD(ROW()+1,2))</formula>
    </cfRule>
    <cfRule type="expression" dxfId="10444" priority="1402">
      <formula>MOD(ROW(),2)</formula>
    </cfRule>
  </conditionalFormatting>
  <conditionalFormatting sqref="BU5:BV5 CB5 CD5:CE5 CM5:CN5">
    <cfRule type="containsBlanks" priority="1391">
      <formula>LEN(TRIM(BU5))=0</formula>
    </cfRule>
  </conditionalFormatting>
  <conditionalFormatting sqref="BU5:BV5 CB5">
    <cfRule type="expression" dxfId="10443" priority="1392">
      <formula>OR(AND(NOT(_xlfn.ISFORMULA(BU5)),NOT(ISBLANK(BU5))),ISERROR(BU5))</formula>
    </cfRule>
  </conditionalFormatting>
  <conditionalFormatting sqref="CD5:CE5 CM5:CN5">
    <cfRule type="expression" dxfId="10442" priority="1393">
      <formula>OR(AND(NOT(_xlfn.ISFORMULA(CD5)),NOT(ISBLANK(CD5))),ISERROR(CD5))</formula>
    </cfRule>
  </conditionalFormatting>
  <conditionalFormatting sqref="BU5:BV5 CB5 CD5:CE5 CM5:CN5">
    <cfRule type="expression" dxfId="10441" priority="1394">
      <formula>AND(_xlfn.ISFORMULA(BU5),MOD(ROW(),2))</formula>
    </cfRule>
    <cfRule type="expression" dxfId="10440" priority="1395">
      <formula>AND(_xlfn.ISFORMULA(BU5),MOD(ROW()+1,2))</formula>
    </cfRule>
    <cfRule type="expression" dxfId="10439" priority="1396">
      <formula>MOD(ROW(),2)</formula>
    </cfRule>
  </conditionalFormatting>
  <conditionalFormatting sqref="CP5">
    <cfRule type="containsBlanks" priority="1387">
      <formula>LEN(TRIM(CP5))=0</formula>
    </cfRule>
    <cfRule type="expression" dxfId="10438" priority="1388">
      <formula>AND(_xlfn.ISFORMULA(CP5),MOD(ROW(),2))</formula>
    </cfRule>
    <cfRule type="expression" dxfId="10437" priority="1389">
      <formula>AND(_xlfn.ISFORMULA(CP5),MOD(ROW()+1,2))</formula>
    </cfRule>
    <cfRule type="expression" dxfId="10436" priority="1390">
      <formula>MOD(ROW(),2)</formula>
    </cfRule>
  </conditionalFormatting>
  <conditionalFormatting sqref="CS5">
    <cfRule type="containsBlanks" priority="1383">
      <formula>LEN(TRIM(CS5))=0</formula>
    </cfRule>
    <cfRule type="expression" dxfId="10435" priority="1384">
      <formula>AND(_xlfn.ISFORMULA(CS5),MOD(ROW(),2))</formula>
    </cfRule>
    <cfRule type="expression" dxfId="10434" priority="1385">
      <formula>AND(_xlfn.ISFORMULA(CS5),MOD(ROW()+1,2))</formula>
    </cfRule>
    <cfRule type="expression" dxfId="10433" priority="1386">
      <formula>MOD(ROW(),2)</formula>
    </cfRule>
  </conditionalFormatting>
  <conditionalFormatting sqref="A6:D6 F6:K6 M6:XFD6">
    <cfRule type="containsBlanks" priority="1374">
      <formula>LEN(TRIM(A6))=0</formula>
    </cfRule>
    <cfRule type="expression" dxfId="10432" priority="1379">
      <formula>AND(_xlfn.ISFORMULA(A6),MOD(ROW(),2))</formula>
    </cfRule>
    <cfRule type="expression" dxfId="10431" priority="1380">
      <formula>AND(_xlfn.ISFORMULA(A6),MOD(ROW()+1,2))</formula>
    </cfRule>
    <cfRule type="expression" dxfId="10430" priority="1382">
      <formula>MOD(ROW(),2)</formula>
    </cfRule>
  </conditionalFormatting>
  <conditionalFormatting sqref="I6:K6 V6:AV6 BN6:BO6 BH6:BL6 AX6 BA6:BF6 M6:O6">
    <cfRule type="expression" dxfId="10429" priority="1381">
      <formula>AND(NOT(ISNUMBER(I6)),NOT(ISBLANK(I6)))</formula>
    </cfRule>
  </conditionalFormatting>
  <conditionalFormatting sqref="AD6:AL6 AN6:AP6 AR6:AT6">
    <cfRule type="expression" dxfId="10428" priority="1377">
      <formula>AND(OR(ISNUMBER(SEARCH("+",AD6)),ISNUMBER(SEARCH("–",AD6))),MOD(ROW()+1,2))</formula>
    </cfRule>
    <cfRule type="expression" dxfId="10427" priority="1378" stopIfTrue="1">
      <formula>AND(OR(ISNUMBER(SEARCH("+",AD6)),ISNUMBER(SEARCH("–",AD6))),MOD(ROW(),2))</formula>
    </cfRule>
  </conditionalFormatting>
  <conditionalFormatting sqref="CT6 CY6:DA6 CD6:CE6 BU6:BV6 BI6:BJ6 BC6 AU6 AQ6 AM6 CB6 BS6 BF6 BY6 CM6:CN6 DK6:DL6">
    <cfRule type="expression" dxfId="10426" priority="1376">
      <formula>OR(AND(NOT(_xlfn.ISFORMULA(AM6)),NOT(ISBLANK(AM6))),ISERROR(AM6))</formula>
    </cfRule>
  </conditionalFormatting>
  <conditionalFormatting sqref="DL6">
    <cfRule type="expression" dxfId="10425" priority="1375">
      <formula>AND(NOT(ISBLANK(A6)),ISBLANK(DL6))</formula>
    </cfRule>
  </conditionalFormatting>
  <conditionalFormatting sqref="DH6 DB6:DC6 DF6">
    <cfRule type="containsBlanks" dxfId="10424" priority="1373">
      <formula>LEN(TRIM(DB6))=0</formula>
    </cfRule>
  </conditionalFormatting>
  <conditionalFormatting sqref="BQ6">
    <cfRule type="expression" dxfId="10423" priority="1372">
      <formula>AND(NOT(ISNUMBER(BQ6)),NOT(ISBLANK(BQ6)))</formula>
    </cfRule>
  </conditionalFormatting>
  <conditionalFormatting sqref="E6">
    <cfRule type="containsBlanks" priority="1368">
      <formula>LEN(TRIM(E6))=0</formula>
    </cfRule>
    <cfRule type="expression" dxfId="10422" priority="1369">
      <formula>AND(_xlfn.ISFORMULA(E6),MOD(ROW(),2))</formula>
    </cfRule>
    <cfRule type="expression" dxfId="10421" priority="1370">
      <formula>AND(_xlfn.ISFORMULA(E6),MOD(ROW()+1,2))</formula>
    </cfRule>
    <cfRule type="expression" dxfId="10420" priority="1371">
      <formula>MOD(ROW(),2)</formula>
    </cfRule>
  </conditionalFormatting>
  <conditionalFormatting sqref="M7:Q7 A7:C7 V7:CU7 F7:I7 CW7:XFD7">
    <cfRule type="containsBlanks" priority="1359">
      <formula>LEN(TRIM(A7))=0</formula>
    </cfRule>
    <cfRule type="expression" dxfId="10419" priority="1364">
      <formula>AND(_xlfn.ISFORMULA(A7),MOD(ROW(),2))</formula>
    </cfRule>
    <cfRule type="expression" dxfId="10418" priority="1365">
      <formula>AND(_xlfn.ISFORMULA(A7),MOD(ROW()+1,2))</formula>
    </cfRule>
    <cfRule type="expression" dxfId="10417" priority="1367">
      <formula>MOD(ROW(),2)</formula>
    </cfRule>
  </conditionalFormatting>
  <conditionalFormatting sqref="I7 M7:O7 BA7:BF7 AX7 BH7:BL7 BN7:BO7 V7:AV7">
    <cfRule type="expression" dxfId="10416" priority="1366">
      <formula>AND(NOT(ISNUMBER(I7)),NOT(ISBLANK(I7)))</formula>
    </cfRule>
  </conditionalFormatting>
  <conditionalFormatting sqref="AR7:AT7 AN7:AP7 AD7:AL7">
    <cfRule type="expression" dxfId="10415" priority="1362">
      <formula>AND(OR(ISNUMBER(SEARCH("+",AD7)),ISNUMBER(SEARCH("–",AD7))),MOD(ROW()+1,2))</formula>
    </cfRule>
    <cfRule type="expression" dxfId="10414" priority="1363" stopIfTrue="1">
      <formula>AND(OR(ISNUMBER(SEARCH("+",AD7)),ISNUMBER(SEARCH("–",AD7))),MOD(ROW(),2))</formula>
    </cfRule>
  </conditionalFormatting>
  <conditionalFormatting sqref="DK7:DL7 CM7:CN7 BY7 BF7 BS7 CB7 AM7 AQ7 AU7 BC7 BI7:BJ7 BU7:BV7 CD7:CE7 CY7:DA7 CT7">
    <cfRule type="expression" dxfId="10413" priority="1361">
      <formula>OR(AND(NOT(_xlfn.ISFORMULA(AM7)),NOT(ISBLANK(AM7))),ISERROR(AM7))</formula>
    </cfRule>
  </conditionalFormatting>
  <conditionalFormatting sqref="DL7">
    <cfRule type="expression" dxfId="10412" priority="1360">
      <formula>AND(NOT(ISBLANK(A7)),ISBLANK(DL7))</formula>
    </cfRule>
  </conditionalFormatting>
  <conditionalFormatting sqref="DF7 DB7:DC7 DH7">
    <cfRule type="containsBlanks" dxfId="10411" priority="1358">
      <formula>LEN(TRIM(DB7))=0</formula>
    </cfRule>
  </conditionalFormatting>
  <conditionalFormatting sqref="R7">
    <cfRule type="containsBlanks" priority="1354">
      <formula>LEN(TRIM(R7))=0</formula>
    </cfRule>
    <cfRule type="expression" dxfId="10410" priority="1355">
      <formula>AND(_xlfn.ISFORMULA(R7),MOD(ROW(),2))</formula>
    </cfRule>
    <cfRule type="expression" dxfId="10409" priority="1356">
      <formula>AND(_xlfn.ISFORMULA(R7),MOD(ROW()+1,2))</formula>
    </cfRule>
    <cfRule type="expression" dxfId="10408" priority="1357">
      <formula>MOD(ROW(),2)</formula>
    </cfRule>
  </conditionalFormatting>
  <conditionalFormatting sqref="S7">
    <cfRule type="containsBlanks" priority="1350">
      <formula>LEN(TRIM(S7))=0</formula>
    </cfRule>
    <cfRule type="expression" dxfId="10407" priority="1351">
      <formula>AND(_xlfn.ISFORMULA(S7),MOD(ROW(),2))</formula>
    </cfRule>
    <cfRule type="expression" dxfId="10406" priority="1352">
      <formula>AND(_xlfn.ISFORMULA(S7),MOD(ROW()+1,2))</formula>
    </cfRule>
    <cfRule type="expression" dxfId="10405" priority="1353">
      <formula>MOD(ROW(),2)</formula>
    </cfRule>
  </conditionalFormatting>
  <conditionalFormatting sqref="T7">
    <cfRule type="containsBlanks" priority="1346">
      <formula>LEN(TRIM(T7))=0</formula>
    </cfRule>
    <cfRule type="expression" dxfId="10404" priority="1347">
      <formula>AND(_xlfn.ISFORMULA(T7),MOD(ROW(),2))</formula>
    </cfRule>
    <cfRule type="expression" dxfId="10403" priority="1348">
      <formula>AND(_xlfn.ISFORMULA(T7),MOD(ROW()+1,2))</formula>
    </cfRule>
    <cfRule type="expression" dxfId="10402" priority="1349">
      <formula>MOD(ROW(),2)</formula>
    </cfRule>
  </conditionalFormatting>
  <conditionalFormatting sqref="U7">
    <cfRule type="containsBlanks" priority="1342">
      <formula>LEN(TRIM(U7))=0</formula>
    </cfRule>
    <cfRule type="expression" dxfId="10401" priority="1343">
      <formula>AND(_xlfn.ISFORMULA(U7),MOD(ROW(),2))</formula>
    </cfRule>
    <cfRule type="expression" dxfId="10400" priority="1344">
      <formula>AND(_xlfn.ISFORMULA(U7),MOD(ROW()+1,2))</formula>
    </cfRule>
    <cfRule type="expression" dxfId="10399" priority="1345">
      <formula>MOD(ROW(),2)</formula>
    </cfRule>
  </conditionalFormatting>
  <conditionalFormatting sqref="L7">
    <cfRule type="containsBlanks" priority="1337">
      <formula>LEN(TRIM(L7))=0</formula>
    </cfRule>
    <cfRule type="expression" dxfId="10398" priority="1338">
      <formula>AND(_xlfn.ISFORMULA(L7),MOD(ROW(),2))</formula>
    </cfRule>
    <cfRule type="expression" dxfId="10397" priority="1339">
      <formula>AND(_xlfn.ISFORMULA(L7),MOD(ROW()+1,2))</formula>
    </cfRule>
    <cfRule type="expression" dxfId="10396" priority="1341">
      <formula>MOD(ROW(),2)</formula>
    </cfRule>
  </conditionalFormatting>
  <conditionalFormatting sqref="L7">
    <cfRule type="expression" dxfId="10395" priority="1340">
      <formula>AND(NOT(ISNUMBER(L7)),NOT(ISBLANK(L7)))</formula>
    </cfRule>
  </conditionalFormatting>
  <conditionalFormatting sqref="BQ7:BR7">
    <cfRule type="expression" dxfId="10394" priority="1336">
      <formula>AND(NOT(ISNUMBER(BQ7)),NOT(ISBLANK(BQ7)))</formula>
    </cfRule>
  </conditionalFormatting>
  <conditionalFormatting sqref="BW7">
    <cfRule type="expression" dxfId="10393" priority="1335">
      <formula>AND(NOT(ISNUMBER(BW7)),NOT(ISBLANK(BW7)))</formula>
    </cfRule>
  </conditionalFormatting>
  <conditionalFormatting sqref="BZ7">
    <cfRule type="expression" dxfId="10392" priority="1334">
      <formula>AND(NOT(ISNUMBER(BZ7)),NOT(ISBLANK(BZ7)))</formula>
    </cfRule>
  </conditionalFormatting>
  <conditionalFormatting sqref="E7">
    <cfRule type="containsBlanks" priority="1326">
      <formula>LEN(TRIM(E7))=0</formula>
    </cfRule>
    <cfRule type="expression" dxfId="10391" priority="1327">
      <formula>AND(_xlfn.ISFORMULA(E7),MOD(ROW(),2))</formula>
    </cfRule>
    <cfRule type="expression" dxfId="10390" priority="1328">
      <formula>AND(_xlfn.ISFORMULA(E7),MOD(ROW()+1,2))</formula>
    </cfRule>
    <cfRule type="expression" dxfId="10389" priority="1329">
      <formula>MOD(ROW(),2)</formula>
    </cfRule>
  </conditionalFormatting>
  <conditionalFormatting sqref="J7">
    <cfRule type="containsBlanks" priority="1321">
      <formula>LEN(TRIM(J7))=0</formula>
    </cfRule>
    <cfRule type="expression" dxfId="10388" priority="1322">
      <formula>AND(_xlfn.ISFORMULA(J7),MOD(ROW(),2))</formula>
    </cfRule>
    <cfRule type="expression" dxfId="10387" priority="1323">
      <formula>AND(_xlfn.ISFORMULA(J7),MOD(ROW()+1,2))</formula>
    </cfRule>
    <cfRule type="expression" dxfId="10386" priority="1325">
      <formula>MOD(ROW(),2)</formula>
    </cfRule>
  </conditionalFormatting>
  <conditionalFormatting sqref="J7">
    <cfRule type="expression" dxfId="10385" priority="1324">
      <formula>AND(NOT(ISNUMBER(J7)),NOT(ISBLANK(J7)))</formula>
    </cfRule>
  </conditionalFormatting>
  <conditionalFormatting sqref="K7">
    <cfRule type="containsBlanks" priority="1316">
      <formula>LEN(TRIM(K7))=0</formula>
    </cfRule>
    <cfRule type="expression" dxfId="10384" priority="1317">
      <formula>AND(_xlfn.ISFORMULA(K7),MOD(ROW(),2))</formula>
    </cfRule>
    <cfRule type="expression" dxfId="10383" priority="1318">
      <formula>AND(_xlfn.ISFORMULA(K7),MOD(ROW()+1,2))</formula>
    </cfRule>
    <cfRule type="expression" dxfId="10382" priority="1320">
      <formula>MOD(ROW(),2)</formula>
    </cfRule>
  </conditionalFormatting>
  <conditionalFormatting sqref="K7">
    <cfRule type="expression" dxfId="10381" priority="1319">
      <formula>AND(NOT(ISNUMBER(K7)),NOT(ISBLANK(K7)))</formula>
    </cfRule>
  </conditionalFormatting>
  <conditionalFormatting sqref="CV7">
    <cfRule type="containsBlanks" priority="1312">
      <formula>LEN(TRIM(CV7))=0</formula>
    </cfRule>
    <cfRule type="expression" dxfId="10380" priority="1313">
      <formula>AND(_xlfn.ISFORMULA(CV7),MOD(ROW(),2))</formula>
    </cfRule>
    <cfRule type="expression" dxfId="10379" priority="1314">
      <formula>AND(_xlfn.ISFORMULA(CV7),MOD(ROW()+1,2))</formula>
    </cfRule>
    <cfRule type="expression" dxfId="10378" priority="1315">
      <formula>MOD(ROW(),2)</formula>
    </cfRule>
  </conditionalFormatting>
  <conditionalFormatting sqref="CX5">
    <cfRule type="expression" dxfId="10377" priority="1311">
      <formula>AND(NOT(ISNUMBER(CX5)),NOT(ISBLANK(CX5)))</formula>
    </cfRule>
  </conditionalFormatting>
  <conditionalFormatting sqref="DD5:DE5">
    <cfRule type="expression" dxfId="10376" priority="1310">
      <formula>AND(NOT(ISNUMBER(DD5)),NOT(ISBLANK(DD5)))</formula>
    </cfRule>
  </conditionalFormatting>
  <conditionalFormatting sqref="DG5">
    <cfRule type="expression" dxfId="10375" priority="1309">
      <formula>AND(NOT(ISNUMBER(DG5)),NOT(ISBLANK(DG5)))</formula>
    </cfRule>
  </conditionalFormatting>
  <conditionalFormatting sqref="DI5">
    <cfRule type="expression" dxfId="10374" priority="1308">
      <formula>AND(NOT(ISNUMBER(DI5)),NOT(ISBLANK(DI5)))</formula>
    </cfRule>
  </conditionalFormatting>
  <conditionalFormatting sqref="L6">
    <cfRule type="containsBlanks" priority="1303">
      <formula>LEN(TRIM(L6))=0</formula>
    </cfRule>
    <cfRule type="expression" dxfId="10373" priority="1304">
      <formula>AND(_xlfn.ISFORMULA(L6),MOD(ROW(),2))</formula>
    </cfRule>
    <cfRule type="expression" dxfId="10372" priority="1305">
      <formula>AND(_xlfn.ISFORMULA(L6),MOD(ROW()+1,2))</formula>
    </cfRule>
    <cfRule type="expression" dxfId="10371" priority="1307">
      <formula>MOD(ROW(),2)</formula>
    </cfRule>
  </conditionalFormatting>
  <conditionalFormatting sqref="L6">
    <cfRule type="expression" dxfId="10370" priority="1306">
      <formula>AND(NOT(ISNUMBER(L6)),NOT(ISBLANK(L6)))</formula>
    </cfRule>
  </conditionalFormatting>
  <conditionalFormatting sqref="DK8:XFD8 A8:D8 D11 F8:BB8 D14">
    <cfRule type="containsBlanks" priority="1294">
      <formula>LEN(TRIM(A8))=0</formula>
    </cfRule>
    <cfRule type="expression" dxfId="10369" priority="1299">
      <formula>AND(_xlfn.ISFORMULA(A8),MOD(ROW(),2))</formula>
    </cfRule>
    <cfRule type="expression" dxfId="10368" priority="1300">
      <formula>AND(_xlfn.ISFORMULA(A8),MOD(ROW()+1,2))</formula>
    </cfRule>
    <cfRule type="expression" dxfId="10367" priority="1302">
      <formula>MOD(ROW(),2)</formula>
    </cfRule>
  </conditionalFormatting>
  <conditionalFormatting sqref="BA8:BC8 V8:AV8 AX8 I8:O8">
    <cfRule type="expression" dxfId="10366" priority="1301">
      <formula>AND(NOT(ISNUMBER(I8)),NOT(ISBLANK(I8)))</formula>
    </cfRule>
  </conditionalFormatting>
  <conditionalFormatting sqref="AD8:AL8 AN8:AP8 AR8:AT8">
    <cfRule type="expression" dxfId="10365" priority="1297">
      <formula>AND(OR(ISNUMBER(SEARCH("+",AD8)),ISNUMBER(SEARCH("–",AD8))),MOD(ROW()+1,2))</formula>
    </cfRule>
    <cfRule type="expression" dxfId="10364" priority="1298" stopIfTrue="1">
      <formula>AND(OR(ISNUMBER(SEARCH("+",AD8)),ISNUMBER(SEARCH("–",AD8))),MOD(ROW(),2))</formula>
    </cfRule>
  </conditionalFormatting>
  <conditionalFormatting sqref="BC8 AU8 AQ8 AM8 DK8:DL8">
    <cfRule type="expression" dxfId="10363" priority="1296">
      <formula>OR(AND(NOT(_xlfn.ISFORMULA(AM8)),NOT(ISBLANK(AM8))),ISERROR(AM8))</formula>
    </cfRule>
  </conditionalFormatting>
  <conditionalFormatting sqref="DL8">
    <cfRule type="expression" dxfId="10362" priority="1295">
      <formula>AND(NOT(ISBLANK(A8)),ISBLANK(DL8))</formula>
    </cfRule>
  </conditionalFormatting>
  <conditionalFormatting sqref="BC8">
    <cfRule type="containsBlanks" priority="1293">
      <formula>LEN(TRIM(BC8))=0</formula>
    </cfRule>
  </conditionalFormatting>
  <conditionalFormatting sqref="BI8:BJ8 BC8">
    <cfRule type="containsBlanks" priority="1286">
      <formula>LEN(TRIM(BC8))=0</formula>
    </cfRule>
  </conditionalFormatting>
  <conditionalFormatting sqref="BI8:BJ8">
    <cfRule type="expression" dxfId="10361" priority="1287">
      <formula>OR(AND(NOT(_xlfn.ISFORMULA(BI8)),NOT(ISBLANK(BI8))),ISERROR(BI8))</formula>
    </cfRule>
  </conditionalFormatting>
  <conditionalFormatting sqref="BI8:BJ8 BC8">
    <cfRule type="expression" dxfId="10360" priority="1291">
      <formula>AND(NOT(ISNUMBER(BC8)),NOT(ISBLANK(BC8)))</formula>
    </cfRule>
  </conditionalFormatting>
  <conditionalFormatting sqref="BI8:BJ8 BC8">
    <cfRule type="expression" dxfId="10359" priority="1289">
      <formula>AND(_xlfn.ISFORMULA(BC8),MOD(ROW(),2))</formula>
    </cfRule>
    <cfRule type="expression" dxfId="10358" priority="1290">
      <formula>AND(_xlfn.ISFORMULA(BC8),MOD(ROW()+1,2))</formula>
    </cfRule>
    <cfRule type="expression" dxfId="10357" priority="1292">
      <formula>MOD(ROW(),2)</formula>
    </cfRule>
  </conditionalFormatting>
  <conditionalFormatting sqref="BC8">
    <cfRule type="expression" dxfId="10356" priority="1288">
      <formula>OR(AND(NOT(_xlfn.ISFORMULA(BC8)),NOT(ISBLANK(BC8))),ISERROR(BC8))</formula>
    </cfRule>
  </conditionalFormatting>
  <conditionalFormatting sqref="BD8:BE8 BG8:BH8 BT8 CC8 CO8 BK8:BR8 BW8:CA8 CF8:CL8 CS8:CT8 CV8:CW8 DB8:DC8 DF8 DJ8">
    <cfRule type="containsBlanks" priority="1280">
      <formula>LEN(TRIM(BD8))=0</formula>
    </cfRule>
    <cfRule type="expression" dxfId="10355" priority="1282">
      <formula>AND(_xlfn.ISFORMULA(BD8),MOD(ROW(),2))</formula>
    </cfRule>
    <cfRule type="expression" dxfId="10354" priority="1283">
      <formula>AND(_xlfn.ISFORMULA(BD8),MOD(ROW()+1,2))</formula>
    </cfRule>
    <cfRule type="expression" dxfId="10353" priority="1285">
      <formula>MOD(ROW(),2)</formula>
    </cfRule>
  </conditionalFormatting>
  <conditionalFormatting sqref="BH8 BD8:BE8 BN8:BO8 BK8:BL8">
    <cfRule type="expression" dxfId="10352" priority="1284">
      <formula>AND(NOT(ISNUMBER(BD8)),NOT(ISBLANK(BD8)))</formula>
    </cfRule>
  </conditionalFormatting>
  <conditionalFormatting sqref="CT8 BY8">
    <cfRule type="expression" dxfId="10351" priority="1281">
      <formula>OR(AND(NOT(_xlfn.ISFORMULA(BY8)),NOT(ISBLANK(BY8))),ISERROR(BY8))</formula>
    </cfRule>
  </conditionalFormatting>
  <conditionalFormatting sqref="DF8 DB8:DC8">
    <cfRule type="containsBlanks" dxfId="10350" priority="1279">
      <formula>LEN(TRIM(DB8))=0</formula>
    </cfRule>
  </conditionalFormatting>
  <conditionalFormatting sqref="BS8 CY8:DA8 BF8 CM8:CN8 CD8:CE8 CB8 BU8:BV8">
    <cfRule type="containsBlanks" priority="1271">
      <formula>LEN(TRIM(BF8))=0</formula>
    </cfRule>
  </conditionalFormatting>
  <conditionalFormatting sqref="BS8 CB8 BU8:BV8">
    <cfRule type="expression" dxfId="10349" priority="1272">
      <formula>OR(AND(NOT(_xlfn.ISFORMULA(BS8)),NOT(ISBLANK(BS8))),ISERROR(BS8))</formula>
    </cfRule>
  </conditionalFormatting>
  <conditionalFormatting sqref="CY8:DA8 CM8:CN8 CD8:CE8">
    <cfRule type="expression" dxfId="10348" priority="1273">
      <formula>OR(AND(NOT(_xlfn.ISFORMULA(CD8)),NOT(ISBLANK(CD8))),ISERROR(CD8))</formula>
    </cfRule>
  </conditionalFormatting>
  <conditionalFormatting sqref="BF8">
    <cfRule type="expression" dxfId="10347" priority="1277">
      <formula>AND(NOT(ISNUMBER(BF8)),NOT(ISBLANK(BF8)))</formula>
    </cfRule>
  </conditionalFormatting>
  <conditionalFormatting sqref="BS8 CY8:DA8 BF8 CM8:CN8 CD8:CE8 CB8 BU8:BV8">
    <cfRule type="expression" dxfId="10346" priority="1275">
      <formula>AND(_xlfn.ISFORMULA(BF8),MOD(ROW(),2))</formula>
    </cfRule>
    <cfRule type="expression" dxfId="10345" priority="1276">
      <formula>AND(_xlfn.ISFORMULA(BF8),MOD(ROW()+1,2))</formula>
    </cfRule>
    <cfRule type="expression" dxfId="10344" priority="1278">
      <formula>MOD(ROW(),2)</formula>
    </cfRule>
  </conditionalFormatting>
  <conditionalFormatting sqref="BF8">
    <cfRule type="expression" dxfId="10343" priority="1274">
      <formula>OR(AND(NOT(_xlfn.ISFORMULA(BF8)),NOT(ISBLANK(BF8))),ISERROR(BF8))</formula>
    </cfRule>
  </conditionalFormatting>
  <conditionalFormatting sqref="CU8">
    <cfRule type="containsBlanks" priority="1267">
      <formula>LEN(TRIM(CU8))=0</formula>
    </cfRule>
    <cfRule type="expression" dxfId="10342" priority="1268">
      <formula>AND(_xlfn.ISFORMULA(CU8),MOD(ROW(),2))</formula>
    </cfRule>
    <cfRule type="expression" dxfId="10341" priority="1269">
      <formula>AND(_xlfn.ISFORMULA(CU8),MOD(ROW()+1,2))</formula>
    </cfRule>
    <cfRule type="expression" dxfId="10340" priority="1270">
      <formula>MOD(ROW(),2)</formula>
    </cfRule>
  </conditionalFormatting>
  <conditionalFormatting sqref="E8">
    <cfRule type="containsBlanks" priority="1263">
      <formula>LEN(TRIM(E8))=0</formula>
    </cfRule>
    <cfRule type="expression" dxfId="10339" priority="1264">
      <formula>AND(_xlfn.ISFORMULA(E8),MOD(ROW(),2))</formula>
    </cfRule>
    <cfRule type="expression" dxfId="10338" priority="1265">
      <formula>AND(_xlfn.ISFORMULA(E8),MOD(ROW()+1,2))</formula>
    </cfRule>
    <cfRule type="expression" dxfId="10337" priority="1266">
      <formula>MOD(ROW(),2)</formula>
    </cfRule>
  </conditionalFormatting>
  <conditionalFormatting sqref="CQ8">
    <cfRule type="containsBlanks" priority="1259">
      <formula>LEN(TRIM(CQ8))=0</formula>
    </cfRule>
    <cfRule type="expression" dxfId="10336" priority="1260">
      <formula>AND(_xlfn.ISFORMULA(CQ8),MOD(ROW(),2))</formula>
    </cfRule>
    <cfRule type="expression" dxfId="10335" priority="1261">
      <formula>AND(_xlfn.ISFORMULA(CQ8),MOD(ROW()+1,2))</formula>
    </cfRule>
    <cfRule type="expression" dxfId="10334" priority="1262">
      <formula>MOD(ROW(),2)</formula>
    </cfRule>
  </conditionalFormatting>
  <conditionalFormatting sqref="CR8">
    <cfRule type="containsBlanks" priority="1255">
      <formula>LEN(TRIM(CR8))=0</formula>
    </cfRule>
    <cfRule type="expression" dxfId="10333" priority="1256">
      <formula>AND(_xlfn.ISFORMULA(CR8),MOD(ROW(),2))</formula>
    </cfRule>
    <cfRule type="expression" dxfId="10332" priority="1257">
      <formula>AND(_xlfn.ISFORMULA(CR8),MOD(ROW()+1,2))</formula>
    </cfRule>
    <cfRule type="expression" dxfId="10331" priority="1258">
      <formula>MOD(ROW(),2)</formula>
    </cfRule>
  </conditionalFormatting>
  <conditionalFormatting sqref="CX8">
    <cfRule type="containsBlanks" priority="1250">
      <formula>LEN(TRIM(CX8))=0</formula>
    </cfRule>
    <cfRule type="expression" dxfId="10330" priority="1251">
      <formula>AND(_xlfn.ISFORMULA(CX8),MOD(ROW(),2))</formula>
    </cfRule>
    <cfRule type="expression" dxfId="10329" priority="1252">
      <formula>AND(_xlfn.ISFORMULA(CX8),MOD(ROW()+1,2))</formula>
    </cfRule>
    <cfRule type="expression" dxfId="10328" priority="1254">
      <formula>MOD(ROW(),2)</formula>
    </cfRule>
  </conditionalFormatting>
  <conditionalFormatting sqref="CX8">
    <cfRule type="expression" dxfId="10327" priority="1253">
      <formula>AND(NOT(ISNUMBER(CX8)),NOT(ISBLANK(CX8)))</formula>
    </cfRule>
  </conditionalFormatting>
  <conditionalFormatting sqref="DD8">
    <cfRule type="containsBlanks" priority="1245">
      <formula>LEN(TRIM(DD8))=0</formula>
    </cfRule>
    <cfRule type="expression" dxfId="10326" priority="1246">
      <formula>AND(_xlfn.ISFORMULA(DD8),MOD(ROW(),2))</formula>
    </cfRule>
    <cfRule type="expression" dxfId="10325" priority="1247">
      <formula>AND(_xlfn.ISFORMULA(DD8),MOD(ROW()+1,2))</formula>
    </cfRule>
    <cfRule type="expression" dxfId="10324" priority="1249">
      <formula>MOD(ROW(),2)</formula>
    </cfRule>
  </conditionalFormatting>
  <conditionalFormatting sqref="DD8">
    <cfRule type="expression" dxfId="10323" priority="1248">
      <formula>AND(NOT(ISNUMBER(DD8)),NOT(ISBLANK(DD8)))</formula>
    </cfRule>
  </conditionalFormatting>
  <conditionalFormatting sqref="DE8">
    <cfRule type="containsBlanks" priority="1240">
      <formula>LEN(TRIM(DE8))=0</formula>
    </cfRule>
    <cfRule type="expression" dxfId="10322" priority="1241">
      <formula>AND(_xlfn.ISFORMULA(DE8),MOD(ROW(),2))</formula>
    </cfRule>
    <cfRule type="expression" dxfId="10321" priority="1242">
      <formula>AND(_xlfn.ISFORMULA(DE8),MOD(ROW()+1,2))</formula>
    </cfRule>
    <cfRule type="expression" dxfId="10320" priority="1244">
      <formula>MOD(ROW(),2)</formula>
    </cfRule>
  </conditionalFormatting>
  <conditionalFormatting sqref="DE8">
    <cfRule type="expression" dxfId="10319" priority="1243">
      <formula>AND(NOT(ISNUMBER(DE8)),NOT(ISBLANK(DE8)))</formula>
    </cfRule>
  </conditionalFormatting>
  <conditionalFormatting sqref="DG8">
    <cfRule type="containsBlanks" priority="1235">
      <formula>LEN(TRIM(DG8))=0</formula>
    </cfRule>
    <cfRule type="expression" dxfId="10318" priority="1236">
      <formula>AND(_xlfn.ISFORMULA(DG8),MOD(ROW(),2))</formula>
    </cfRule>
    <cfRule type="expression" dxfId="10317" priority="1237">
      <formula>AND(_xlfn.ISFORMULA(DG8),MOD(ROW()+1,2))</formula>
    </cfRule>
    <cfRule type="expression" dxfId="10316" priority="1239">
      <formula>MOD(ROW(),2)</formula>
    </cfRule>
  </conditionalFormatting>
  <conditionalFormatting sqref="DG8">
    <cfRule type="expression" dxfId="10315" priority="1238">
      <formula>AND(NOT(ISNUMBER(DG8)),NOT(ISBLANK(DG8)))</formula>
    </cfRule>
  </conditionalFormatting>
  <conditionalFormatting sqref="DI8">
    <cfRule type="containsBlanks" priority="1230">
      <formula>LEN(TRIM(DI8))=0</formula>
    </cfRule>
    <cfRule type="expression" dxfId="10314" priority="1231">
      <formula>AND(_xlfn.ISFORMULA(DI8),MOD(ROW(),2))</formula>
    </cfRule>
    <cfRule type="expression" dxfId="10313" priority="1232">
      <formula>AND(_xlfn.ISFORMULA(DI8),MOD(ROW()+1,2))</formula>
    </cfRule>
    <cfRule type="expression" dxfId="10312" priority="1234">
      <formula>MOD(ROW(),2)</formula>
    </cfRule>
  </conditionalFormatting>
  <conditionalFormatting sqref="DI8">
    <cfRule type="expression" dxfId="10311" priority="1233">
      <formula>AND(NOT(ISNUMBER(DI8)),NOT(ISBLANK(DI8)))</formula>
    </cfRule>
  </conditionalFormatting>
  <conditionalFormatting sqref="DH8">
    <cfRule type="containsBlanks" priority="1225">
      <formula>LEN(TRIM(DH8))=0</formula>
    </cfRule>
    <cfRule type="expression" dxfId="10310" priority="1226">
      <formula>AND(_xlfn.ISFORMULA(DH8),MOD(ROW(),2))</formula>
    </cfRule>
    <cfRule type="expression" dxfId="10309" priority="1227">
      <formula>AND(_xlfn.ISFORMULA(DH8),MOD(ROW()+1,2))</formula>
    </cfRule>
    <cfRule type="expression" dxfId="10308" priority="1229">
      <formula>MOD(ROW(),2)</formula>
    </cfRule>
  </conditionalFormatting>
  <conditionalFormatting sqref="DH8">
    <cfRule type="expression" dxfId="10307" priority="1228">
      <formula>AND(NOT(ISNUMBER(DH8)),NOT(ISBLANK(DH8)))</formula>
    </cfRule>
  </conditionalFormatting>
  <conditionalFormatting sqref="A9:C9 E9:CV9 CX9:XFD9">
    <cfRule type="containsBlanks" priority="1216">
      <formula>LEN(TRIM(A9))=0</formula>
    </cfRule>
    <cfRule type="expression" dxfId="10306" priority="1221">
      <formula>AND(_xlfn.ISFORMULA(A9),MOD(ROW(),2))</formula>
    </cfRule>
    <cfRule type="expression" dxfId="10305" priority="1222">
      <formula>AND(_xlfn.ISFORMULA(A9),MOD(ROW()+1,2))</formula>
    </cfRule>
    <cfRule type="expression" dxfId="10304" priority="1224">
      <formula>MOD(ROW(),2)</formula>
    </cfRule>
  </conditionalFormatting>
  <conditionalFormatting sqref="BA9:BF9 AX9 BH9:BL9 BN9:BO9 V9:AV9 I9:O9">
    <cfRule type="expression" dxfId="10303" priority="1223">
      <formula>AND(NOT(ISNUMBER(I9)),NOT(ISBLANK(I9)))</formula>
    </cfRule>
  </conditionalFormatting>
  <conditionalFormatting sqref="AR9:AT9 AN9:AP9 AD9:AL9">
    <cfRule type="expression" dxfId="10302" priority="1219">
      <formula>AND(OR(ISNUMBER(SEARCH("+",AD9)),ISNUMBER(SEARCH("–",AD9))),MOD(ROW()+1,2))</formula>
    </cfRule>
    <cfRule type="expression" dxfId="10301" priority="1220" stopIfTrue="1">
      <formula>AND(OR(ISNUMBER(SEARCH("+",AD9)),ISNUMBER(SEARCH("–",AD9))),MOD(ROW(),2))</formula>
    </cfRule>
  </conditionalFormatting>
  <conditionalFormatting sqref="CM9:CN9 BY9 BF9 BS9 CB9 AM9 AQ9 AU9 BC9 BI9:BJ9 BU9:BV9 CD9:CE9 CY9:DA9 CT9 DK9:DL9">
    <cfRule type="expression" dxfId="10300" priority="1218">
      <formula>OR(AND(NOT(_xlfn.ISFORMULA(AM9)),NOT(ISBLANK(AM9))),ISERROR(AM9))</formula>
    </cfRule>
  </conditionalFormatting>
  <conditionalFormatting sqref="DL9">
    <cfRule type="expression" dxfId="10299" priority="1217">
      <formula>AND(NOT(ISBLANK(A9)),ISBLANK(DL9))</formula>
    </cfRule>
  </conditionalFormatting>
  <conditionalFormatting sqref="DF9 DB9:DC9 DH9">
    <cfRule type="containsBlanks" dxfId="10298" priority="1215">
      <formula>LEN(TRIM(DB9))=0</formula>
    </cfRule>
  </conditionalFormatting>
  <conditionalFormatting sqref="CK9">
    <cfRule type="expression" dxfId="10297" priority="1214">
      <formula>AND(NOT(ISNUMBER(CK9)),NOT(ISBLANK(CK9)))</formula>
    </cfRule>
  </conditionalFormatting>
  <conditionalFormatting sqref="CW9">
    <cfRule type="containsBlanks" priority="1210">
      <formula>LEN(TRIM(CW9))=0</formula>
    </cfRule>
    <cfRule type="expression" dxfId="10296" priority="1211">
      <formula>AND(_xlfn.ISFORMULA(CW9),MOD(ROW(),2))</formula>
    </cfRule>
    <cfRule type="expression" dxfId="10295" priority="1212">
      <formula>AND(_xlfn.ISFORMULA(CW9),MOD(ROW()+1,2))</formula>
    </cfRule>
    <cfRule type="expression" dxfId="10294" priority="1213">
      <formula>MOD(ROW(),2)</formula>
    </cfRule>
  </conditionalFormatting>
  <conditionalFormatting sqref="A10:I10 CW10:XFD10 L10:CU10 D13">
    <cfRule type="containsBlanks" priority="1201">
      <formula>LEN(TRIM(A10))=0</formula>
    </cfRule>
    <cfRule type="expression" dxfId="10293" priority="1206">
      <formula>AND(_xlfn.ISFORMULA(A10),MOD(ROW(),2))</formula>
    </cfRule>
    <cfRule type="expression" dxfId="10292" priority="1207">
      <formula>AND(_xlfn.ISFORMULA(A10),MOD(ROW()+1,2))</formula>
    </cfRule>
    <cfRule type="expression" dxfId="10291" priority="1209">
      <formula>MOD(ROW(),2)</formula>
    </cfRule>
  </conditionalFormatting>
  <conditionalFormatting sqref="I10 L10:O10 BA10:BF10 AX10 BH10:BL10 BN10:BO10 V10:AV10">
    <cfRule type="expression" dxfId="10290" priority="1208">
      <formula>AND(NOT(ISNUMBER(I10)),NOT(ISBLANK(I10)))</formula>
    </cfRule>
  </conditionalFormatting>
  <conditionalFormatting sqref="AR10:AT10 AN10:AP10 AD10:AL10">
    <cfRule type="expression" dxfId="10289" priority="1204">
      <formula>AND(OR(ISNUMBER(SEARCH("+",AD10)),ISNUMBER(SEARCH("–",AD10))),MOD(ROW()+1,2))</formula>
    </cfRule>
    <cfRule type="expression" dxfId="10288" priority="1205" stopIfTrue="1">
      <formula>AND(OR(ISNUMBER(SEARCH("+",AD10)),ISNUMBER(SEARCH("–",AD10))),MOD(ROW(),2))</formula>
    </cfRule>
  </conditionalFormatting>
  <conditionalFormatting sqref="CM10:CN10 BY10 BF10 BS10 CB10 AM10 AQ10 AU10 BC10 BI10:BJ10 BU10:BV10 CD10:CE10 CY10:DA10 CT10 DK10:DL10">
    <cfRule type="expression" dxfId="10287" priority="1203">
      <formula>OR(AND(NOT(_xlfn.ISFORMULA(AM10)),NOT(ISBLANK(AM10))),ISERROR(AM10))</formula>
    </cfRule>
  </conditionalFormatting>
  <conditionalFormatting sqref="DL10">
    <cfRule type="expression" dxfId="10286" priority="1202">
      <formula>AND(NOT(ISBLANK(A10)),ISBLANK(DL10))</formula>
    </cfRule>
  </conditionalFormatting>
  <conditionalFormatting sqref="DF10 DB10:DC10 DH10">
    <cfRule type="containsBlanks" dxfId="10285" priority="1200">
      <formula>LEN(TRIM(DB10))=0</formula>
    </cfRule>
  </conditionalFormatting>
  <conditionalFormatting sqref="J10">
    <cfRule type="containsBlanks" priority="1195">
      <formula>LEN(TRIM(J10))=0</formula>
    </cfRule>
    <cfRule type="expression" dxfId="10284" priority="1196">
      <formula>AND(_xlfn.ISFORMULA(J10),MOD(ROW(),2))</formula>
    </cfRule>
    <cfRule type="expression" dxfId="10283" priority="1197">
      <formula>AND(_xlfn.ISFORMULA(J10),MOD(ROW()+1,2))</formula>
    </cfRule>
    <cfRule type="expression" dxfId="10282" priority="1199">
      <formula>MOD(ROW(),2)</formula>
    </cfRule>
  </conditionalFormatting>
  <conditionalFormatting sqref="J10">
    <cfRule type="expression" dxfId="10281" priority="1198">
      <formula>AND(NOT(ISNUMBER(J10)),NOT(ISBLANK(J10)))</formula>
    </cfRule>
  </conditionalFormatting>
  <conditionalFormatting sqref="CV10">
    <cfRule type="containsBlanks" priority="1190">
      <formula>LEN(TRIM(CV10))=0</formula>
    </cfRule>
    <cfRule type="expression" dxfId="10280" priority="1191">
      <formula>AND(_xlfn.ISFORMULA(CV10),MOD(ROW(),2))</formula>
    </cfRule>
    <cfRule type="expression" dxfId="10279" priority="1192">
      <formula>AND(_xlfn.ISFORMULA(CV10),MOD(ROW()+1,2))</formula>
    </cfRule>
    <cfRule type="expression" dxfId="10278" priority="1194">
      <formula>MOD(ROW(),2)</formula>
    </cfRule>
  </conditionalFormatting>
  <conditionalFormatting sqref="CV10">
    <cfRule type="expression" dxfId="10277" priority="1193">
      <formula>AND(NOT(ISNUMBER(CV10)),NOT(ISBLANK(CV10)))</formula>
    </cfRule>
  </conditionalFormatting>
  <conditionalFormatting sqref="K10">
    <cfRule type="containsBlanks" priority="1186">
      <formula>LEN(TRIM(K10))=0</formula>
    </cfRule>
    <cfRule type="expression" dxfId="10276" priority="1187">
      <formula>AND(_xlfn.ISFORMULA(K10),MOD(ROW(),2))</formula>
    </cfRule>
    <cfRule type="expression" dxfId="10275" priority="1188">
      <formula>AND(_xlfn.ISFORMULA(K10),MOD(ROW()+1,2))</formula>
    </cfRule>
    <cfRule type="expression" dxfId="10274" priority="1189">
      <formula>MOD(ROW(),2)</formula>
    </cfRule>
  </conditionalFormatting>
  <conditionalFormatting sqref="A11:C11 BK11:BT11 BW11:CA11 CC11 CF11:CL11 E11:BH11 CO11:XFD11 DL12">
    <cfRule type="containsBlanks" priority="1177">
      <formula>LEN(TRIM(A11))=0</formula>
    </cfRule>
    <cfRule type="expression" dxfId="10273" priority="1182">
      <formula>AND(_xlfn.ISFORMULA(A11),MOD(ROW(),2))</formula>
    </cfRule>
    <cfRule type="expression" dxfId="10272" priority="1183">
      <formula>AND(_xlfn.ISFORMULA(A11),MOD(ROW()+1,2))</formula>
    </cfRule>
    <cfRule type="expression" dxfId="10271" priority="1185">
      <formula>MOD(ROW(),2)</formula>
    </cfRule>
  </conditionalFormatting>
  <conditionalFormatting sqref="AX11 V11:AV11 BA11:BF11 BH11 BK11:BL11 BN11:BO11 I11:O11">
    <cfRule type="expression" dxfId="10270" priority="1184">
      <formula>AND(NOT(ISNUMBER(I11)),NOT(ISBLANK(I11)))</formula>
    </cfRule>
  </conditionalFormatting>
  <conditionalFormatting sqref="AR11:AT11 AN11:AP11 AD11:AL11">
    <cfRule type="expression" dxfId="10269" priority="1180">
      <formula>AND(OR(ISNUMBER(SEARCH("+",AD11)),ISNUMBER(SEARCH("–",AD11))),MOD(ROW()+1,2))</formula>
    </cfRule>
    <cfRule type="expression" dxfId="10268" priority="1181" stopIfTrue="1">
      <formula>AND(OR(ISNUMBER(SEARCH("+",AD11)),ISNUMBER(SEARCH("–",AD11))),MOD(ROW(),2))</formula>
    </cfRule>
  </conditionalFormatting>
  <conditionalFormatting sqref="AM11 AQ11 AU11 BC11 BF11 BS11 BY11 CT11 CY11:DA11 DK11:DL11 DL12">
    <cfRule type="expression" dxfId="10267" priority="1179">
      <formula>OR(AND(NOT(_xlfn.ISFORMULA(AM11)),NOT(ISBLANK(AM11))),ISERROR(AM11))</formula>
    </cfRule>
  </conditionalFormatting>
  <conditionalFormatting sqref="DL11:DL12">
    <cfRule type="expression" dxfId="10266" priority="1178">
      <formula>AND(NOT(ISBLANK(A11)),ISBLANK(DL11))</formula>
    </cfRule>
  </conditionalFormatting>
  <conditionalFormatting sqref="DF11 DB11:DC11 DH11">
    <cfRule type="containsBlanks" dxfId="10265" priority="1176">
      <formula>LEN(TRIM(DB11))=0</formula>
    </cfRule>
  </conditionalFormatting>
  <conditionalFormatting sqref="BC11">
    <cfRule type="containsBlanks" priority="1175">
      <formula>LEN(TRIM(BC11))=0</formula>
    </cfRule>
  </conditionalFormatting>
  <conditionalFormatting sqref="BC11 BI11:BJ11">
    <cfRule type="containsBlanks" priority="1168">
      <formula>LEN(TRIM(BC11))=0</formula>
    </cfRule>
  </conditionalFormatting>
  <conditionalFormatting sqref="BI11:BJ11">
    <cfRule type="expression" dxfId="10264" priority="1169">
      <formula>OR(AND(NOT(_xlfn.ISFORMULA(BI11)),NOT(ISBLANK(BI11))),ISERROR(BI11))</formula>
    </cfRule>
  </conditionalFormatting>
  <conditionalFormatting sqref="BC11 BI11:BJ11">
    <cfRule type="expression" dxfId="10263" priority="1173">
      <formula>AND(NOT(ISNUMBER(BC11)),NOT(ISBLANK(BC11)))</formula>
    </cfRule>
  </conditionalFormatting>
  <conditionalFormatting sqref="BC11 BI11:BJ11">
    <cfRule type="expression" dxfId="10262" priority="1171">
      <formula>AND(_xlfn.ISFORMULA(BC11),MOD(ROW(),2))</formula>
    </cfRule>
    <cfRule type="expression" dxfId="10261" priority="1172">
      <formula>AND(_xlfn.ISFORMULA(BC11),MOD(ROW()+1,2))</formula>
    </cfRule>
    <cfRule type="expression" dxfId="10260" priority="1174">
      <formula>MOD(ROW(),2)</formula>
    </cfRule>
  </conditionalFormatting>
  <conditionalFormatting sqref="BC11">
    <cfRule type="expression" dxfId="10259" priority="1170">
      <formula>OR(AND(NOT(_xlfn.ISFORMULA(BC11)),NOT(ISBLANK(BC11))),ISERROR(BC11))</formula>
    </cfRule>
  </conditionalFormatting>
  <conditionalFormatting sqref="BU11:BV11 CB11 CD11:CE11 CM11:CN11">
    <cfRule type="containsBlanks" priority="1162">
      <formula>LEN(TRIM(BU11))=0</formula>
    </cfRule>
  </conditionalFormatting>
  <conditionalFormatting sqref="BU11:BV11 CB11">
    <cfRule type="expression" dxfId="10258" priority="1163">
      <formula>OR(AND(NOT(_xlfn.ISFORMULA(BU11)),NOT(ISBLANK(BU11))),ISERROR(BU11))</formula>
    </cfRule>
  </conditionalFormatting>
  <conditionalFormatting sqref="CD11:CE11 CM11:CN11">
    <cfRule type="expression" dxfId="10257" priority="1164">
      <formula>OR(AND(NOT(_xlfn.ISFORMULA(CD11)),NOT(ISBLANK(CD11))),ISERROR(CD11))</formula>
    </cfRule>
  </conditionalFormatting>
  <conditionalFormatting sqref="BU11:BV11 CB11 CD11:CE11 CM11:CN11">
    <cfRule type="expression" dxfId="10256" priority="1165">
      <formula>AND(_xlfn.ISFORMULA(BU11),MOD(ROW(),2))</formula>
    </cfRule>
    <cfRule type="expression" dxfId="10255" priority="1166">
      <formula>AND(_xlfn.ISFORMULA(BU11),MOD(ROW()+1,2))</formula>
    </cfRule>
    <cfRule type="expression" dxfId="10254" priority="1167">
      <formula>MOD(ROW(),2)</formula>
    </cfRule>
  </conditionalFormatting>
  <conditionalFormatting sqref="C12:D12 A12 V12:CI12 F12:Q12 CK12:CU12 CW12 CY12:DC12 DF12 DH12 DJ12:DK12 DM12:XFD12">
    <cfRule type="containsBlanks" priority="1153">
      <formula>LEN(TRIM(A12))=0</formula>
    </cfRule>
    <cfRule type="expression" dxfId="10253" priority="1158">
      <formula>AND(_xlfn.ISFORMULA(A12),MOD(ROW(),2))</formula>
    </cfRule>
    <cfRule type="expression" dxfId="10252" priority="1159">
      <formula>AND(_xlfn.ISFORMULA(A12),MOD(ROW()+1,2))</formula>
    </cfRule>
    <cfRule type="expression" dxfId="10251" priority="1161">
      <formula>MOD(ROW(),2)</formula>
    </cfRule>
  </conditionalFormatting>
  <conditionalFormatting sqref="BA12:BF12 AX12 BH12:BL12 BN12:BO12 V12:AV12 I12:O12">
    <cfRule type="expression" dxfId="10250" priority="1160">
      <formula>AND(NOT(ISNUMBER(I12)),NOT(ISBLANK(I12)))</formula>
    </cfRule>
  </conditionalFormatting>
  <conditionalFormatting sqref="AR12:AT12 AN12:AP12 AD12:AL12">
    <cfRule type="expression" dxfId="10249" priority="1156">
      <formula>AND(OR(ISNUMBER(SEARCH("+",AD12)),ISNUMBER(SEARCH("–",AD12))),MOD(ROW()+1,2))</formula>
    </cfRule>
    <cfRule type="expression" dxfId="10248" priority="1157" stopIfTrue="1">
      <formula>AND(OR(ISNUMBER(SEARCH("+",AD12)),ISNUMBER(SEARCH("–",AD12))),MOD(ROW(),2))</formula>
    </cfRule>
  </conditionalFormatting>
  <conditionalFormatting sqref="CM12:CN12 BY12 BF12 BS12 CB12 AM12 AQ12 AU12 BU12:BV12 CD12:CE12 CY12:DA12 CT12 DK12 BI12:BJ12 BC12">
    <cfRule type="expression" dxfId="10247" priority="1155">
      <formula>OR(AND(NOT(_xlfn.ISFORMULA(AM12)),NOT(ISBLANK(AM12))),ISERROR(AM12))</formula>
    </cfRule>
  </conditionalFormatting>
  <conditionalFormatting sqref="DF12 DB12:DC12 DH12">
    <cfRule type="containsBlanks" dxfId="10246" priority="1152">
      <formula>LEN(TRIM(DB12))=0</formula>
    </cfRule>
  </conditionalFormatting>
  <conditionalFormatting sqref="B12">
    <cfRule type="containsBlanks" priority="1148">
      <formula>LEN(TRIM(B12))=0</formula>
    </cfRule>
    <cfRule type="expression" dxfId="10245" priority="1149">
      <formula>AND(_xlfn.ISFORMULA(B12),MOD(ROW(),2))</formula>
    </cfRule>
    <cfRule type="expression" dxfId="10244" priority="1150">
      <formula>AND(_xlfn.ISFORMULA(B12),MOD(ROW()+1,2))</formula>
    </cfRule>
    <cfRule type="expression" dxfId="10243" priority="1151">
      <formula>MOD(ROW(),2)</formula>
    </cfRule>
  </conditionalFormatting>
  <conditionalFormatting sqref="U12">
    <cfRule type="containsBlanks" priority="1144">
      <formula>LEN(TRIM(U12))=0</formula>
    </cfRule>
    <cfRule type="expression" dxfId="10242" priority="1145">
      <formula>AND(_xlfn.ISFORMULA(U12),MOD(ROW(),2))</formula>
    </cfRule>
    <cfRule type="expression" dxfId="10241" priority="1146">
      <formula>AND(_xlfn.ISFORMULA(U12),MOD(ROW()+1,2))</formula>
    </cfRule>
    <cfRule type="expression" dxfId="10240" priority="1147">
      <formula>MOD(ROW(),2)</formula>
    </cfRule>
  </conditionalFormatting>
  <conditionalFormatting sqref="R12">
    <cfRule type="containsBlanks" priority="1140">
      <formula>LEN(TRIM(R12))=0</formula>
    </cfRule>
    <cfRule type="expression" dxfId="10239" priority="1141">
      <formula>AND(_xlfn.ISFORMULA(R12),MOD(ROW(),2))</formula>
    </cfRule>
    <cfRule type="expression" dxfId="10238" priority="1142">
      <formula>AND(_xlfn.ISFORMULA(R12),MOD(ROW()+1,2))</formula>
    </cfRule>
    <cfRule type="expression" dxfId="10237" priority="1143">
      <formula>MOD(ROW(),2)</formula>
    </cfRule>
  </conditionalFormatting>
  <conditionalFormatting sqref="S12">
    <cfRule type="containsBlanks" priority="1136">
      <formula>LEN(TRIM(S12))=0</formula>
    </cfRule>
    <cfRule type="expression" dxfId="10236" priority="1137">
      <formula>AND(_xlfn.ISFORMULA(S12),MOD(ROW(),2))</formula>
    </cfRule>
    <cfRule type="expression" dxfId="10235" priority="1138">
      <formula>AND(_xlfn.ISFORMULA(S12),MOD(ROW()+1,2))</formula>
    </cfRule>
    <cfRule type="expression" dxfId="10234" priority="1139">
      <formula>MOD(ROW(),2)</formula>
    </cfRule>
  </conditionalFormatting>
  <conditionalFormatting sqref="T12">
    <cfRule type="containsBlanks" priority="1132">
      <formula>LEN(TRIM(T12))=0</formula>
    </cfRule>
    <cfRule type="expression" dxfId="10233" priority="1133">
      <formula>AND(_xlfn.ISFORMULA(T12),MOD(ROW(),2))</formula>
    </cfRule>
    <cfRule type="expression" dxfId="10232" priority="1134">
      <formula>AND(_xlfn.ISFORMULA(T12),MOD(ROW()+1,2))</formula>
    </cfRule>
    <cfRule type="expression" dxfId="10231" priority="1135">
      <formula>MOD(ROW(),2)</formula>
    </cfRule>
  </conditionalFormatting>
  <conditionalFormatting sqref="BQ12">
    <cfRule type="expression" dxfId="10230" priority="1131">
      <formula>AND(NOT(ISNUMBER(BQ12)),NOT(ISBLANK(BQ12)))</formula>
    </cfRule>
  </conditionalFormatting>
  <conditionalFormatting sqref="BQ12">
    <cfRule type="expression" dxfId="10229" priority="1130">
      <formula>AND(NOT(ISNUMBER(BQ12)),NOT(ISBLANK(BQ12)))</formula>
    </cfRule>
  </conditionalFormatting>
  <conditionalFormatting sqref="E12">
    <cfRule type="containsBlanks" priority="1126">
      <formula>LEN(TRIM(E12))=0</formula>
    </cfRule>
    <cfRule type="expression" dxfId="10228" priority="1127">
      <formula>AND(_xlfn.ISFORMULA(E12),MOD(ROW(),2))</formula>
    </cfRule>
    <cfRule type="expression" dxfId="10227" priority="1128">
      <formula>AND(_xlfn.ISFORMULA(E12),MOD(ROW()+1,2))</formula>
    </cfRule>
    <cfRule type="expression" dxfId="10226" priority="1129">
      <formula>MOD(ROW(),2)</formula>
    </cfRule>
  </conditionalFormatting>
  <conditionalFormatting sqref="CJ12">
    <cfRule type="containsBlanks" priority="1122">
      <formula>LEN(TRIM(CJ12))=0</formula>
    </cfRule>
    <cfRule type="expression" dxfId="10225" priority="1123">
      <formula>AND(_xlfn.ISFORMULA(CJ12),MOD(ROW(),2))</formula>
    </cfRule>
    <cfRule type="expression" dxfId="10224" priority="1124">
      <formula>AND(_xlfn.ISFORMULA(CJ12),MOD(ROW()+1,2))</formula>
    </cfRule>
    <cfRule type="expression" dxfId="10223" priority="1125">
      <formula>MOD(ROW(),2)</formula>
    </cfRule>
  </conditionalFormatting>
  <conditionalFormatting sqref="CS12">
    <cfRule type="expression" dxfId="10222" priority="1121">
      <formula>AND(NOT(ISNUMBER(CS12)),NOT(ISBLANK(CS12)))</formula>
    </cfRule>
  </conditionalFormatting>
  <conditionalFormatting sqref="V13:CH13 A13:C13 CK13:CW13 E13:K13 M13:R13 DF13 DH13 DJ13:XFD13 CY13:DC13">
    <cfRule type="containsBlanks" priority="1112">
      <formula>LEN(TRIM(A13))=0</formula>
    </cfRule>
    <cfRule type="expression" dxfId="10221" priority="1117">
      <formula>AND(_xlfn.ISFORMULA(A13),MOD(ROW(),2))</formula>
    </cfRule>
    <cfRule type="expression" dxfId="10220" priority="1118">
      <formula>AND(_xlfn.ISFORMULA(A13),MOD(ROW()+1,2))</formula>
    </cfRule>
    <cfRule type="expression" dxfId="10219" priority="1120">
      <formula>MOD(ROW(),2)</formula>
    </cfRule>
  </conditionalFormatting>
  <conditionalFormatting sqref="I13:K13 V13:AV13 BN13:BO13 BH13:BL13 AX13 BA13:BF13 M13:O13">
    <cfRule type="expression" dxfId="10218" priority="1119">
      <formula>AND(NOT(ISNUMBER(I13)),NOT(ISBLANK(I13)))</formula>
    </cfRule>
  </conditionalFormatting>
  <conditionalFormatting sqref="AD13:AL13 AN13:AP13 AR13:AT13">
    <cfRule type="expression" dxfId="10217" priority="1115">
      <formula>AND(OR(ISNUMBER(SEARCH("+",AD13)),ISNUMBER(SEARCH("–",AD13))),MOD(ROW()+1,2))</formula>
    </cfRule>
    <cfRule type="expression" dxfId="10216" priority="1116" stopIfTrue="1">
      <formula>AND(OR(ISNUMBER(SEARCH("+",AD13)),ISNUMBER(SEARCH("–",AD13))),MOD(ROW(),2))</formula>
    </cfRule>
  </conditionalFormatting>
  <conditionalFormatting sqref="BC13 BI13:BJ13 DK13:DL13 CT13 CY13:DA13 CD13:CE13 BU13:BV13 AU13 AQ13 AM13 CB13 BS13 BF13 BY13 CM13:CN13">
    <cfRule type="expression" dxfId="10215" priority="1114">
      <formula>OR(AND(NOT(_xlfn.ISFORMULA(AM13)),NOT(ISBLANK(AM13))),ISERROR(AM13))</formula>
    </cfRule>
  </conditionalFormatting>
  <conditionalFormatting sqref="DL13">
    <cfRule type="expression" dxfId="10214" priority="1113">
      <formula>AND(NOT(ISBLANK(A13)),ISBLANK(DL13))</formula>
    </cfRule>
  </conditionalFormatting>
  <conditionalFormatting sqref="DH13 DB13:DC13 DF13">
    <cfRule type="containsBlanks" dxfId="10213" priority="1111">
      <formula>LEN(TRIM(DB13))=0</formula>
    </cfRule>
  </conditionalFormatting>
  <conditionalFormatting sqref="S13">
    <cfRule type="containsBlanks" priority="1107">
      <formula>LEN(TRIM(S13))=0</formula>
    </cfRule>
    <cfRule type="expression" dxfId="10212" priority="1108">
      <formula>AND(_xlfn.ISFORMULA(S13),MOD(ROW(),2))</formula>
    </cfRule>
    <cfRule type="expression" dxfId="10211" priority="1109">
      <formula>AND(_xlfn.ISFORMULA(S13),MOD(ROW()+1,2))</formula>
    </cfRule>
    <cfRule type="expression" dxfId="10210" priority="1110">
      <formula>MOD(ROW(),2)</formula>
    </cfRule>
  </conditionalFormatting>
  <conditionalFormatting sqref="T13">
    <cfRule type="containsBlanks" priority="1103">
      <formula>LEN(TRIM(T13))=0</formula>
    </cfRule>
    <cfRule type="expression" dxfId="10209" priority="1104">
      <formula>AND(_xlfn.ISFORMULA(T13),MOD(ROW(),2))</formula>
    </cfRule>
    <cfRule type="expression" dxfId="10208" priority="1105">
      <formula>AND(_xlfn.ISFORMULA(T13),MOD(ROW()+1,2))</formula>
    </cfRule>
    <cfRule type="expression" dxfId="10207" priority="1106">
      <formula>MOD(ROW(),2)</formula>
    </cfRule>
  </conditionalFormatting>
  <conditionalFormatting sqref="U13">
    <cfRule type="containsBlanks" priority="1099">
      <formula>LEN(TRIM(U13))=0</formula>
    </cfRule>
    <cfRule type="expression" dxfId="10206" priority="1100">
      <formula>AND(_xlfn.ISFORMULA(U13),MOD(ROW(),2))</formula>
    </cfRule>
    <cfRule type="expression" dxfId="10205" priority="1101">
      <formula>AND(_xlfn.ISFORMULA(U13),MOD(ROW()+1,2))</formula>
    </cfRule>
    <cfRule type="expression" dxfId="10204" priority="1102">
      <formula>MOD(ROW(),2)</formula>
    </cfRule>
  </conditionalFormatting>
  <conditionalFormatting sqref="CI13">
    <cfRule type="containsBlanks" priority="1095">
      <formula>LEN(TRIM(CI13))=0</formula>
    </cfRule>
    <cfRule type="expression" dxfId="10203" priority="1096">
      <formula>AND(_xlfn.ISFORMULA(CI13),MOD(ROW(),2))</formula>
    </cfRule>
    <cfRule type="expression" dxfId="10202" priority="1097">
      <formula>AND(_xlfn.ISFORMULA(CI13),MOD(ROW()+1,2))</formula>
    </cfRule>
    <cfRule type="expression" dxfId="10201" priority="1098">
      <formula>MOD(ROW(),2)</formula>
    </cfRule>
  </conditionalFormatting>
  <conditionalFormatting sqref="CJ13">
    <cfRule type="containsBlanks" priority="1091">
      <formula>LEN(TRIM(CJ13))=0</formula>
    </cfRule>
    <cfRule type="expression" dxfId="10200" priority="1092">
      <formula>AND(_xlfn.ISFORMULA(CJ13),MOD(ROW(),2))</formula>
    </cfRule>
    <cfRule type="expression" dxfId="10199" priority="1093">
      <formula>AND(_xlfn.ISFORMULA(CJ13),MOD(ROW()+1,2))</formula>
    </cfRule>
    <cfRule type="expression" dxfId="10198" priority="1094">
      <formula>MOD(ROW(),2)</formula>
    </cfRule>
  </conditionalFormatting>
  <conditionalFormatting sqref="U14:BE14 A14:C14 CO14:CP14 BG14:BH14 BK14:BT14 CC14 F14:S14 BW14:CA14 CF14:CL14 CS14:CT14 CV14:XFD14">
    <cfRule type="containsBlanks" priority="1082">
      <formula>LEN(TRIM(A14))=0</formula>
    </cfRule>
    <cfRule type="expression" dxfId="10197" priority="1087">
      <formula>AND(_xlfn.ISFORMULA(A14),MOD(ROW(),2))</formula>
    </cfRule>
    <cfRule type="expression" dxfId="10196" priority="1088">
      <formula>AND(_xlfn.ISFORMULA(A14),MOD(ROW()+1,2))</formula>
    </cfRule>
    <cfRule type="expression" dxfId="10195" priority="1090">
      <formula>MOD(ROW(),2)</formula>
    </cfRule>
  </conditionalFormatting>
  <conditionalFormatting sqref="BA14:BE14 AX14 V14:AV14 BH14:BL14 BN14:BO14 I14:O14">
    <cfRule type="expression" dxfId="10194" priority="1089">
      <formula>AND(NOT(ISNUMBER(I14)),NOT(ISBLANK(I14)))</formula>
    </cfRule>
  </conditionalFormatting>
  <conditionalFormatting sqref="AR14:AT14 AN14:AP14 AD14:AL14">
    <cfRule type="expression" dxfId="10193" priority="1085">
      <formula>AND(OR(ISNUMBER(SEARCH("+",AD14)),ISNUMBER(SEARCH("–",AD14))),MOD(ROW()+1,2))</formula>
    </cfRule>
    <cfRule type="expression" dxfId="10192" priority="1086" stopIfTrue="1">
      <formula>AND(OR(ISNUMBER(SEARCH("+",AD14)),ISNUMBER(SEARCH("–",AD14))),MOD(ROW(),2))</formula>
    </cfRule>
  </conditionalFormatting>
  <conditionalFormatting sqref="AM14 AQ14 AU14 BS14 BY14 CT14 CY14:DA14 BU14:BV14 CB14 CD14:CE14 CM14:CN14 BI14:BJ14 BC14 DK14:DL14">
    <cfRule type="expression" dxfId="10191" priority="1084">
      <formula>OR(AND(NOT(_xlfn.ISFORMULA(AM14)),NOT(ISBLANK(AM14))),ISERROR(AM14))</formula>
    </cfRule>
  </conditionalFormatting>
  <conditionalFormatting sqref="DL14">
    <cfRule type="expression" dxfId="10190" priority="1083">
      <formula>AND(NOT(ISBLANK(A14)),ISBLANK(DL14))</formula>
    </cfRule>
  </conditionalFormatting>
  <conditionalFormatting sqref="DB14:DC14 DF14 DH14">
    <cfRule type="containsBlanks" dxfId="10189" priority="1081">
      <formula>LEN(TRIM(DB14))=0</formula>
    </cfRule>
  </conditionalFormatting>
  <conditionalFormatting sqref="BC14 BI14:BJ14 BU14:BV14 CB14 CD14:CE14 CM14:CN14">
    <cfRule type="containsBlanks" priority="1080">
      <formula>LEN(TRIM(BC14))=0</formula>
    </cfRule>
  </conditionalFormatting>
  <conditionalFormatting sqref="BC14 BI14:BJ14 BU14:BV14 CB14 CD14:CE14 CM14:CN14">
    <cfRule type="expression" dxfId="10188" priority="1077">
      <formula>AND(_xlfn.ISFORMULA(BC14),MOD(ROW(),2))</formula>
    </cfRule>
    <cfRule type="expression" dxfId="10187" priority="1078">
      <formula>AND(_xlfn.ISFORMULA(BC14),MOD(ROW()+1,2))</formula>
    </cfRule>
    <cfRule type="expression" dxfId="10186" priority="1079">
      <formula>MOD(ROW(),2)</formula>
    </cfRule>
  </conditionalFormatting>
  <conditionalFormatting sqref="BF14">
    <cfRule type="containsBlanks" priority="1071">
      <formula>LEN(TRIM(BF14))=0</formula>
    </cfRule>
  </conditionalFormatting>
  <conditionalFormatting sqref="BF14">
    <cfRule type="expression" dxfId="10185" priority="1075">
      <formula>AND(NOT(ISNUMBER(BF14)),NOT(ISBLANK(BF14)))</formula>
    </cfRule>
  </conditionalFormatting>
  <conditionalFormatting sqref="BF14">
    <cfRule type="expression" dxfId="10184" priority="1073">
      <formula>AND(_xlfn.ISFORMULA(BF14),MOD(ROW(),2))</formula>
    </cfRule>
    <cfRule type="expression" dxfId="10183" priority="1074">
      <formula>AND(_xlfn.ISFORMULA(BF14),MOD(ROW()+1,2))</formula>
    </cfRule>
    <cfRule type="expression" dxfId="10182" priority="1076">
      <formula>MOD(ROW(),2)</formula>
    </cfRule>
  </conditionalFormatting>
  <conditionalFormatting sqref="BF14">
    <cfRule type="expression" dxfId="10181" priority="1072">
      <formula>OR(AND(NOT(_xlfn.ISFORMULA(BF14)),NOT(ISBLANK(BF14))),ISERROR(BF14))</formula>
    </cfRule>
  </conditionalFormatting>
  <conditionalFormatting sqref="T14">
    <cfRule type="containsBlanks" priority="1067">
      <formula>LEN(TRIM(T14))=0</formula>
    </cfRule>
    <cfRule type="expression" dxfId="10180" priority="1068">
      <formula>AND(_xlfn.ISFORMULA(T14),MOD(ROW(),2))</formula>
    </cfRule>
    <cfRule type="expression" dxfId="10179" priority="1069">
      <formula>AND(_xlfn.ISFORMULA(T14),MOD(ROW()+1,2))</formula>
    </cfRule>
    <cfRule type="expression" dxfId="10178" priority="1070">
      <formula>MOD(ROW(),2)</formula>
    </cfRule>
  </conditionalFormatting>
  <conditionalFormatting sqref="CU14">
    <cfRule type="containsBlanks" priority="1063">
      <formula>LEN(TRIM(CU14))=0</formula>
    </cfRule>
    <cfRule type="expression" dxfId="10177" priority="1064">
      <formula>AND(_xlfn.ISFORMULA(CU14),MOD(ROW(),2))</formula>
    </cfRule>
    <cfRule type="expression" dxfId="10176" priority="1065">
      <formula>AND(_xlfn.ISFORMULA(CU14),MOD(ROW()+1,2))</formula>
    </cfRule>
    <cfRule type="expression" dxfId="10175" priority="1066">
      <formula>MOD(ROW(),2)</formula>
    </cfRule>
  </conditionalFormatting>
  <conditionalFormatting sqref="E14">
    <cfRule type="containsBlanks" priority="1059">
      <formula>LEN(TRIM(E14))=0</formula>
    </cfRule>
    <cfRule type="expression" dxfId="10174" priority="1060">
      <formula>AND(_xlfn.ISFORMULA(E14),MOD(ROW(),2))</formula>
    </cfRule>
    <cfRule type="expression" dxfId="10173" priority="1061">
      <formula>AND(_xlfn.ISFORMULA(E14),MOD(ROW()+1,2))</formula>
    </cfRule>
    <cfRule type="expression" dxfId="10172" priority="1062">
      <formula>MOD(ROW(),2)</formula>
    </cfRule>
  </conditionalFormatting>
  <conditionalFormatting sqref="CQ14:CR14">
    <cfRule type="containsBlanks" priority="1055">
      <formula>LEN(TRIM(CQ14))=0</formula>
    </cfRule>
    <cfRule type="expression" dxfId="10171" priority="1056">
      <formula>AND(_xlfn.ISFORMULA(CQ14),MOD(ROW(),2))</formula>
    </cfRule>
    <cfRule type="expression" dxfId="10170" priority="1057">
      <formula>AND(_xlfn.ISFORMULA(CQ14),MOD(ROW()+1,2))</formula>
    </cfRule>
    <cfRule type="expression" dxfId="10169" priority="1058">
      <formula>MOD(ROW(),2)</formula>
    </cfRule>
  </conditionalFormatting>
  <conditionalFormatting sqref="L13">
    <cfRule type="containsBlanks" priority="1050">
      <formula>LEN(TRIM(L13))=0</formula>
    </cfRule>
    <cfRule type="expression" dxfId="10168" priority="1051">
      <formula>AND(_xlfn.ISFORMULA(L13),MOD(ROW(),2))</formula>
    </cfRule>
    <cfRule type="expression" dxfId="10167" priority="1052">
      <formula>AND(_xlfn.ISFORMULA(L13),MOD(ROW()+1,2))</formula>
    </cfRule>
    <cfRule type="expression" dxfId="10166" priority="1054">
      <formula>MOD(ROW(),2)</formula>
    </cfRule>
  </conditionalFormatting>
  <conditionalFormatting sqref="L13">
    <cfRule type="expression" dxfId="10165" priority="1053">
      <formula>AND(NOT(ISNUMBER(L13)),NOT(ISBLANK(L13)))</formula>
    </cfRule>
  </conditionalFormatting>
  <conditionalFormatting sqref="CX13">
    <cfRule type="containsBlanks" priority="1033">
      <formula>LEN(TRIM(CX13))=0</formula>
    </cfRule>
    <cfRule type="expression" dxfId="10164" priority="1034">
      <formula>AND(_xlfn.ISFORMULA(CX13),MOD(ROW(),2))</formula>
    </cfRule>
    <cfRule type="expression" dxfId="10163" priority="1035">
      <formula>AND(_xlfn.ISFORMULA(CX13),MOD(ROW()+1,2))</formula>
    </cfRule>
    <cfRule type="expression" dxfId="10162" priority="1037">
      <formula>MOD(ROW(),2)</formula>
    </cfRule>
  </conditionalFormatting>
  <conditionalFormatting sqref="CX13">
    <cfRule type="expression" dxfId="10161" priority="1036">
      <formula>AND(NOT(ISNUMBER(CX13)),NOT(ISBLANK(CX13)))</formula>
    </cfRule>
  </conditionalFormatting>
  <conditionalFormatting sqref="DD13">
    <cfRule type="containsBlanks" priority="1028">
      <formula>LEN(TRIM(DD13))=0</formula>
    </cfRule>
    <cfRule type="expression" dxfId="10160" priority="1029">
      <formula>AND(_xlfn.ISFORMULA(DD13),MOD(ROW(),2))</formula>
    </cfRule>
    <cfRule type="expression" dxfId="10159" priority="1030">
      <formula>AND(_xlfn.ISFORMULA(DD13),MOD(ROW()+1,2))</formula>
    </cfRule>
    <cfRule type="expression" dxfId="10158" priority="1032">
      <formula>MOD(ROW(),2)</formula>
    </cfRule>
  </conditionalFormatting>
  <conditionalFormatting sqref="DD13">
    <cfRule type="expression" dxfId="10157" priority="1031">
      <formula>AND(NOT(ISNUMBER(DD13)),NOT(ISBLANK(DD13)))</formula>
    </cfRule>
  </conditionalFormatting>
  <conditionalFormatting sqref="DE13">
    <cfRule type="containsBlanks" priority="1023">
      <formula>LEN(TRIM(DE13))=0</formula>
    </cfRule>
    <cfRule type="expression" dxfId="10156" priority="1024">
      <formula>AND(_xlfn.ISFORMULA(DE13),MOD(ROW(),2))</formula>
    </cfRule>
    <cfRule type="expression" dxfId="10155" priority="1025">
      <formula>AND(_xlfn.ISFORMULA(DE13),MOD(ROW()+1,2))</formula>
    </cfRule>
    <cfRule type="expression" dxfId="10154" priority="1027">
      <formula>MOD(ROW(),2)</formula>
    </cfRule>
  </conditionalFormatting>
  <conditionalFormatting sqref="DE13">
    <cfRule type="expression" dxfId="10153" priority="1026">
      <formula>AND(NOT(ISNUMBER(DE13)),NOT(ISBLANK(DE13)))</formula>
    </cfRule>
  </conditionalFormatting>
  <conditionalFormatting sqref="DG13">
    <cfRule type="containsBlanks" priority="1018">
      <formula>LEN(TRIM(DG13))=0</formula>
    </cfRule>
    <cfRule type="expression" dxfId="10152" priority="1019">
      <formula>AND(_xlfn.ISFORMULA(DG13),MOD(ROW(),2))</formula>
    </cfRule>
    <cfRule type="expression" dxfId="10151" priority="1020">
      <formula>AND(_xlfn.ISFORMULA(DG13),MOD(ROW()+1,2))</formula>
    </cfRule>
    <cfRule type="expression" dxfId="10150" priority="1022">
      <formula>MOD(ROW(),2)</formula>
    </cfRule>
  </conditionalFormatting>
  <conditionalFormatting sqref="DG13">
    <cfRule type="expression" dxfId="10149" priority="1021">
      <formula>AND(NOT(ISNUMBER(DG13)),NOT(ISBLANK(DG13)))</formula>
    </cfRule>
  </conditionalFormatting>
  <conditionalFormatting sqref="DI13">
    <cfRule type="containsBlanks" priority="1013">
      <formula>LEN(TRIM(DI13))=0</formula>
    </cfRule>
    <cfRule type="expression" dxfId="10148" priority="1014">
      <formula>AND(_xlfn.ISFORMULA(DI13),MOD(ROW(),2))</formula>
    </cfRule>
    <cfRule type="expression" dxfId="10147" priority="1015">
      <formula>AND(_xlfn.ISFORMULA(DI13),MOD(ROW()+1,2))</formula>
    </cfRule>
    <cfRule type="expression" dxfId="10146" priority="1017">
      <formula>MOD(ROW(),2)</formula>
    </cfRule>
  </conditionalFormatting>
  <conditionalFormatting sqref="DI13">
    <cfRule type="expression" dxfId="10145" priority="1016">
      <formula>AND(NOT(ISNUMBER(DI13)),NOT(ISBLANK(DI13)))</formula>
    </cfRule>
  </conditionalFormatting>
  <conditionalFormatting sqref="U15:AL15 BW15:BX15 BZ15:CA15 BG15:BH15 CO15:CT15 AR15:AT15 AV15:BB15 BD15:BE15 BT15 BK15:BR15 AN15:AP15 CV15:CX15 A15:S15 CC15 CF15:CL15 DB15:XFD15">
    <cfRule type="containsBlanks" priority="1004">
      <formula>LEN(TRIM(A15))=0</formula>
    </cfRule>
    <cfRule type="expression" dxfId="10144" priority="1009">
      <formula>AND(_xlfn.ISFORMULA(A15),MOD(ROW(),2))</formula>
    </cfRule>
    <cfRule type="expression" dxfId="10143" priority="1010">
      <formula>AND(_xlfn.ISFORMULA(A15),MOD(ROW()+1,2))</formula>
    </cfRule>
    <cfRule type="expression" dxfId="10142" priority="1012">
      <formula>MOD(ROW(),2)</formula>
    </cfRule>
  </conditionalFormatting>
  <conditionalFormatting sqref="V15:AL15 AR15:AT15 AV15 AN15:AP15 AX15 I15:O15 BH15:BL15 BA15:BE15 BN15:BO15">
    <cfRule type="expression" dxfId="10141" priority="1011">
      <formula>AND(NOT(ISNUMBER(I15)),NOT(ISBLANK(I15)))</formula>
    </cfRule>
  </conditionalFormatting>
  <conditionalFormatting sqref="AR15:AT15 AN15:AP15 AD15:AL15">
    <cfRule type="expression" dxfId="10140" priority="1007">
      <formula>AND(OR(ISNUMBER(SEARCH("+",AD15)),ISNUMBER(SEARCH("–",AD15))),MOD(ROW()+1,2))</formula>
    </cfRule>
    <cfRule type="expression" dxfId="10139" priority="1008" stopIfTrue="1">
      <formula>AND(OR(ISNUMBER(SEARCH("+",AD15)),ISNUMBER(SEARCH("–",AD15))),MOD(ROW(),2))</formula>
    </cfRule>
  </conditionalFormatting>
  <conditionalFormatting sqref="CT15 BI15:BJ15 BC15 DK15:DL15">
    <cfRule type="expression" dxfId="10138" priority="1006">
      <formula>OR(AND(NOT(_xlfn.ISFORMULA(BC15)),NOT(ISBLANK(BC15))),ISERROR(BC15))</formula>
    </cfRule>
  </conditionalFormatting>
  <conditionalFormatting sqref="DL15">
    <cfRule type="expression" dxfId="10137" priority="1005">
      <formula>AND(NOT(ISBLANK(A15)),ISBLANK(DL15))</formula>
    </cfRule>
  </conditionalFormatting>
  <conditionalFormatting sqref="DB15:DC15 DH15 DF15">
    <cfRule type="containsBlanks" dxfId="10136" priority="1003">
      <formula>LEN(TRIM(DB15))=0</formula>
    </cfRule>
  </conditionalFormatting>
  <conditionalFormatting sqref="BC15 BI15:BJ15">
    <cfRule type="containsBlanks" priority="1002">
      <formula>LEN(TRIM(BC15))=0</formula>
    </cfRule>
  </conditionalFormatting>
  <conditionalFormatting sqref="BY15 BF15 BS15 BU15:BV15 CB15 CD15:CE15 CM15:CN15 CY15:DA15 AQ15 AU15 AM15">
    <cfRule type="containsBlanks" priority="994">
      <formula>LEN(TRIM(AM15))=0</formula>
    </cfRule>
  </conditionalFormatting>
  <conditionalFormatting sqref="BY15 BS15 BU15:BV15 CB15">
    <cfRule type="expression" dxfId="10135" priority="995">
      <formula>OR(AND(NOT(_xlfn.ISFORMULA(BS15)),NOT(ISBLANK(BS15))),ISERROR(BS15))</formula>
    </cfRule>
  </conditionalFormatting>
  <conditionalFormatting sqref="CD15:CE15 CM15:CN15 CY15:DA15">
    <cfRule type="expression" dxfId="10134" priority="996">
      <formula>OR(AND(NOT(_xlfn.ISFORMULA(CD15)),NOT(ISBLANK(CD15))),ISERROR(CD15))</formula>
    </cfRule>
  </conditionalFormatting>
  <conditionalFormatting sqref="BF15 AQ15 AU15 AM15">
    <cfRule type="expression" dxfId="10133" priority="1000">
      <formula>AND(NOT(ISNUMBER(AM15)),NOT(ISBLANK(AM15)))</formula>
    </cfRule>
  </conditionalFormatting>
  <conditionalFormatting sqref="BY15 BS15 CY15:DA15 AQ15 AU15 AM15 BC15 BI15:BJ15 BU15:BV15 CB15 CD15:CE15 CM15:CN15 BF15">
    <cfRule type="expression" dxfId="10132" priority="998">
      <formula>AND(_xlfn.ISFORMULA(AM15),MOD(ROW(),2))</formula>
    </cfRule>
    <cfRule type="expression" dxfId="10131" priority="999">
      <formula>AND(_xlfn.ISFORMULA(AM15),MOD(ROW()+1,2))</formula>
    </cfRule>
    <cfRule type="expression" dxfId="10130" priority="1001">
      <formula>MOD(ROW(),2)</formula>
    </cfRule>
  </conditionalFormatting>
  <conditionalFormatting sqref="BF15 AQ15 AU15 AM15">
    <cfRule type="expression" dxfId="10129" priority="997">
      <formula>OR(AND(NOT(_xlfn.ISFORMULA(AM15)),NOT(ISBLANK(AM15))),ISERROR(AM15))</formula>
    </cfRule>
  </conditionalFormatting>
  <conditionalFormatting sqref="T15">
    <cfRule type="containsBlanks" priority="990">
      <formula>LEN(TRIM(T15))=0</formula>
    </cfRule>
    <cfRule type="expression" dxfId="10128" priority="991">
      <formula>AND(_xlfn.ISFORMULA(T15),MOD(ROW(),2))</formula>
    </cfRule>
    <cfRule type="expression" dxfId="10127" priority="992">
      <formula>AND(_xlfn.ISFORMULA(T15),MOD(ROW()+1,2))</formula>
    </cfRule>
    <cfRule type="expression" dxfId="10126" priority="993">
      <formula>MOD(ROW(),2)</formula>
    </cfRule>
  </conditionalFormatting>
  <conditionalFormatting sqref="CU15">
    <cfRule type="containsBlanks" priority="986">
      <formula>LEN(TRIM(CU15))=0</formula>
    </cfRule>
    <cfRule type="expression" dxfId="10125" priority="987">
      <formula>AND(_xlfn.ISFORMULA(CU15),MOD(ROW(),2))</formula>
    </cfRule>
    <cfRule type="expression" dxfId="10124" priority="988">
      <formula>AND(_xlfn.ISFORMULA(CU15),MOD(ROW()+1,2))</formula>
    </cfRule>
    <cfRule type="expression" dxfId="10123" priority="989">
      <formula>MOD(ROW(),2)</formula>
    </cfRule>
  </conditionalFormatting>
  <conditionalFormatting sqref="A16:BH16 BW16:CA16 CC16 BK16:BT16 CO16:XFD16 CF16:CL16">
    <cfRule type="containsBlanks" priority="977">
      <formula>LEN(TRIM(A16))=0</formula>
    </cfRule>
    <cfRule type="expression" dxfId="10122" priority="982">
      <formula>AND(_xlfn.ISFORMULA(A16),MOD(ROW(),2))</formula>
    </cfRule>
    <cfRule type="expression" dxfId="10121" priority="983">
      <formula>AND(_xlfn.ISFORMULA(A16),MOD(ROW()+1,2))</formula>
    </cfRule>
    <cfRule type="expression" dxfId="10120" priority="985">
      <formula>MOD(ROW(),2)</formula>
    </cfRule>
  </conditionalFormatting>
  <conditionalFormatting sqref="AX16 I16:O16 V16:AV16 BH16:BL16 BN16:BO16 BA16:BF16">
    <cfRule type="expression" dxfId="10119" priority="984">
      <formula>AND(NOT(ISNUMBER(I16)),NOT(ISBLANK(I16)))</formula>
    </cfRule>
  </conditionalFormatting>
  <conditionalFormatting sqref="AR16:AT16 AN16:AP16 AD16:AL16">
    <cfRule type="expression" dxfId="10118" priority="980">
      <formula>AND(OR(ISNUMBER(SEARCH("+",AD16)),ISNUMBER(SEARCH("–",AD16))),MOD(ROW()+1,2))</formula>
    </cfRule>
    <cfRule type="expression" dxfId="10117" priority="981" stopIfTrue="1">
      <formula>AND(OR(ISNUMBER(SEARCH("+",AD16)),ISNUMBER(SEARCH("–",AD16))),MOD(ROW(),2))</formula>
    </cfRule>
  </conditionalFormatting>
  <conditionalFormatting sqref="AM16 AQ16 AU16 BS16 BY16 CT16 CY16:DA16 BU16:BV16 CB16 CD16:CE16 CM16:CN16 DK16:DL16 BC16 BI16:BJ16 BF16">
    <cfRule type="expression" dxfId="10116" priority="979">
      <formula>OR(AND(NOT(_xlfn.ISFORMULA(AM16)),NOT(ISBLANK(AM16))),ISERROR(AM16))</formula>
    </cfRule>
  </conditionalFormatting>
  <conditionalFormatting sqref="DL16">
    <cfRule type="expression" dxfId="10115" priority="978">
      <formula>AND(NOT(ISBLANK(A16)),ISBLANK(DL16))</formula>
    </cfRule>
  </conditionalFormatting>
  <conditionalFormatting sqref="DB16:DC16 DH16 DF16">
    <cfRule type="containsBlanks" dxfId="10114" priority="976">
      <formula>LEN(TRIM(DB16))=0</formula>
    </cfRule>
  </conditionalFormatting>
  <conditionalFormatting sqref="BC16 BI16:BJ16 BU16:BV16 CB16 CD16:CE16 CM16:CN16">
    <cfRule type="containsBlanks" priority="975">
      <formula>LEN(TRIM(BC16))=0</formula>
    </cfRule>
  </conditionalFormatting>
  <conditionalFormatting sqref="BC16 BI16:BJ16 BU16:BV16 CB16 CD16:CE16 CM16:CN16">
    <cfRule type="expression" dxfId="10113" priority="972">
      <formula>AND(_xlfn.ISFORMULA(BC16),MOD(ROW(),2))</formula>
    </cfRule>
    <cfRule type="expression" dxfId="10112" priority="973">
      <formula>AND(_xlfn.ISFORMULA(BC16),MOD(ROW()+1,2))</formula>
    </cfRule>
    <cfRule type="expression" dxfId="10111" priority="974">
      <formula>MOD(ROW(),2)</formula>
    </cfRule>
  </conditionalFormatting>
  <conditionalFormatting sqref="CP8">
    <cfRule type="containsBlanks" priority="968">
      <formula>LEN(TRIM(CP8))=0</formula>
    </cfRule>
    <cfRule type="expression" dxfId="10110" priority="969">
      <formula>AND(_xlfn.ISFORMULA(CP8),MOD(ROW(),2))</formula>
    </cfRule>
    <cfRule type="expression" dxfId="10109" priority="970">
      <formula>AND(_xlfn.ISFORMULA(CP8),MOD(ROW()+1,2))</formula>
    </cfRule>
    <cfRule type="expression" dxfId="10108" priority="971">
      <formula>MOD(ROW(),2)</formula>
    </cfRule>
  </conditionalFormatting>
  <conditionalFormatting sqref="A17:H17 M17:AL17 AN17:AP17 AR17:AT17 BG17:BH17 BM17 BP17 BT17 CC17 CO17 CQ17:CR17 CU17 CW17 DB17:DC17 DF17 DH17 DJ17:XFD17 AV17:BC17">
    <cfRule type="containsBlanks" priority="951">
      <formula>LEN(TRIM(A17))=0</formula>
    </cfRule>
    <cfRule type="expression" dxfId="10107" priority="956">
      <formula>AND(_xlfn.ISFORMULA(A17),MOD(ROW(),2))</formula>
    </cfRule>
    <cfRule type="expression" dxfId="10106" priority="957">
      <formula>AND(_xlfn.ISFORMULA(A17),MOD(ROW()+1,2))</formula>
    </cfRule>
    <cfRule type="expression" dxfId="10105" priority="959">
      <formula>MOD(ROW(),2)</formula>
    </cfRule>
  </conditionalFormatting>
  <conditionalFormatting sqref="AX17 M17:O17 V17:AL17 AN17:AP17 AR17:AT17 AV17 BH17 BA17:BC17">
    <cfRule type="expression" dxfId="10104" priority="958">
      <formula>AND(NOT(ISNUMBER(M17)),NOT(ISBLANK(M17)))</formula>
    </cfRule>
  </conditionalFormatting>
  <conditionalFormatting sqref="AD17:AL17 AN17:AP17 AR17:AT17">
    <cfRule type="expression" dxfId="10103" priority="954">
      <formula>AND(OR(ISNUMBER(SEARCH("+",AD17)),ISNUMBER(SEARCH("–",AD17))),MOD(ROW()+1,2))</formula>
    </cfRule>
    <cfRule type="expression" dxfId="10102" priority="955" stopIfTrue="1">
      <formula>AND(OR(ISNUMBER(SEARCH("+",AD17)),ISNUMBER(SEARCH("–",AD17))),MOD(ROW(),2))</formula>
    </cfRule>
  </conditionalFormatting>
  <conditionalFormatting sqref="DK17:DL17 BC17">
    <cfRule type="expression" dxfId="10101" priority="953">
      <formula>OR(AND(NOT(_xlfn.ISFORMULA(BC17)),NOT(ISBLANK(BC17))),ISERROR(BC17))</formula>
    </cfRule>
  </conditionalFormatting>
  <conditionalFormatting sqref="DL17">
    <cfRule type="expression" dxfId="10100" priority="952">
      <formula>AND(NOT(ISBLANK(A17)),ISBLANK(DL17))</formula>
    </cfRule>
  </conditionalFormatting>
  <conditionalFormatting sqref="DB17:DC17 DH17 DF17">
    <cfRule type="containsBlanks" dxfId="10099" priority="950">
      <formula>LEN(TRIM(DB17))=0</formula>
    </cfRule>
  </conditionalFormatting>
  <conditionalFormatting sqref="BF17">
    <cfRule type="expression" dxfId="10098" priority="946">
      <formula>AND(_xlfn.ISFORMULA(BF17),MOD(ROW(),2))</formula>
    </cfRule>
    <cfRule type="expression" dxfId="10097" priority="947">
      <formula>AND(_xlfn.ISFORMULA(BF17),MOD(ROW()+1,2))</formula>
    </cfRule>
    <cfRule type="expression" dxfId="10096" priority="949">
      <formula>MOD(ROW(),2)</formula>
    </cfRule>
  </conditionalFormatting>
  <conditionalFormatting sqref="BF17">
    <cfRule type="expression" dxfId="10095" priority="948">
      <formula>AND(NOT(ISNUMBER(BF17)),NOT(ISBLANK(BF17)))</formula>
    </cfRule>
  </conditionalFormatting>
  <conditionalFormatting sqref="BF17">
    <cfRule type="expression" dxfId="10094" priority="945">
      <formula>OR(AND(NOT(_xlfn.ISFORMULA(BF17)),NOT(ISBLANK(BF17))),ISERROR(BF17))</formula>
    </cfRule>
  </conditionalFormatting>
  <conditionalFormatting sqref="BI17:BJ17">
    <cfRule type="expression" dxfId="10093" priority="941">
      <formula>AND(_xlfn.ISFORMULA(BI17),MOD(ROW(),2))</formula>
    </cfRule>
    <cfRule type="expression" dxfId="10092" priority="942">
      <formula>AND(_xlfn.ISFORMULA(BI17),MOD(ROW()+1,2))</formula>
    </cfRule>
    <cfRule type="expression" dxfId="10091" priority="944">
      <formula>MOD(ROW(),2)</formula>
    </cfRule>
  </conditionalFormatting>
  <conditionalFormatting sqref="BI17:BJ17">
    <cfRule type="expression" dxfId="10090" priority="943">
      <formula>AND(NOT(ISNUMBER(BI17)),NOT(ISBLANK(BI17)))</formula>
    </cfRule>
  </conditionalFormatting>
  <conditionalFormatting sqref="BI17:BJ17">
    <cfRule type="expression" dxfId="10089" priority="940">
      <formula>OR(AND(NOT(_xlfn.ISFORMULA(BI17)),NOT(ISBLANK(BI17))),ISERROR(BI17))</formula>
    </cfRule>
  </conditionalFormatting>
  <conditionalFormatting sqref="CT17 BK17">
    <cfRule type="containsBlanks" priority="935">
      <formula>LEN(TRIM(BK17))=0</formula>
    </cfRule>
    <cfRule type="expression" dxfId="10088" priority="937">
      <formula>AND(_xlfn.ISFORMULA(BK17),MOD(ROW()+1,2))</formula>
    </cfRule>
    <cfRule type="expression" dxfId="10087" priority="938">
      <formula>AND(_xlfn.ISFORMULA(BK19),MOD(ROW(),2))</formula>
    </cfRule>
    <cfRule type="expression" dxfId="10086" priority="939">
      <formula>MOD(ROW(),2)</formula>
    </cfRule>
  </conditionalFormatting>
  <conditionalFormatting sqref="CT17">
    <cfRule type="expression" dxfId="10085" priority="936">
      <formula>OR(AND(NOT(_xlfn.ISFORMULA(CT17)),NOT(ISBLANK(CT17))),ISERROR(CT17))</formula>
    </cfRule>
  </conditionalFormatting>
  <conditionalFormatting sqref="CY17:DA17">
    <cfRule type="expression" dxfId="10084" priority="932">
      <formula>AND(_xlfn.ISFORMULA(CY17),MOD(ROW(),2))</formula>
    </cfRule>
    <cfRule type="expression" dxfId="10083" priority="933">
      <formula>AND(_xlfn.ISFORMULA(CY17),MOD(ROW()+1,2))</formula>
    </cfRule>
    <cfRule type="expression" dxfId="10082" priority="934">
      <formula>MOD(ROW(),2)</formula>
    </cfRule>
  </conditionalFormatting>
  <conditionalFormatting sqref="CY17:DA17">
    <cfRule type="expression" dxfId="10081" priority="931">
      <formula>OR(AND(NOT(_xlfn.ISFORMULA(CY17)),NOT(ISBLANK(CY17))),ISERROR(CY17))</formula>
    </cfRule>
  </conditionalFormatting>
  <conditionalFormatting sqref="AM17 AQ17 AU17">
    <cfRule type="expression" dxfId="10080" priority="927">
      <formula>AND(_xlfn.ISFORMULA(AM17),MOD(ROW(),2))</formula>
    </cfRule>
    <cfRule type="expression" dxfId="10079" priority="928">
      <formula>AND(_xlfn.ISFORMULA(AM17),MOD(ROW()+1,2))</formula>
    </cfRule>
    <cfRule type="expression" dxfId="10078" priority="930">
      <formula>MOD(ROW(),2)</formula>
    </cfRule>
  </conditionalFormatting>
  <conditionalFormatting sqref="AM17 AQ17 AU17">
    <cfRule type="expression" dxfId="10077" priority="929">
      <formula>AND(NOT(ISNUMBER(AM17)),NOT(ISBLANK(AM17)))</formula>
    </cfRule>
  </conditionalFormatting>
  <conditionalFormatting sqref="AM17 AQ17 AU17">
    <cfRule type="expression" dxfId="10076" priority="926">
      <formula>OR(AND(NOT(_xlfn.ISFORMULA(AM17)),NOT(ISBLANK(AM17))),ISERROR(AM17))</formula>
    </cfRule>
  </conditionalFormatting>
  <conditionalFormatting sqref="BS17 BU17:BV17 BY17 CB17 CD17:CE17 CM17:CN17">
    <cfRule type="containsBlanks" priority="921">
      <formula>LEN(TRIM(BS17))=0</formula>
    </cfRule>
    <cfRule type="expression" dxfId="10075" priority="923">
      <formula>AND(_xlfn.ISFORMULA(BS17),MOD(ROW()+1,2))</formula>
    </cfRule>
    <cfRule type="expression" dxfId="10074" priority="924">
      <formula>AND(_xlfn.ISFORMULA(BS19),MOD(ROW(),2))</formula>
    </cfRule>
    <cfRule type="expression" dxfId="10073" priority="925">
      <formula>MOD(ROW(),2)</formula>
    </cfRule>
  </conditionalFormatting>
  <conditionalFormatting sqref="BS17 BU17:BV17 BY17 CB17 CD17:CE17 CM17:CN17">
    <cfRule type="expression" dxfId="10072" priority="922">
      <formula>OR(AND(NOT(_xlfn.ISFORMULA(BS17)),NOT(ISBLANK(BS17))),ISERROR(BS17))</formula>
    </cfRule>
  </conditionalFormatting>
  <conditionalFormatting sqref="BY17">
    <cfRule type="containsBlanks" priority="920">
      <formula>LEN(TRIM(BY17))=0</formula>
    </cfRule>
  </conditionalFormatting>
  <conditionalFormatting sqref="BY17">
    <cfRule type="expression" dxfId="10071" priority="917">
      <formula>AND(_xlfn.ISFORMULA(BY17),MOD(ROW(),2))</formula>
    </cfRule>
    <cfRule type="expression" dxfId="10070" priority="918">
      <formula>AND(_xlfn.ISFORMULA(BY17),MOD(ROW()+1,2))</formula>
    </cfRule>
    <cfRule type="expression" dxfId="10069" priority="919">
      <formula>MOD(ROW(),2)</formula>
    </cfRule>
  </conditionalFormatting>
  <conditionalFormatting sqref="BS17">
    <cfRule type="containsBlanks" priority="916">
      <formula>LEN(TRIM(BS17))=0</formula>
    </cfRule>
  </conditionalFormatting>
  <conditionalFormatting sqref="BS17">
    <cfRule type="expression" dxfId="10068" priority="913">
      <formula>AND(_xlfn.ISFORMULA(BS17),MOD(ROW(),2))</formula>
    </cfRule>
    <cfRule type="expression" dxfId="10067" priority="914">
      <formula>AND(_xlfn.ISFORMULA(BS17),MOD(ROW()+1,2))</formula>
    </cfRule>
    <cfRule type="expression" dxfId="10066" priority="915">
      <formula>MOD(ROW(),2)</formula>
    </cfRule>
  </conditionalFormatting>
  <conditionalFormatting sqref="BU17">
    <cfRule type="containsBlanks" priority="912">
      <formula>LEN(TRIM(BU17))=0</formula>
    </cfRule>
  </conditionalFormatting>
  <conditionalFormatting sqref="BU17">
    <cfRule type="expression" dxfId="10065" priority="909">
      <formula>AND(_xlfn.ISFORMULA(BU17),MOD(ROW(),2))</formula>
    </cfRule>
    <cfRule type="expression" dxfId="10064" priority="910">
      <formula>AND(_xlfn.ISFORMULA(BU17),MOD(ROW()+1,2))</formula>
    </cfRule>
    <cfRule type="expression" dxfId="10063" priority="911">
      <formula>MOD(ROW(),2)</formula>
    </cfRule>
  </conditionalFormatting>
  <conditionalFormatting sqref="BV17">
    <cfRule type="containsBlanks" priority="908">
      <formula>LEN(TRIM(BV17))=0</formula>
    </cfRule>
  </conditionalFormatting>
  <conditionalFormatting sqref="BV17">
    <cfRule type="expression" dxfId="10062" priority="905">
      <formula>AND(_xlfn.ISFORMULA(BV17),MOD(ROW(),2))</formula>
    </cfRule>
    <cfRule type="expression" dxfId="10061" priority="906">
      <formula>AND(_xlfn.ISFORMULA(BV17),MOD(ROW()+1,2))</formula>
    </cfRule>
    <cfRule type="expression" dxfId="10060" priority="907">
      <formula>MOD(ROW(),2)</formula>
    </cfRule>
  </conditionalFormatting>
  <conditionalFormatting sqref="CB17">
    <cfRule type="containsBlanks" priority="904">
      <formula>LEN(TRIM(CB17))=0</formula>
    </cfRule>
  </conditionalFormatting>
  <conditionalFormatting sqref="CB17">
    <cfRule type="expression" dxfId="10059" priority="901">
      <formula>AND(_xlfn.ISFORMULA(CB17),MOD(ROW(),2))</formula>
    </cfRule>
    <cfRule type="expression" dxfId="10058" priority="902">
      <formula>AND(_xlfn.ISFORMULA(CB17),MOD(ROW()+1,2))</formula>
    </cfRule>
    <cfRule type="expression" dxfId="10057" priority="903">
      <formula>MOD(ROW(),2)</formula>
    </cfRule>
  </conditionalFormatting>
  <conditionalFormatting sqref="CD17:CE17">
    <cfRule type="containsBlanks" priority="900">
      <formula>LEN(TRIM(CD17))=0</formula>
    </cfRule>
  </conditionalFormatting>
  <conditionalFormatting sqref="CD17:CE17">
    <cfRule type="expression" dxfId="10056" priority="897">
      <formula>AND(_xlfn.ISFORMULA(CD17),MOD(ROW(),2))</formula>
    </cfRule>
    <cfRule type="expression" dxfId="10055" priority="898">
      <formula>AND(_xlfn.ISFORMULA(CD17),MOD(ROW()+1,2))</formula>
    </cfRule>
    <cfRule type="expression" dxfId="10054" priority="899">
      <formula>MOD(ROW(),2)</formula>
    </cfRule>
  </conditionalFormatting>
  <conditionalFormatting sqref="CM17:CN17">
    <cfRule type="containsBlanks" priority="896">
      <formula>LEN(TRIM(CM17))=0</formula>
    </cfRule>
  </conditionalFormatting>
  <conditionalFormatting sqref="CM17:CN17">
    <cfRule type="expression" dxfId="10053" priority="893">
      <formula>AND(_xlfn.ISFORMULA(CM17),MOD(ROW(),2))</formula>
    </cfRule>
    <cfRule type="expression" dxfId="10052" priority="894">
      <formula>AND(_xlfn.ISFORMULA(CM17),MOD(ROW()+1,2))</formula>
    </cfRule>
    <cfRule type="expression" dxfId="10051" priority="895">
      <formula>MOD(ROW(),2)</formula>
    </cfRule>
  </conditionalFormatting>
  <conditionalFormatting sqref="BE17">
    <cfRule type="containsBlanks" priority="888">
      <formula>LEN(TRIM(BE17))=0</formula>
    </cfRule>
    <cfRule type="expression" dxfId="10050" priority="889">
      <formula>AND(_xlfn.ISFORMULA(BE17),MOD(ROW(),2))</formula>
    </cfRule>
    <cfRule type="expression" dxfId="10049" priority="890">
      <formula>AND(_xlfn.ISFORMULA(BE17),MOD(ROW()+1,2))</formula>
    </cfRule>
    <cfRule type="expression" dxfId="10048" priority="892">
      <formula>MOD(ROW(),2)</formula>
    </cfRule>
  </conditionalFormatting>
  <conditionalFormatting sqref="BE17">
    <cfRule type="expression" dxfId="10047" priority="891">
      <formula>AND(NOT(ISNUMBER(BE17)),NOT(ISBLANK(BE17)))</formula>
    </cfRule>
  </conditionalFormatting>
  <conditionalFormatting sqref="I17:J17">
    <cfRule type="expression" dxfId="10046" priority="884">
      <formula>AND(_xlfn.ISFORMULA(I17),MOD(ROW(),2))</formula>
    </cfRule>
    <cfRule type="expression" dxfId="10045" priority="885">
      <formula>AND(_xlfn.ISFORMULA(I17),MOD(ROW()+1,2))</formula>
    </cfRule>
    <cfRule type="expression" dxfId="10044" priority="887">
      <formula>MOD(ROW(),2)</formula>
    </cfRule>
  </conditionalFormatting>
  <conditionalFormatting sqref="I17:J17">
    <cfRule type="expression" dxfId="10043" priority="886">
      <formula>AND(NOT(ISNUMBER(I17)),NOT(ISBLANK(I17)))</formula>
    </cfRule>
  </conditionalFormatting>
  <conditionalFormatting sqref="L17">
    <cfRule type="expression" dxfId="10042" priority="880">
      <formula>AND(_xlfn.ISFORMULA(L17),MOD(ROW(),2))</formula>
    </cfRule>
    <cfRule type="expression" dxfId="10041" priority="881">
      <formula>AND(_xlfn.ISFORMULA(L17),MOD(ROW()+1,2))</formula>
    </cfRule>
    <cfRule type="expression" dxfId="10040" priority="883">
      <formula>MOD(ROW(),2)</formula>
    </cfRule>
  </conditionalFormatting>
  <conditionalFormatting sqref="L17">
    <cfRule type="expression" dxfId="10039" priority="882">
      <formula>AND(NOT(ISNUMBER(L17)),NOT(ISBLANK(L17)))</formula>
    </cfRule>
  </conditionalFormatting>
  <conditionalFormatting sqref="BD17">
    <cfRule type="containsBlanks" priority="875">
      <formula>LEN(TRIM(BD17))=0</formula>
    </cfRule>
    <cfRule type="expression" dxfId="10038" priority="876">
      <formula>AND(_xlfn.ISFORMULA(BD17),MOD(ROW(),2))</formula>
    </cfRule>
    <cfRule type="expression" dxfId="10037" priority="877">
      <formula>AND(_xlfn.ISFORMULA(BD17),MOD(ROW()+1,2))</formula>
    </cfRule>
    <cfRule type="expression" dxfId="10036" priority="879">
      <formula>MOD(ROW(),2)</formula>
    </cfRule>
  </conditionalFormatting>
  <conditionalFormatting sqref="BD17">
    <cfRule type="expression" dxfId="10035" priority="878">
      <formula>AND(NOT(ISNUMBER(BD17)),NOT(ISBLANK(BD17)))</formula>
    </cfRule>
  </conditionalFormatting>
  <conditionalFormatting sqref="BK17:BL17">
    <cfRule type="expression" dxfId="10034" priority="870">
      <formula>AND(NOT(ISNUMBER(BK17)),NOT(ISBLANK(BK17)))</formula>
    </cfRule>
  </conditionalFormatting>
  <conditionalFormatting sqref="BK17:BL17 BO17">
    <cfRule type="containsBlanks" priority="871">
      <formula>LEN(TRIM(BK17))=0</formula>
    </cfRule>
    <cfRule type="expression" dxfId="10033" priority="872">
      <formula>AND(_xlfn.ISFORMULA(BK17),MOD(ROW()+1,2))</formula>
    </cfRule>
    <cfRule type="expression" dxfId="10032" priority="873">
      <formula>AND(_xlfn.ISFORMULA(BK20),MOD(ROW(),2))</formula>
    </cfRule>
    <cfRule type="expression" dxfId="10031" priority="874">
      <formula>MOD(ROW(),2)</formula>
    </cfRule>
  </conditionalFormatting>
  <conditionalFormatting sqref="BO17">
    <cfRule type="expression" dxfId="10030" priority="869">
      <formula>AND(NOT(ISNUMBER(BO17)),NOT(ISBLANK(BO17)))</formula>
    </cfRule>
  </conditionalFormatting>
  <conditionalFormatting sqref="BQ17:BR17">
    <cfRule type="containsBlanks" priority="864">
      <formula>LEN(TRIM(BQ17))=0</formula>
    </cfRule>
    <cfRule type="expression" dxfId="10029" priority="865">
      <formula>AND(_xlfn.ISFORMULA(BQ17),MOD(ROW(),2))</formula>
    </cfRule>
    <cfRule type="expression" dxfId="10028" priority="866">
      <formula>AND(_xlfn.ISFORMULA(BQ17),MOD(ROW()+1,2))</formula>
    </cfRule>
    <cfRule type="expression" dxfId="10027" priority="868">
      <formula>MOD(ROW(),2)</formula>
    </cfRule>
  </conditionalFormatting>
  <conditionalFormatting sqref="BQ17:BR17">
    <cfRule type="expression" dxfId="10026" priority="867">
      <formula>AND(NOT(ISNUMBER(BQ17)),NOT(ISBLANK(BQ17)))</formula>
    </cfRule>
  </conditionalFormatting>
  <conditionalFormatting sqref="BW17">
    <cfRule type="containsBlanks" priority="859">
      <formula>LEN(TRIM(BW17))=0</formula>
    </cfRule>
    <cfRule type="expression" dxfId="10025" priority="860">
      <formula>AND(_xlfn.ISFORMULA(BW17),MOD(ROW(),2))</formula>
    </cfRule>
    <cfRule type="expression" dxfId="10024" priority="861">
      <formula>AND(_xlfn.ISFORMULA(BW17),MOD(ROW()+1,2))</formula>
    </cfRule>
    <cfRule type="expression" dxfId="10023" priority="863">
      <formula>MOD(ROW(),2)</formula>
    </cfRule>
  </conditionalFormatting>
  <conditionalFormatting sqref="BW17">
    <cfRule type="expression" dxfId="10022" priority="862">
      <formula>AND(NOT(ISNUMBER(BW17)),NOT(ISBLANK(BW17)))</formula>
    </cfRule>
  </conditionalFormatting>
  <conditionalFormatting sqref="BX17">
    <cfRule type="containsBlanks" priority="854">
      <formula>LEN(TRIM(BX17))=0</formula>
    </cfRule>
    <cfRule type="expression" dxfId="10021" priority="855">
      <formula>AND(_xlfn.ISFORMULA(BX17),MOD(ROW(),2))</formula>
    </cfRule>
    <cfRule type="expression" dxfId="10020" priority="856">
      <formula>AND(_xlfn.ISFORMULA(BX17),MOD(ROW()+1,2))</formula>
    </cfRule>
    <cfRule type="expression" dxfId="10019" priority="858">
      <formula>MOD(ROW(),2)</formula>
    </cfRule>
  </conditionalFormatting>
  <conditionalFormatting sqref="BX17">
    <cfRule type="expression" dxfId="10018" priority="857">
      <formula>AND(NOT(ISNUMBER(BX17)),NOT(ISBLANK(BX17)))</formula>
    </cfRule>
  </conditionalFormatting>
  <conditionalFormatting sqref="CF17">
    <cfRule type="containsBlanks" priority="849">
      <formula>LEN(TRIM(CF17))=0</formula>
    </cfRule>
    <cfRule type="expression" dxfId="10017" priority="850">
      <formula>AND(_xlfn.ISFORMULA(CF17),MOD(ROW(),2))</formula>
    </cfRule>
    <cfRule type="expression" dxfId="10016" priority="851">
      <formula>AND(_xlfn.ISFORMULA(CF17),MOD(ROW()+1,2))</formula>
    </cfRule>
    <cfRule type="expression" dxfId="10015" priority="853">
      <formula>MOD(ROW(),2)</formula>
    </cfRule>
  </conditionalFormatting>
  <conditionalFormatting sqref="CF17">
    <cfRule type="expression" dxfId="10014" priority="852">
      <formula>AND(NOT(ISNUMBER(CF17)),NOT(ISBLANK(CF17)))</formula>
    </cfRule>
  </conditionalFormatting>
  <conditionalFormatting sqref="BN17">
    <cfRule type="containsBlanks" priority="830">
      <formula>LEN(TRIM(BN17))=0</formula>
    </cfRule>
    <cfRule type="expression" dxfId="10013" priority="832">
      <formula>AND(_xlfn.ISFORMULA(BN17),MOD(ROW()+1,2))</formula>
    </cfRule>
    <cfRule type="expression" dxfId="10012" priority="833">
      <formula>AND(_xlfn.ISFORMULA(BN19),MOD(ROW(),2))</formula>
    </cfRule>
    <cfRule type="expression" dxfId="10011" priority="834">
      <formula>MOD(ROW(),2)</formula>
    </cfRule>
  </conditionalFormatting>
  <conditionalFormatting sqref="BN17">
    <cfRule type="expression" dxfId="10010" priority="831">
      <formula>AND(NOT(ISNUMBER(BN17)),NOT(ISBLANK(BN17)))</formula>
    </cfRule>
  </conditionalFormatting>
  <conditionalFormatting sqref="BN17">
    <cfRule type="containsBlanks" priority="835">
      <formula>LEN(TRIM(BN17))=0</formula>
    </cfRule>
    <cfRule type="expression" dxfId="10009" priority="836">
      <formula>AND(_xlfn.ISFORMULA(BN17),MOD(ROW()+1,2))</formula>
    </cfRule>
    <cfRule type="expression" dxfId="10008" priority="837">
      <formula>AND(_xlfn.ISFORMULA(BN20),MOD(ROW(),2))</formula>
    </cfRule>
    <cfRule type="expression" dxfId="10007" priority="838">
      <formula>MOD(ROW(),2)</formula>
    </cfRule>
  </conditionalFormatting>
  <conditionalFormatting sqref="CA17">
    <cfRule type="containsBlanks" priority="825">
      <formula>LEN(TRIM(CA17))=0</formula>
    </cfRule>
    <cfRule type="expression" dxfId="10006" priority="826">
      <formula>AND(_xlfn.ISFORMULA(CA17),MOD(ROW(),2))</formula>
    </cfRule>
    <cfRule type="expression" dxfId="10005" priority="827">
      <formula>AND(_xlfn.ISFORMULA(CA17),MOD(ROW()+1,2))</formula>
    </cfRule>
    <cfRule type="expression" dxfId="10004" priority="829">
      <formula>MOD(ROW(),2)</formula>
    </cfRule>
  </conditionalFormatting>
  <conditionalFormatting sqref="CA17">
    <cfRule type="expression" dxfId="10003" priority="828">
      <formula>AND(NOT(ISNUMBER(CA17)),NOT(ISBLANK(CA17)))</formula>
    </cfRule>
  </conditionalFormatting>
  <conditionalFormatting sqref="CI17">
    <cfRule type="containsBlanks" priority="820">
      <formula>LEN(TRIM(CI17))=0</formula>
    </cfRule>
    <cfRule type="expression" dxfId="10002" priority="821">
      <formula>AND(_xlfn.ISFORMULA(CI17),MOD(ROW(),2))</formula>
    </cfRule>
    <cfRule type="expression" dxfId="10001" priority="822">
      <formula>AND(_xlfn.ISFORMULA(CI17),MOD(ROW()+1,2))</formula>
    </cfRule>
    <cfRule type="expression" dxfId="10000" priority="824">
      <formula>MOD(ROW(),2)</formula>
    </cfRule>
  </conditionalFormatting>
  <conditionalFormatting sqref="CI17">
    <cfRule type="expression" dxfId="9999" priority="823">
      <formula>AND(NOT(ISNUMBER(CI17)),NOT(ISBLANK(CI17)))</formula>
    </cfRule>
  </conditionalFormatting>
  <conditionalFormatting sqref="CJ17:CK17">
    <cfRule type="containsBlanks" priority="815">
      <formula>LEN(TRIM(CJ17))=0</formula>
    </cfRule>
    <cfRule type="expression" dxfId="9998" priority="816">
      <formula>AND(_xlfn.ISFORMULA(CJ17),MOD(ROW(),2))</formula>
    </cfRule>
    <cfRule type="expression" dxfId="9997" priority="817">
      <formula>AND(_xlfn.ISFORMULA(CJ17),MOD(ROW()+1,2))</formula>
    </cfRule>
    <cfRule type="expression" dxfId="9996" priority="819">
      <formula>MOD(ROW(),2)</formula>
    </cfRule>
  </conditionalFormatting>
  <conditionalFormatting sqref="CJ17:CK17">
    <cfRule type="expression" dxfId="9995" priority="818">
      <formula>AND(NOT(ISNUMBER(CJ17)),NOT(ISBLANK(CJ17)))</formula>
    </cfRule>
  </conditionalFormatting>
  <conditionalFormatting sqref="CL17">
    <cfRule type="containsBlanks" priority="810">
      <formula>LEN(TRIM(CL17))=0</formula>
    </cfRule>
    <cfRule type="expression" dxfId="9994" priority="811">
      <formula>AND(_xlfn.ISFORMULA(CL17),MOD(ROW(),2))</formula>
    </cfRule>
    <cfRule type="expression" dxfId="9993" priority="812">
      <formula>AND(_xlfn.ISFORMULA(CL17),MOD(ROW()+1,2))</formula>
    </cfRule>
    <cfRule type="expression" dxfId="9992" priority="814">
      <formula>MOD(ROW(),2)</formula>
    </cfRule>
  </conditionalFormatting>
  <conditionalFormatting sqref="CL17">
    <cfRule type="expression" dxfId="9991" priority="813">
      <formula>AND(NOT(ISNUMBER(CL17)),NOT(ISBLANK(CL17)))</formula>
    </cfRule>
  </conditionalFormatting>
  <conditionalFormatting sqref="CP17">
    <cfRule type="containsBlanks" priority="805">
      <formula>LEN(TRIM(CP17))=0</formula>
    </cfRule>
    <cfRule type="expression" dxfId="9990" priority="806">
      <formula>AND(_xlfn.ISFORMULA(CP17),MOD(ROW(),2))</formula>
    </cfRule>
    <cfRule type="expression" dxfId="9989" priority="807">
      <formula>AND(_xlfn.ISFORMULA(CP17),MOD(ROW()+1,2))</formula>
    </cfRule>
    <cfRule type="expression" dxfId="9988" priority="809">
      <formula>MOD(ROW(),2)</formula>
    </cfRule>
  </conditionalFormatting>
  <conditionalFormatting sqref="CP17">
    <cfRule type="expression" dxfId="9987" priority="808">
      <formula>AND(NOT(ISNUMBER(CP17)),NOT(ISBLANK(CP17)))</formula>
    </cfRule>
  </conditionalFormatting>
  <conditionalFormatting sqref="CV17">
    <cfRule type="containsBlanks" priority="800">
      <formula>LEN(TRIM(CV17))=0</formula>
    </cfRule>
    <cfRule type="expression" dxfId="9986" priority="801">
      <formula>AND(_xlfn.ISFORMULA(CV17),MOD(ROW(),2))</formula>
    </cfRule>
    <cfRule type="expression" dxfId="9985" priority="802">
      <formula>AND(_xlfn.ISFORMULA(CV17),MOD(ROW()+1,2))</formula>
    </cfRule>
    <cfRule type="expression" dxfId="9984" priority="804">
      <formula>MOD(ROW(),2)</formula>
    </cfRule>
  </conditionalFormatting>
  <conditionalFormatting sqref="CV17">
    <cfRule type="expression" dxfId="9983" priority="803">
      <formula>AND(NOT(ISNUMBER(CV17)),NOT(ISBLANK(CV17)))</formula>
    </cfRule>
  </conditionalFormatting>
  <conditionalFormatting sqref="CG17">
    <cfRule type="containsBlanks" priority="775">
      <formula>LEN(TRIM(CG17))=0</formula>
    </cfRule>
    <cfRule type="expression" dxfId="9982" priority="776">
      <formula>AND(_xlfn.ISFORMULA(CG17),MOD(ROW(),2))</formula>
    </cfRule>
    <cfRule type="expression" dxfId="9981" priority="777">
      <formula>AND(_xlfn.ISFORMULA(CG17),MOD(ROW()+1,2))</formula>
    </cfRule>
    <cfRule type="expression" dxfId="9980" priority="779">
      <formula>MOD(ROW(),2)</formula>
    </cfRule>
  </conditionalFormatting>
  <conditionalFormatting sqref="CG17">
    <cfRule type="expression" dxfId="9979" priority="778">
      <formula>AND(NOT(ISNUMBER(CG17)),NOT(ISBLANK(CG17)))</formula>
    </cfRule>
  </conditionalFormatting>
  <conditionalFormatting sqref="BZ17">
    <cfRule type="containsBlanks" priority="780">
      <formula>LEN(TRIM(BZ17))=0</formula>
    </cfRule>
    <cfRule type="expression" dxfId="9978" priority="781">
      <formula>AND(_xlfn.ISFORMULA(BZ17),MOD(ROW(),2))</formula>
    </cfRule>
    <cfRule type="expression" dxfId="9977" priority="782">
      <formula>AND(_xlfn.ISFORMULA(BZ17),MOD(ROW()+1,2))</formula>
    </cfRule>
    <cfRule type="expression" dxfId="9976" priority="784">
      <formula>MOD(ROW(),2)</formula>
    </cfRule>
  </conditionalFormatting>
  <conditionalFormatting sqref="BZ17">
    <cfRule type="expression" dxfId="9975" priority="783">
      <formula>AND(NOT(ISNUMBER(BZ17)),NOT(ISBLANK(BZ17)))</formula>
    </cfRule>
  </conditionalFormatting>
  <conditionalFormatting sqref="BL17">
    <cfRule type="containsBlanks" priority="960">
      <formula>LEN(TRIM(BL17))=0</formula>
    </cfRule>
    <cfRule type="expression" dxfId="9974" priority="961">
      <formula>AND(_xlfn.ISFORMULA(BL17),MOD(ROW()+1,2))</formula>
    </cfRule>
    <cfRule type="expression" dxfId="9973" priority="962">
      <formula>AND(_xlfn.ISFORMULA(BO19),MOD(ROW(),2))</formula>
    </cfRule>
    <cfRule type="expression" dxfId="9972" priority="963">
      <formula>MOD(ROW(),2)</formula>
    </cfRule>
  </conditionalFormatting>
  <conditionalFormatting sqref="BO17">
    <cfRule type="containsBlanks" priority="964">
      <formula>LEN(TRIM(BO17))=0</formula>
    </cfRule>
    <cfRule type="expression" dxfId="9971" priority="965">
      <formula>AND(_xlfn.ISFORMULA(BO17),MOD(ROW()+1,2))</formula>
    </cfRule>
    <cfRule type="expression" dxfId="9970" priority="966">
      <formula>AND(_xlfn.ISFORMULA(#REF!),MOD(ROW(),2))</formula>
    </cfRule>
    <cfRule type="expression" dxfId="9969" priority="967">
      <formula>MOD(ROW(),2)</formula>
    </cfRule>
  </conditionalFormatting>
  <conditionalFormatting sqref="CH17">
    <cfRule type="containsBlanks" priority="770">
      <formula>LEN(TRIM(CH17))=0</formula>
    </cfRule>
    <cfRule type="expression" dxfId="9968" priority="771">
      <formula>AND(_xlfn.ISFORMULA(CH17),MOD(ROW(),2))</formula>
    </cfRule>
    <cfRule type="expression" dxfId="9967" priority="772">
      <formula>AND(_xlfn.ISFORMULA(CH17),MOD(ROW()+1,2))</formula>
    </cfRule>
    <cfRule type="expression" dxfId="9966" priority="774">
      <formula>MOD(ROW(),2)</formula>
    </cfRule>
  </conditionalFormatting>
  <conditionalFormatting sqref="CH17">
    <cfRule type="expression" dxfId="9965" priority="773">
      <formula>AND(NOT(ISNUMBER(CH17)),NOT(ISBLANK(CH17)))</formula>
    </cfRule>
  </conditionalFormatting>
  <conditionalFormatting sqref="K17">
    <cfRule type="expression" dxfId="9964" priority="766">
      <formula>AND(_xlfn.ISFORMULA(K17),MOD(ROW(),2))</formula>
    </cfRule>
    <cfRule type="expression" dxfId="9963" priority="767">
      <formula>AND(_xlfn.ISFORMULA(K17),MOD(ROW()+1,2))</formula>
    </cfRule>
    <cfRule type="expression" dxfId="9962" priority="769">
      <formula>MOD(ROW(),2)</formula>
    </cfRule>
  </conditionalFormatting>
  <conditionalFormatting sqref="K17">
    <cfRule type="expression" dxfId="9961" priority="768">
      <formula>AND(NOT(ISNUMBER(K17)),NOT(ISBLANK(K17)))</formula>
    </cfRule>
  </conditionalFormatting>
  <conditionalFormatting sqref="CS17">
    <cfRule type="containsBlanks" priority="761">
      <formula>LEN(TRIM(CS17))=0</formula>
    </cfRule>
    <cfRule type="expression" dxfId="9960" priority="762">
      <formula>AND(_xlfn.ISFORMULA(CS17),MOD(ROW(),2))</formula>
    </cfRule>
    <cfRule type="expression" dxfId="9959" priority="763">
      <formula>AND(_xlfn.ISFORMULA(CS17),MOD(ROW()+1,2))</formula>
    </cfRule>
    <cfRule type="expression" dxfId="9958" priority="765">
      <formula>MOD(ROW(),2)</formula>
    </cfRule>
  </conditionalFormatting>
  <conditionalFormatting sqref="CS17">
    <cfRule type="expression" dxfId="9957" priority="764">
      <formula>AND(NOT(ISNUMBER(CS17)),NOT(ISBLANK(CS17)))</formula>
    </cfRule>
  </conditionalFormatting>
  <conditionalFormatting sqref="CX17">
    <cfRule type="expression" dxfId="9956" priority="737">
      <formula>AND(_xlfn.ISFORMULA(CX17),MOD(ROW(),2))</formula>
    </cfRule>
    <cfRule type="expression" dxfId="9955" priority="738">
      <formula>AND(_xlfn.ISFORMULA(CX17),MOD(ROW()+1,2))</formula>
    </cfRule>
    <cfRule type="expression" dxfId="9954" priority="740">
      <formula>MOD(ROW(),2)</formula>
    </cfRule>
  </conditionalFormatting>
  <conditionalFormatting sqref="CX17">
    <cfRule type="expression" dxfId="9953" priority="739">
      <formula>AND(NOT(ISNUMBER(CX17)),NOT(ISBLANK(CX17)))</formula>
    </cfRule>
  </conditionalFormatting>
  <conditionalFormatting sqref="DD17">
    <cfRule type="expression" dxfId="9952" priority="733">
      <formula>AND(_xlfn.ISFORMULA(DD17),MOD(ROW(),2))</formula>
    </cfRule>
    <cfRule type="expression" dxfId="9951" priority="734">
      <formula>AND(_xlfn.ISFORMULA(DD17),MOD(ROW()+1,2))</formula>
    </cfRule>
    <cfRule type="expression" dxfId="9950" priority="736">
      <formula>MOD(ROW(),2)</formula>
    </cfRule>
  </conditionalFormatting>
  <conditionalFormatting sqref="DD17">
    <cfRule type="expression" dxfId="9949" priority="735">
      <formula>AND(NOT(ISNUMBER(DD17)),NOT(ISBLANK(DD17)))</formula>
    </cfRule>
  </conditionalFormatting>
  <conditionalFormatting sqref="DE17">
    <cfRule type="expression" dxfId="9948" priority="729">
      <formula>AND(_xlfn.ISFORMULA(DE17),MOD(ROW(),2))</formula>
    </cfRule>
    <cfRule type="expression" dxfId="9947" priority="730">
      <formula>AND(_xlfn.ISFORMULA(DE17),MOD(ROW()+1,2))</formula>
    </cfRule>
    <cfRule type="expression" dxfId="9946" priority="732">
      <formula>MOD(ROW(),2)</formula>
    </cfRule>
  </conditionalFormatting>
  <conditionalFormatting sqref="DE17">
    <cfRule type="expression" dxfId="9945" priority="731">
      <formula>AND(NOT(ISNUMBER(DE17)),NOT(ISBLANK(DE17)))</formula>
    </cfRule>
  </conditionalFormatting>
  <conditionalFormatting sqref="DG17">
    <cfRule type="expression" dxfId="9944" priority="725">
      <formula>AND(_xlfn.ISFORMULA(DG17),MOD(ROW(),2))</formula>
    </cfRule>
    <cfRule type="expression" dxfId="9943" priority="726">
      <formula>AND(_xlfn.ISFORMULA(DG17),MOD(ROW()+1,2))</formula>
    </cfRule>
    <cfRule type="expression" dxfId="9942" priority="728">
      <formula>MOD(ROW(),2)</formula>
    </cfRule>
  </conditionalFormatting>
  <conditionalFormatting sqref="DG17">
    <cfRule type="expression" dxfId="9941" priority="727">
      <formula>AND(NOT(ISNUMBER(DG17)),NOT(ISBLANK(DG17)))</formula>
    </cfRule>
  </conditionalFormatting>
  <conditionalFormatting sqref="DI17">
    <cfRule type="expression" dxfId="9940" priority="721">
      <formula>AND(_xlfn.ISFORMULA(DI17),MOD(ROW(),2))</formula>
    </cfRule>
    <cfRule type="expression" dxfId="9939" priority="722">
      <formula>AND(_xlfn.ISFORMULA(DI17),MOD(ROW()+1,2))</formula>
    </cfRule>
    <cfRule type="expression" dxfId="9938" priority="724">
      <formula>MOD(ROW(),2)</formula>
    </cfRule>
  </conditionalFormatting>
  <conditionalFormatting sqref="DI17">
    <cfRule type="expression" dxfId="9937" priority="723">
      <formula>AND(NOT(ISNUMBER(DI17)),NOT(ISBLANK(DI17)))</formula>
    </cfRule>
  </conditionalFormatting>
  <conditionalFormatting sqref="BG18:BH18 BW18:CA18 CC18 BK18:BT18 CF18:CL18 A18:BE18 CO18:XFD18">
    <cfRule type="containsBlanks" priority="712">
      <formula>LEN(TRIM(A18))=0</formula>
    </cfRule>
    <cfRule type="expression" dxfId="9936" priority="717">
      <formula>AND(_xlfn.ISFORMULA(A18),MOD(ROW(),2))</formula>
    </cfRule>
    <cfRule type="expression" dxfId="9935" priority="718">
      <formula>AND(_xlfn.ISFORMULA(A18),MOD(ROW()+1,2))</formula>
    </cfRule>
    <cfRule type="expression" dxfId="9934" priority="720">
      <formula>MOD(ROW(),2)</formula>
    </cfRule>
  </conditionalFormatting>
  <conditionalFormatting sqref="AX18 V18:AV18 BH18:BL18 BN18:BO18 I18:O18 BA18:BF18">
    <cfRule type="expression" dxfId="9933" priority="719">
      <formula>AND(NOT(ISNUMBER(I18)),NOT(ISBLANK(I18)))</formula>
    </cfRule>
  </conditionalFormatting>
  <conditionalFormatting sqref="AR18:AT18 AN18:AP18 AD18:AL18">
    <cfRule type="expression" dxfId="9932" priority="715">
      <formula>AND(OR(ISNUMBER(SEARCH("+",AD18)),ISNUMBER(SEARCH("–",AD18))),MOD(ROW()+1,2))</formula>
    </cfRule>
    <cfRule type="expression" dxfId="9931" priority="716" stopIfTrue="1">
      <formula>AND(OR(ISNUMBER(SEARCH("+",AD18)),ISNUMBER(SEARCH("–",AD18))),MOD(ROW(),2))</formula>
    </cfRule>
  </conditionalFormatting>
  <conditionalFormatting sqref="AM18 AQ18 AU18 BS18 BY18 CT18 CY18:DA18 BU18:BV18 CD18:CE18 CM18:CN18 BI18:BJ18 BF18 DK18:DL18 BC18 CB18">
    <cfRule type="expression" dxfId="9930" priority="714">
      <formula>OR(AND(NOT(_xlfn.ISFORMULA(AM18)),NOT(ISBLANK(AM18))),ISERROR(AM18))</formula>
    </cfRule>
  </conditionalFormatting>
  <conditionalFormatting sqref="DL18">
    <cfRule type="expression" dxfId="9929" priority="713">
      <formula>AND(NOT(ISBLANK(A18)),ISBLANK(DL18))</formula>
    </cfRule>
  </conditionalFormatting>
  <conditionalFormatting sqref="DF18 DH18 DB18:DC18">
    <cfRule type="containsBlanks" dxfId="9928" priority="711">
      <formula>LEN(TRIM(DB18))=0</formula>
    </cfRule>
  </conditionalFormatting>
  <conditionalFormatting sqref="BF18 BI18:BJ18 BU18:BV18 CD18:CE18 CM18:CN18 CB18">
    <cfRule type="containsBlanks" priority="710">
      <formula>LEN(TRIM(BF18))=0</formula>
    </cfRule>
  </conditionalFormatting>
  <conditionalFormatting sqref="BF18 BI18:BJ18 BU18:BV18 CD18:CE18 CM18:CN18 CB18">
    <cfRule type="expression" dxfId="9927" priority="707">
      <formula>AND(_xlfn.ISFORMULA(BF18),MOD(ROW(),2))</formula>
    </cfRule>
    <cfRule type="expression" dxfId="9926" priority="708">
      <formula>AND(_xlfn.ISFORMULA(BF18),MOD(ROW()+1,2))</formula>
    </cfRule>
    <cfRule type="expression" dxfId="9925" priority="709">
      <formula>MOD(ROW(),2)</formula>
    </cfRule>
  </conditionalFormatting>
  <conditionalFormatting sqref="BF19:BH19 BW19:CA19 BK19:BT19 A19:BD19 CF19:CL19 CC19 CO19:XFD19 D21">
    <cfRule type="containsBlanks" priority="698">
      <formula>LEN(TRIM(A19))=0</formula>
    </cfRule>
    <cfRule type="expression" dxfId="9924" priority="703">
      <formula>AND(_xlfn.ISFORMULA(A19),MOD(ROW(),2))</formula>
    </cfRule>
    <cfRule type="expression" dxfId="9923" priority="704">
      <formula>AND(_xlfn.ISFORMULA(A19),MOD(ROW()+1,2))</formula>
    </cfRule>
    <cfRule type="expression" dxfId="9922" priority="706">
      <formula>MOD(ROW(),2)</formula>
    </cfRule>
  </conditionalFormatting>
  <conditionalFormatting sqref="BF19 I19:O19 BA19:BD19 BN19:BO19 BH19:BL19 V19:AV19 AX19">
    <cfRule type="expression" dxfId="9921" priority="705">
      <formula>AND(NOT(ISNUMBER(I19)),NOT(ISBLANK(I19)))</formula>
    </cfRule>
  </conditionalFormatting>
  <conditionalFormatting sqref="AD19:AL19 AN19:AP19 AR19:AT19">
    <cfRule type="expression" dxfId="9920" priority="701">
      <formula>AND(OR(ISNUMBER(SEARCH("+",AD19)),ISNUMBER(SEARCH("–",AD19))),MOD(ROW()+1,2))</formula>
    </cfRule>
    <cfRule type="expression" dxfId="9919" priority="702" stopIfTrue="1">
      <formula>AND(OR(ISNUMBER(SEARCH("+",AD19)),ISNUMBER(SEARCH("–",AD19))),MOD(ROW(),2))</formula>
    </cfRule>
  </conditionalFormatting>
  <conditionalFormatting sqref="BS19 BY19 CY19:DA19 CB19 BC19 DK19:DL19 BF19 BI19:BJ19 CM19:CN19 CD19:CE19 BU19:BV19 CT19 AU19 AQ19 AM19">
    <cfRule type="expression" dxfId="9918" priority="700">
      <formula>OR(AND(NOT(_xlfn.ISFORMULA(AM19)),NOT(ISBLANK(AM19))),ISERROR(AM19))</formula>
    </cfRule>
  </conditionalFormatting>
  <conditionalFormatting sqref="DL19">
    <cfRule type="expression" dxfId="9917" priority="699">
      <formula>AND(NOT(ISBLANK(A19)),ISBLANK(DL19))</formula>
    </cfRule>
  </conditionalFormatting>
  <conditionalFormatting sqref="DB19:DC19 DH19 DF19">
    <cfRule type="containsBlanks" dxfId="9916" priority="697">
      <formula>LEN(TRIM(DB19))=0</formula>
    </cfRule>
  </conditionalFormatting>
  <conditionalFormatting sqref="CB19 CM19:CN19 CD19:CE19 BU19:BV19 BI19:BJ19">
    <cfRule type="containsBlanks" priority="696">
      <formula>LEN(TRIM(BI19))=0</formula>
    </cfRule>
  </conditionalFormatting>
  <conditionalFormatting sqref="CB19 CM19:CN19 CD19:CE19 BU19:BV19 BI19:BJ19">
    <cfRule type="expression" dxfId="9915" priority="693">
      <formula>AND(_xlfn.ISFORMULA(BI19),MOD(ROW(),2))</formula>
    </cfRule>
    <cfRule type="expression" dxfId="9914" priority="694">
      <formula>AND(_xlfn.ISFORMULA(BI19),MOD(ROW()+1,2))</formula>
    </cfRule>
    <cfRule type="expression" dxfId="9913" priority="695">
      <formula>MOD(ROW(),2)</formula>
    </cfRule>
  </conditionalFormatting>
  <conditionalFormatting sqref="BE19">
    <cfRule type="containsBlanks" priority="688">
      <formula>LEN(TRIM(BE19))=0</formula>
    </cfRule>
    <cfRule type="expression" dxfId="9912" priority="689">
      <formula>AND(_xlfn.ISFORMULA(BE19),MOD(ROW(),2))</formula>
    </cfRule>
    <cfRule type="expression" dxfId="9911" priority="690">
      <formula>AND(_xlfn.ISFORMULA(BE19),MOD(ROW()+1,2))</formula>
    </cfRule>
    <cfRule type="expression" dxfId="9910" priority="692">
      <formula>MOD(ROW(),2)</formula>
    </cfRule>
  </conditionalFormatting>
  <conditionalFormatting sqref="BE19">
    <cfRule type="expression" dxfId="9909" priority="691">
      <formula>AND(NOT(ISNUMBER(BE19)),NOT(ISBLANK(BE19)))</formula>
    </cfRule>
  </conditionalFormatting>
  <conditionalFormatting sqref="DI19">
    <cfRule type="expression" dxfId="9908" priority="687">
      <formula>AND(NOT(ISNUMBER(DI19)),NOT(ISBLANK(DI19)))</formula>
    </cfRule>
  </conditionalFormatting>
  <conditionalFormatting sqref="DG19">
    <cfRule type="expression" dxfId="9907" priority="686">
      <formula>AND(NOT(ISNUMBER(DG19)),NOT(ISBLANK(DG19)))</formula>
    </cfRule>
  </conditionalFormatting>
  <conditionalFormatting sqref="DE19">
    <cfRule type="expression" dxfId="9906" priority="685">
      <formula>AND(NOT(ISNUMBER(DE19)),NOT(ISBLANK(DE19)))</formula>
    </cfRule>
  </conditionalFormatting>
  <conditionalFormatting sqref="DD19">
    <cfRule type="expression" dxfId="9905" priority="684">
      <formula>AND(NOT(ISNUMBER(DD19)),NOT(ISBLANK(DD19)))</formula>
    </cfRule>
  </conditionalFormatting>
  <conditionalFormatting sqref="CX19">
    <cfRule type="expression" dxfId="9904" priority="683">
      <formula>AND(NOT(ISNUMBER(CX19)),NOT(ISBLANK(CX19)))</formula>
    </cfRule>
  </conditionalFormatting>
  <conditionalFormatting sqref="CV19">
    <cfRule type="expression" dxfId="9903" priority="682">
      <formula>AND(NOT(ISNUMBER(CV19)),NOT(ISBLANK(CV19)))</formula>
    </cfRule>
  </conditionalFormatting>
  <conditionalFormatting sqref="CS19">
    <cfRule type="expression" dxfId="9902" priority="681">
      <formula>AND(NOT(ISNUMBER(CS19)),NOT(ISBLANK(CS19)))</formula>
    </cfRule>
  </conditionalFormatting>
  <conditionalFormatting sqref="CP19">
    <cfRule type="expression" dxfId="9901" priority="680">
      <formula>AND(NOT(ISNUMBER(CP19)),NOT(ISBLANK(CP19)))</formula>
    </cfRule>
  </conditionalFormatting>
  <conditionalFormatting sqref="DD19">
    <cfRule type="expression" dxfId="9900" priority="679">
      <formula>AND(NOT(ISNUMBER(DD19)),NOT(ISBLANK(DD19)))</formula>
    </cfRule>
  </conditionalFormatting>
  <conditionalFormatting sqref="DE19">
    <cfRule type="expression" dxfId="9899" priority="678">
      <formula>AND(NOT(ISNUMBER(DE19)),NOT(ISBLANK(DE19)))</formula>
    </cfRule>
  </conditionalFormatting>
  <conditionalFormatting sqref="DG19">
    <cfRule type="expression" dxfId="9898" priority="677">
      <formula>AND(NOT(ISNUMBER(DG19)),NOT(ISBLANK(DG19)))</formula>
    </cfRule>
  </conditionalFormatting>
  <conditionalFormatting sqref="DI19">
    <cfRule type="expression" dxfId="9897" priority="676">
      <formula>AND(NOT(ISNUMBER(DI19)),NOT(ISBLANK(DI19)))</formula>
    </cfRule>
  </conditionalFormatting>
  <conditionalFormatting sqref="BG20:BH20 BW20:CA20 CO20:CT20 AR20:AT20 BT20 DB20:XFD20 BK20:BR20 AN20:AP20 CV20:CX20 A20:AL20 CF20:CL20 CC20 AV20:BE20">
    <cfRule type="containsBlanks" priority="667">
      <formula>LEN(TRIM(A20))=0</formula>
    </cfRule>
    <cfRule type="expression" dxfId="9896" priority="672">
      <formula>AND(_xlfn.ISFORMULA(A20),MOD(ROW(),2))</formula>
    </cfRule>
    <cfRule type="expression" dxfId="9895" priority="673">
      <formula>AND(_xlfn.ISFORMULA(A20),MOD(ROW()+1,2))</formula>
    </cfRule>
    <cfRule type="expression" dxfId="9894" priority="675">
      <formula>MOD(ROW(),2)</formula>
    </cfRule>
  </conditionalFormatting>
  <conditionalFormatting sqref="V20:AL20 AR20:AT20 AV20 AN20:AP20 I20:O20 BN20:BO20 BH20:BL20 AX20 BA20:BE20">
    <cfRule type="expression" dxfId="9893" priority="674">
      <formula>AND(NOT(ISNUMBER(I20)),NOT(ISBLANK(I20)))</formula>
    </cfRule>
  </conditionalFormatting>
  <conditionalFormatting sqref="AD20:AL20 AN20:AP20 AR20:AT20">
    <cfRule type="expression" dxfId="9892" priority="670">
      <formula>AND(OR(ISNUMBER(SEARCH("+",AD20)),ISNUMBER(SEARCH("–",AD20))),MOD(ROW()+1,2))</formula>
    </cfRule>
    <cfRule type="expression" dxfId="9891" priority="671" stopIfTrue="1">
      <formula>AND(OR(ISNUMBER(SEARCH("+",AD20)),ISNUMBER(SEARCH("–",AD20))),MOD(ROW(),2))</formula>
    </cfRule>
  </conditionalFormatting>
  <conditionalFormatting sqref="BY20 CT20 BI20:BJ20 DK20:DL20 BC20">
    <cfRule type="expression" dxfId="9890" priority="669">
      <formula>OR(AND(NOT(_xlfn.ISFORMULA(BC20)),NOT(ISBLANK(BC20))),ISERROR(BC20))</formula>
    </cfRule>
  </conditionalFormatting>
  <conditionalFormatting sqref="DL20">
    <cfRule type="expression" dxfId="9889" priority="668">
      <formula>AND(NOT(ISBLANK(A20)),ISBLANK(DL20))</formula>
    </cfRule>
  </conditionalFormatting>
  <conditionalFormatting sqref="DF20 DH20 DB20:DC20">
    <cfRule type="containsBlanks" dxfId="9888" priority="666">
      <formula>LEN(TRIM(DB20))=0</formula>
    </cfRule>
  </conditionalFormatting>
  <conditionalFormatting sqref="BI20:BJ20">
    <cfRule type="containsBlanks" priority="665">
      <formula>LEN(TRIM(BI20))=0</formula>
    </cfRule>
  </conditionalFormatting>
  <conditionalFormatting sqref="BF20 BS20 BU20:BV20 CB20 CD20:CE20 CM20:CN20 CY20:DA20 AQ20 AU20 AM20">
    <cfRule type="containsBlanks" priority="657">
      <formula>LEN(TRIM(AM20))=0</formula>
    </cfRule>
  </conditionalFormatting>
  <conditionalFormatting sqref="CB20 BU20:BV20 BS20">
    <cfRule type="expression" dxfId="9887" priority="658">
      <formula>OR(AND(NOT(_xlfn.ISFORMULA(BS20)),NOT(ISBLANK(BS20))),ISERROR(BS20))</formula>
    </cfRule>
  </conditionalFormatting>
  <conditionalFormatting sqref="CY20:DA20 CM20:CN20 CD20:CE20">
    <cfRule type="expression" dxfId="9886" priority="659">
      <formula>OR(AND(NOT(_xlfn.ISFORMULA(CD20)),NOT(ISBLANK(CD20))),ISERROR(CD20))</formula>
    </cfRule>
  </conditionalFormatting>
  <conditionalFormatting sqref="BF20 AQ20 AU20 AM20">
    <cfRule type="expression" dxfId="9885" priority="663">
      <formula>AND(NOT(ISNUMBER(AM20)),NOT(ISBLANK(AM20)))</formula>
    </cfRule>
  </conditionalFormatting>
  <conditionalFormatting sqref="BS20 CY20:DA20 AQ20 AU20 AM20 CB20 CM20:CN20 CD20:CE20 BU20:BV20 BI20:BJ20 BF20">
    <cfRule type="expression" dxfId="9884" priority="661">
      <formula>AND(_xlfn.ISFORMULA(AM20),MOD(ROW(),2))</formula>
    </cfRule>
    <cfRule type="expression" dxfId="9883" priority="662">
      <formula>AND(_xlfn.ISFORMULA(AM20),MOD(ROW()+1,2))</formula>
    </cfRule>
    <cfRule type="expression" dxfId="9882" priority="664">
      <formula>MOD(ROW(),2)</formula>
    </cfRule>
  </conditionalFormatting>
  <conditionalFormatting sqref="BF20 AM20 AU20 AQ20">
    <cfRule type="expression" dxfId="9881" priority="660">
      <formula>OR(AND(NOT(_xlfn.ISFORMULA(AM20)),NOT(ISBLANK(AM20))),ISERROR(AM20))</formula>
    </cfRule>
  </conditionalFormatting>
  <conditionalFormatting sqref="CU20">
    <cfRule type="containsBlanks" priority="653">
      <formula>LEN(TRIM(CU20))=0</formula>
    </cfRule>
    <cfRule type="expression" dxfId="9880" priority="654">
      <formula>AND(_xlfn.ISFORMULA(CU20),MOD(ROW(),2))</formula>
    </cfRule>
    <cfRule type="expression" dxfId="9879" priority="655">
      <formula>AND(_xlfn.ISFORMULA(CU20),MOD(ROW()+1,2))</formula>
    </cfRule>
    <cfRule type="expression" dxfId="9878" priority="656">
      <formula>MOD(ROW(),2)</formula>
    </cfRule>
  </conditionalFormatting>
  <conditionalFormatting sqref="BW21:CA21 BK21:BT21 CF21:CL21 CC21 A21:C21 E21:BH21 CO21:CV21 CX21:XFD21">
    <cfRule type="containsBlanks" priority="644">
      <formula>LEN(TRIM(A21))=0</formula>
    </cfRule>
    <cfRule type="expression" dxfId="9877" priority="649">
      <formula>AND(_xlfn.ISFORMULA(A21),MOD(ROW(),2))</formula>
    </cfRule>
    <cfRule type="expression" dxfId="9876" priority="650">
      <formula>AND(_xlfn.ISFORMULA(A21),MOD(ROW()+1,2))</formula>
    </cfRule>
    <cfRule type="expression" dxfId="9875" priority="652">
      <formula>MOD(ROW(),2)</formula>
    </cfRule>
  </conditionalFormatting>
  <conditionalFormatting sqref="V21:AV21 BN21:BO21 BH21:BL21 AX21 BA21:BF21 I21:O21">
    <cfRule type="expression" dxfId="9874" priority="651">
      <formula>AND(NOT(ISNUMBER(I21)),NOT(ISBLANK(I21)))</formula>
    </cfRule>
  </conditionalFormatting>
  <conditionalFormatting sqref="AD21:AL21 AN21:AP21 AR21:AT21">
    <cfRule type="expression" dxfId="9873" priority="647">
      <formula>AND(OR(ISNUMBER(SEARCH("+",AD21)),ISNUMBER(SEARCH("–",AD21))),MOD(ROW()+1,2))</formula>
    </cfRule>
    <cfRule type="expression" dxfId="9872" priority="648" stopIfTrue="1">
      <formula>AND(OR(ISNUMBER(SEARCH("+",AD21)),ISNUMBER(SEARCH("–",AD21))),MOD(ROW(),2))</formula>
    </cfRule>
  </conditionalFormatting>
  <conditionalFormatting sqref="BS21 BY21 CY21:DA21 CB21 BF21 CM21:CN21 CD21:CE21 BU21:BV21 CT21 AU21 AQ21 AM21 BI21:BJ21 DK21:DL21 BC21">
    <cfRule type="expression" dxfId="9871" priority="646">
      <formula>OR(AND(NOT(_xlfn.ISFORMULA(AM21)),NOT(ISBLANK(AM21))),ISERROR(AM21))</formula>
    </cfRule>
  </conditionalFormatting>
  <conditionalFormatting sqref="DL21">
    <cfRule type="expression" dxfId="9870" priority="645">
      <formula>AND(NOT(ISBLANK(A21)),ISBLANK(DL21))</formula>
    </cfRule>
  </conditionalFormatting>
  <conditionalFormatting sqref="DF21 DH21 DB21:DC21">
    <cfRule type="containsBlanks" dxfId="9869" priority="643">
      <formula>LEN(TRIM(DB21))=0</formula>
    </cfRule>
  </conditionalFormatting>
  <conditionalFormatting sqref="CB21 CM21:CN21 CD21:CE21 BU21:BV21 BI21:BJ21">
    <cfRule type="containsBlanks" priority="642">
      <formula>LEN(TRIM(BI21))=0</formula>
    </cfRule>
  </conditionalFormatting>
  <conditionalFormatting sqref="CB21 CM21:CN21 CD21:CE21 BU21:BV21 BI21:BJ21">
    <cfRule type="expression" dxfId="9868" priority="639">
      <formula>AND(_xlfn.ISFORMULA(BI21),MOD(ROW(),2))</formula>
    </cfRule>
    <cfRule type="expression" dxfId="9867" priority="640">
      <formula>AND(_xlfn.ISFORMULA(BI21),MOD(ROW()+1,2))</formula>
    </cfRule>
    <cfRule type="expression" dxfId="9866" priority="641">
      <formula>MOD(ROW(),2)</formula>
    </cfRule>
  </conditionalFormatting>
  <conditionalFormatting sqref="CW21">
    <cfRule type="containsBlanks" priority="635">
      <formula>LEN(TRIM(CW21))=0</formula>
    </cfRule>
    <cfRule type="expression" dxfId="9865" priority="636">
      <formula>AND(_xlfn.ISFORMULA(CW21),MOD(ROW(),2))</formula>
    </cfRule>
    <cfRule type="expression" dxfId="9864" priority="637">
      <formula>AND(_xlfn.ISFORMULA(CW21),MOD(ROW()+1,2))</formula>
    </cfRule>
    <cfRule type="expression" dxfId="9863" priority="638">
      <formula>MOD(ROW(),2)</formula>
    </cfRule>
  </conditionalFormatting>
  <conditionalFormatting sqref="M22:AL22 CU22:CX22 A22:H22 CO22:CS22 AN22:AP22 AR22:AT22 BG22:BH22 BK22:BR22 BT22 BW22:BX22 BZ22:CA22 CC22 CF22:CL22 DM22:XFD22 AV22:BC22 DB22:DJ22 D25">
    <cfRule type="containsBlanks" priority="627">
      <formula>LEN(TRIM(A22))=0</formula>
    </cfRule>
    <cfRule type="expression" dxfId="9862" priority="631">
      <formula>AND(_xlfn.ISFORMULA(A22),MOD(ROW(),2))</formula>
    </cfRule>
    <cfRule type="expression" dxfId="9861" priority="632">
      <formula>AND(_xlfn.ISFORMULA(A22),MOD(ROW()+1,2))</formula>
    </cfRule>
    <cfRule type="expression" dxfId="9860" priority="634">
      <formula>MOD(ROW(),2)</formula>
    </cfRule>
  </conditionalFormatting>
  <conditionalFormatting sqref="AX22 M22:O22 BH22 V22:AL22 AN22:AP22 AR22:AT22 AV22 BK22:BL22 BN22:BO22 BA22:BC22">
    <cfRule type="expression" dxfId="9859" priority="633">
      <formula>AND(NOT(ISNUMBER(M22)),NOT(ISBLANK(M22)))</formula>
    </cfRule>
  </conditionalFormatting>
  <conditionalFormatting sqref="AR22:AT22 AN22:AP22 AD22:AL22">
    <cfRule type="expression" dxfId="9858" priority="629">
      <formula>AND(OR(ISNUMBER(SEARCH("+",AD22)),ISNUMBER(SEARCH("–",AD22))),MOD(ROW()+1,2))</formula>
    </cfRule>
    <cfRule type="expression" dxfId="9857" priority="630" stopIfTrue="1">
      <formula>AND(OR(ISNUMBER(SEARCH("+",AD22)),ISNUMBER(SEARCH("–",AD22))),MOD(ROW(),2))</formula>
    </cfRule>
  </conditionalFormatting>
  <conditionalFormatting sqref="BC22">
    <cfRule type="expression" dxfId="9856" priority="628">
      <formula>OR(AND(NOT(_xlfn.ISFORMULA(BC22)),NOT(ISBLANK(BC22))),ISERROR(BC22))</formula>
    </cfRule>
  </conditionalFormatting>
  <conditionalFormatting sqref="DF22 DH22 DB22:DC22">
    <cfRule type="containsBlanks" dxfId="9855" priority="626">
      <formula>LEN(TRIM(DB22))=0</formula>
    </cfRule>
  </conditionalFormatting>
  <conditionalFormatting sqref="AM22">
    <cfRule type="containsBlanks" priority="620">
      <formula>LEN(TRIM(AM22))=0</formula>
    </cfRule>
  </conditionalFormatting>
  <conditionalFormatting sqref="AM22">
    <cfRule type="expression" dxfId="9854" priority="624">
      <formula>AND(NOT(ISNUMBER(AM22)),NOT(ISBLANK(AM22)))</formula>
    </cfRule>
  </conditionalFormatting>
  <conditionalFormatting sqref="AM22">
    <cfRule type="expression" dxfId="9853" priority="622">
      <formula>AND(_xlfn.ISFORMULA(AM22),MOD(ROW(),2))</formula>
    </cfRule>
    <cfRule type="expression" dxfId="9852" priority="623">
      <formula>AND(_xlfn.ISFORMULA(AM22),MOD(ROW()+1,2))</formula>
    </cfRule>
    <cfRule type="expression" dxfId="9851" priority="625">
      <formula>MOD(ROW(),2)</formula>
    </cfRule>
  </conditionalFormatting>
  <conditionalFormatting sqref="AM22">
    <cfRule type="expression" dxfId="9850" priority="621">
      <formula>OR(AND(NOT(_xlfn.ISFORMULA(AM22)),NOT(ISBLANK(AM22))),ISERROR(AM22))</formula>
    </cfRule>
  </conditionalFormatting>
  <conditionalFormatting sqref="AM22">
    <cfRule type="expression" dxfId="9849" priority="619">
      <formula>OR(AND(NOT(_xlfn.ISFORMULA(AM22)),NOT(ISBLANK(AM22))),ISERROR(AM22))</formula>
    </cfRule>
  </conditionalFormatting>
  <conditionalFormatting sqref="AQ22">
    <cfRule type="expression" dxfId="9848" priority="615">
      <formula>AND(_xlfn.ISFORMULA(AQ22),MOD(ROW(),2))</formula>
    </cfRule>
    <cfRule type="expression" dxfId="9847" priority="616">
      <formula>AND(_xlfn.ISFORMULA(AQ22),MOD(ROW()+1,2))</formula>
    </cfRule>
    <cfRule type="expression" dxfId="9846" priority="618">
      <formula>MOD(ROW(),2)</formula>
    </cfRule>
  </conditionalFormatting>
  <conditionalFormatting sqref="AQ22">
    <cfRule type="expression" dxfId="9845" priority="617">
      <formula>AND(NOT(ISNUMBER(AQ22)),NOT(ISBLANK(AQ22)))</formula>
    </cfRule>
  </conditionalFormatting>
  <conditionalFormatting sqref="AQ22">
    <cfRule type="expression" dxfId="9844" priority="614">
      <formula>OR(AND(NOT(_xlfn.ISFORMULA(AQ22)),NOT(ISBLANK(AQ22))),ISERROR(AQ22))</formula>
    </cfRule>
  </conditionalFormatting>
  <conditionalFormatting sqref="AU22">
    <cfRule type="expression" dxfId="9843" priority="610">
      <formula>AND(_xlfn.ISFORMULA(AU22),MOD(ROW(),2))</formula>
    </cfRule>
    <cfRule type="expression" dxfId="9842" priority="611">
      <formula>AND(_xlfn.ISFORMULA(AU22),MOD(ROW()+1,2))</formula>
    </cfRule>
    <cfRule type="expression" dxfId="9841" priority="613">
      <formula>MOD(ROW(),2)</formula>
    </cfRule>
  </conditionalFormatting>
  <conditionalFormatting sqref="AU22">
    <cfRule type="expression" dxfId="9840" priority="612">
      <formula>AND(NOT(ISNUMBER(AU22)),NOT(ISBLANK(AU22)))</formula>
    </cfRule>
  </conditionalFormatting>
  <conditionalFormatting sqref="AU22">
    <cfRule type="expression" dxfId="9839" priority="609">
      <formula>OR(AND(NOT(_xlfn.ISFORMULA(AU22)),NOT(ISBLANK(AU22))),ISERROR(AU22))</formula>
    </cfRule>
  </conditionalFormatting>
  <conditionalFormatting sqref="BF22">
    <cfRule type="expression" dxfId="9838" priority="605">
      <formula>AND(_xlfn.ISFORMULA(BF22),MOD(ROW(),2))</formula>
    </cfRule>
    <cfRule type="expression" dxfId="9837" priority="606">
      <formula>AND(_xlfn.ISFORMULA(BF22),MOD(ROW()+1,2))</formula>
    </cfRule>
    <cfRule type="expression" dxfId="9836" priority="608">
      <formula>MOD(ROW(),2)</formula>
    </cfRule>
  </conditionalFormatting>
  <conditionalFormatting sqref="BF22">
    <cfRule type="expression" dxfId="9835" priority="607">
      <formula>AND(NOT(ISNUMBER(BF22)),NOT(ISBLANK(BF22)))</formula>
    </cfRule>
  </conditionalFormatting>
  <conditionalFormatting sqref="BF22">
    <cfRule type="expression" dxfId="9834" priority="604">
      <formula>OR(AND(NOT(_xlfn.ISFORMULA(BF22)),NOT(ISBLANK(BF22))),ISERROR(BF22))</formula>
    </cfRule>
  </conditionalFormatting>
  <conditionalFormatting sqref="BI22:BJ22">
    <cfRule type="expression" dxfId="9833" priority="600">
      <formula>AND(_xlfn.ISFORMULA(BI22),MOD(ROW(),2))</formula>
    </cfRule>
    <cfRule type="expression" dxfId="9832" priority="601">
      <formula>AND(_xlfn.ISFORMULA(BI22),MOD(ROW()+1,2))</formula>
    </cfRule>
    <cfRule type="expression" dxfId="9831" priority="603">
      <formula>MOD(ROW(),2)</formula>
    </cfRule>
  </conditionalFormatting>
  <conditionalFormatting sqref="BI22:BJ22">
    <cfRule type="expression" dxfId="9830" priority="602">
      <formula>AND(NOT(ISNUMBER(BI22)),NOT(ISBLANK(BI22)))</formula>
    </cfRule>
  </conditionalFormatting>
  <conditionalFormatting sqref="BI22:BJ22">
    <cfRule type="expression" dxfId="9829" priority="599">
      <formula>OR(AND(NOT(_xlfn.ISFORMULA(BI22)),NOT(ISBLANK(BI22))),ISERROR(BI22))</formula>
    </cfRule>
  </conditionalFormatting>
  <conditionalFormatting sqref="BI22:BJ22">
    <cfRule type="containsBlanks" priority="595">
      <formula>LEN(TRIM(BI22))=0</formula>
    </cfRule>
    <cfRule type="expression" dxfId="9828" priority="596">
      <formula>AND(_xlfn.ISFORMULA(BI22),MOD(ROW(),2))</formula>
    </cfRule>
    <cfRule type="expression" dxfId="9827" priority="597">
      <formula>AND(_xlfn.ISFORMULA(BI22),MOD(ROW()+1,2))</formula>
    </cfRule>
    <cfRule type="expression" dxfId="9826" priority="598">
      <formula>MOD(ROW(),2)</formula>
    </cfRule>
  </conditionalFormatting>
  <conditionalFormatting sqref="BS22">
    <cfRule type="expression" dxfId="9825" priority="592">
      <formula>AND(_xlfn.ISFORMULA(BS22),MOD(ROW(),2))</formula>
    </cfRule>
    <cfRule type="expression" dxfId="9824" priority="593">
      <formula>AND(_xlfn.ISFORMULA(BS22),MOD(ROW()+1,2))</formula>
    </cfRule>
    <cfRule type="expression" dxfId="9823" priority="594">
      <formula>MOD(ROW(),2)</formula>
    </cfRule>
  </conditionalFormatting>
  <conditionalFormatting sqref="BS22">
    <cfRule type="expression" dxfId="9822" priority="591">
      <formula>OR(AND(NOT(_xlfn.ISFORMULA(BS22)),NOT(ISBLANK(BS22))),ISERROR(BS22))</formula>
    </cfRule>
  </conditionalFormatting>
  <conditionalFormatting sqref="BU22:BV22">
    <cfRule type="expression" dxfId="9821" priority="588">
      <formula>AND(_xlfn.ISFORMULA(BU22),MOD(ROW(),2))</formula>
    </cfRule>
    <cfRule type="expression" dxfId="9820" priority="589">
      <formula>AND(_xlfn.ISFORMULA(BU22),MOD(ROW()+1,2))</formula>
    </cfRule>
    <cfRule type="expression" dxfId="9819" priority="590">
      <formula>MOD(ROW(),2)</formula>
    </cfRule>
  </conditionalFormatting>
  <conditionalFormatting sqref="BU22:BV22">
    <cfRule type="expression" dxfId="9818" priority="587">
      <formula>OR(AND(NOT(_xlfn.ISFORMULA(BU22)),NOT(ISBLANK(BU22))),ISERROR(BU22))</formula>
    </cfRule>
  </conditionalFormatting>
  <conditionalFormatting sqref="BV22">
    <cfRule type="containsBlanks" priority="583">
      <formula>LEN(TRIM(BV22))=0</formula>
    </cfRule>
    <cfRule type="expression" dxfId="9817" priority="584">
      <formula>AND(_xlfn.ISFORMULA(BV22),MOD(ROW(),2))</formula>
    </cfRule>
    <cfRule type="expression" dxfId="9816" priority="585">
      <formula>AND(_xlfn.ISFORMULA(BV22),MOD(ROW()+1,2))</formula>
    </cfRule>
    <cfRule type="expression" dxfId="9815" priority="586">
      <formula>MOD(ROW(),2)</formula>
    </cfRule>
  </conditionalFormatting>
  <conditionalFormatting sqref="BY22">
    <cfRule type="expression" dxfId="9814" priority="580">
      <formula>AND(_xlfn.ISFORMULA(BY22),MOD(ROW(),2))</formula>
    </cfRule>
    <cfRule type="expression" dxfId="9813" priority="581">
      <formula>AND(_xlfn.ISFORMULA(BY22),MOD(ROW()+1,2))</formula>
    </cfRule>
    <cfRule type="expression" dxfId="9812" priority="582">
      <formula>MOD(ROW(),2)</formula>
    </cfRule>
  </conditionalFormatting>
  <conditionalFormatting sqref="BY22">
    <cfRule type="expression" dxfId="9811" priority="579">
      <formula>OR(AND(NOT(_xlfn.ISFORMULA(BY22)),NOT(ISBLANK(BY22))),ISERROR(BY22))</formula>
    </cfRule>
  </conditionalFormatting>
  <conditionalFormatting sqref="CB22">
    <cfRule type="expression" dxfId="9810" priority="576">
      <formula>AND(_xlfn.ISFORMULA(CB22),MOD(ROW(),2))</formula>
    </cfRule>
    <cfRule type="expression" dxfId="9809" priority="577">
      <formula>AND(_xlfn.ISFORMULA(CB22),MOD(ROW()+1,2))</formula>
    </cfRule>
    <cfRule type="expression" dxfId="9808" priority="578">
      <formula>MOD(ROW(),2)</formula>
    </cfRule>
  </conditionalFormatting>
  <conditionalFormatting sqref="CB22">
    <cfRule type="expression" dxfId="9807" priority="575">
      <formula>OR(AND(NOT(_xlfn.ISFORMULA(CB22)),NOT(ISBLANK(CB22))),ISERROR(CB22))</formula>
    </cfRule>
  </conditionalFormatting>
  <conditionalFormatting sqref="CB22">
    <cfRule type="containsBlanks" priority="571">
      <formula>LEN(TRIM(CB22))=0</formula>
    </cfRule>
    <cfRule type="expression" dxfId="9806" priority="572">
      <formula>AND(_xlfn.ISFORMULA(CB22),MOD(ROW(),2))</formula>
    </cfRule>
    <cfRule type="expression" dxfId="9805" priority="573">
      <formula>AND(_xlfn.ISFORMULA(CB22),MOD(ROW()+1,2))</formula>
    </cfRule>
    <cfRule type="expression" dxfId="9804" priority="574">
      <formula>MOD(ROW(),2)</formula>
    </cfRule>
  </conditionalFormatting>
  <conditionalFormatting sqref="CD22:CE22">
    <cfRule type="expression" dxfId="9803" priority="568">
      <formula>AND(_xlfn.ISFORMULA(CD22),MOD(ROW(),2))</formula>
    </cfRule>
    <cfRule type="expression" dxfId="9802" priority="569">
      <formula>AND(_xlfn.ISFORMULA(CD22),MOD(ROW()+1,2))</formula>
    </cfRule>
    <cfRule type="expression" dxfId="9801" priority="570">
      <formula>MOD(ROW(),2)</formula>
    </cfRule>
  </conditionalFormatting>
  <conditionalFormatting sqref="CD22:CE22">
    <cfRule type="expression" dxfId="9800" priority="567">
      <formula>OR(AND(NOT(_xlfn.ISFORMULA(CD22)),NOT(ISBLANK(CD22))),ISERROR(CD22))</formula>
    </cfRule>
  </conditionalFormatting>
  <conditionalFormatting sqref="CE22">
    <cfRule type="containsBlanks" priority="563">
      <formula>LEN(TRIM(CE22))=0</formula>
    </cfRule>
    <cfRule type="expression" dxfId="9799" priority="564">
      <formula>AND(_xlfn.ISFORMULA(CE22),MOD(ROW(),2))</formula>
    </cfRule>
    <cfRule type="expression" dxfId="9798" priority="565">
      <formula>AND(_xlfn.ISFORMULA(CE22),MOD(ROW()+1,2))</formula>
    </cfRule>
    <cfRule type="expression" dxfId="9797" priority="566">
      <formula>MOD(ROW(),2)</formula>
    </cfRule>
  </conditionalFormatting>
  <conditionalFormatting sqref="CY22:DA22">
    <cfRule type="expression" dxfId="9796" priority="560">
      <formula>AND(_xlfn.ISFORMULA(CY22),MOD(ROW(),2))</formula>
    </cfRule>
    <cfRule type="expression" dxfId="9795" priority="561">
      <formula>AND(_xlfn.ISFORMULA(CY22),MOD(ROW()+1,2))</formula>
    </cfRule>
    <cfRule type="expression" dxfId="9794" priority="562">
      <formula>MOD(ROW(),2)</formula>
    </cfRule>
  </conditionalFormatting>
  <conditionalFormatting sqref="CY22:DA22">
    <cfRule type="expression" dxfId="9793" priority="559">
      <formula>OR(AND(NOT(_xlfn.ISFORMULA(CY22)),NOT(ISBLANK(CY22))),ISERROR(CY22))</formula>
    </cfRule>
  </conditionalFormatting>
  <conditionalFormatting sqref="CT22">
    <cfRule type="expression" dxfId="9792" priority="556">
      <formula>AND(_xlfn.ISFORMULA(CT22),MOD(ROW(),2))</formula>
    </cfRule>
    <cfRule type="expression" dxfId="9791" priority="557">
      <formula>AND(_xlfn.ISFORMULA(CT22),MOD(ROW()+1,2))</formula>
    </cfRule>
    <cfRule type="expression" dxfId="9790" priority="558">
      <formula>MOD(ROW(),2)</formula>
    </cfRule>
  </conditionalFormatting>
  <conditionalFormatting sqref="CT22">
    <cfRule type="expression" dxfId="9789" priority="555">
      <formula>OR(AND(NOT(_xlfn.ISFORMULA(CT22)),NOT(ISBLANK(CT22))),ISERROR(CT22))</formula>
    </cfRule>
  </conditionalFormatting>
  <conditionalFormatting sqref="CT22">
    <cfRule type="containsBlanks" priority="551">
      <formula>LEN(TRIM(CT22))=0</formula>
    </cfRule>
    <cfRule type="expression" dxfId="9788" priority="552">
      <formula>AND(_xlfn.ISFORMULA(CT22),MOD(ROW(),2))</formula>
    </cfRule>
    <cfRule type="expression" dxfId="9787" priority="553">
      <formula>AND(_xlfn.ISFORMULA(CT22),MOD(ROW()+1,2))</formula>
    </cfRule>
    <cfRule type="expression" dxfId="9786" priority="554">
      <formula>MOD(ROW(),2)</formula>
    </cfRule>
  </conditionalFormatting>
  <conditionalFormatting sqref="CM22:CN22">
    <cfRule type="expression" dxfId="9785" priority="548">
      <formula>AND(_xlfn.ISFORMULA(CM22),MOD(ROW(),2))</formula>
    </cfRule>
    <cfRule type="expression" dxfId="9784" priority="549">
      <formula>AND(_xlfn.ISFORMULA(CM22),MOD(ROW()+1,2))</formula>
    </cfRule>
    <cfRule type="expression" dxfId="9783" priority="550">
      <formula>MOD(ROW(),2)</formula>
    </cfRule>
  </conditionalFormatting>
  <conditionalFormatting sqref="CM22:CN22">
    <cfRule type="expression" dxfId="9782" priority="547">
      <formula>OR(AND(NOT(_xlfn.ISFORMULA(CM22)),NOT(ISBLANK(CM22))),ISERROR(CM22))</formula>
    </cfRule>
  </conditionalFormatting>
  <conditionalFormatting sqref="BD22">
    <cfRule type="containsBlanks" priority="542">
      <formula>LEN(TRIM(BD22))=0</formula>
    </cfRule>
  </conditionalFormatting>
  <conditionalFormatting sqref="BD22">
    <cfRule type="expression" dxfId="9781" priority="545">
      <formula>AND(NOT(ISNUMBER(BD22)),NOT(ISBLANK(BD22)))</formula>
    </cfRule>
  </conditionalFormatting>
  <conditionalFormatting sqref="BD22">
    <cfRule type="expression" dxfId="9780" priority="543">
      <formula>AND(_xlfn.ISFORMULA(BD22),MOD(ROW(),2))</formula>
    </cfRule>
    <cfRule type="expression" dxfId="9779" priority="544">
      <formula>AND(_xlfn.ISFORMULA(BD22),MOD(ROW()+1,2))</formula>
    </cfRule>
    <cfRule type="expression" dxfId="9778" priority="546">
      <formula>MOD(ROW(),2)</formula>
    </cfRule>
  </conditionalFormatting>
  <conditionalFormatting sqref="DK22">
    <cfRule type="containsBlanks" priority="537">
      <formula>LEN(TRIM(DK22))=0</formula>
    </cfRule>
  </conditionalFormatting>
  <conditionalFormatting sqref="DK22">
    <cfRule type="expression" dxfId="9777" priority="538">
      <formula>OR(AND(NOT(_xlfn.ISFORMULA(DK22)),NOT(ISBLANK(DK22))),ISERROR(DK22))</formula>
    </cfRule>
  </conditionalFormatting>
  <conditionalFormatting sqref="DK22">
    <cfRule type="expression" dxfId="9776" priority="539">
      <formula>AND(_xlfn.ISFORMULA(DK22),MOD(ROW(),2))</formula>
    </cfRule>
    <cfRule type="expression" dxfId="9775" priority="540">
      <formula>AND(_xlfn.ISFORMULA(DK22),MOD(ROW()+1,2))</formula>
    </cfRule>
    <cfRule type="expression" dxfId="9774" priority="541">
      <formula>MOD(ROW(),2)</formula>
    </cfRule>
  </conditionalFormatting>
  <conditionalFormatting sqref="DL22">
    <cfRule type="containsBlanks" priority="531">
      <formula>LEN(TRIM(DL22))=0</formula>
    </cfRule>
  </conditionalFormatting>
  <conditionalFormatting sqref="DL22">
    <cfRule type="expression" dxfId="9773" priority="533">
      <formula>OR(AND(NOT(_xlfn.ISFORMULA(DL22)),NOT(ISBLANK(DL22))),ISERROR(DL22))</formula>
    </cfRule>
  </conditionalFormatting>
  <conditionalFormatting sqref="DL22">
    <cfRule type="expression" dxfId="9772" priority="534">
      <formula>AND(_xlfn.ISFORMULA(DL22),MOD(ROW(),2))</formula>
    </cfRule>
    <cfRule type="expression" dxfId="9771" priority="535">
      <formula>AND(_xlfn.ISFORMULA(DL22),MOD(ROW()+1,2))</formula>
    </cfRule>
    <cfRule type="expression" dxfId="9770" priority="536">
      <formula>MOD(ROW(),2)</formula>
    </cfRule>
  </conditionalFormatting>
  <conditionalFormatting sqref="DL22">
    <cfRule type="expression" dxfId="9769" priority="532">
      <formula>AND(NOT(ISBLANK(A22)),ISBLANK(DL22))</formula>
    </cfRule>
  </conditionalFormatting>
  <conditionalFormatting sqref="I22">
    <cfRule type="expression" dxfId="9768" priority="527">
      <formula>AND(_xlfn.ISFORMULA(I22),MOD(ROW(),2))</formula>
    </cfRule>
    <cfRule type="expression" dxfId="9767" priority="528">
      <formula>AND(_xlfn.ISFORMULA(I22),MOD(ROW()+1,2))</formula>
    </cfRule>
    <cfRule type="expression" dxfId="9766" priority="530">
      <formula>MOD(ROW(),2)</formula>
    </cfRule>
  </conditionalFormatting>
  <conditionalFormatting sqref="I22">
    <cfRule type="expression" dxfId="9765" priority="529">
      <formula>AND(NOT(ISNUMBER(I22)),NOT(ISBLANK(I22)))</formula>
    </cfRule>
  </conditionalFormatting>
  <conditionalFormatting sqref="J22">
    <cfRule type="expression" dxfId="9764" priority="523">
      <formula>AND(_xlfn.ISFORMULA(J22),MOD(ROW(),2))</formula>
    </cfRule>
    <cfRule type="expression" dxfId="9763" priority="524">
      <formula>AND(_xlfn.ISFORMULA(J22),MOD(ROW()+1,2))</formula>
    </cfRule>
    <cfRule type="expression" dxfId="9762" priority="526">
      <formula>MOD(ROW(),2)</formula>
    </cfRule>
  </conditionalFormatting>
  <conditionalFormatting sqref="J22">
    <cfRule type="expression" dxfId="9761" priority="525">
      <formula>AND(NOT(ISNUMBER(J22)),NOT(ISBLANK(J22)))</formula>
    </cfRule>
  </conditionalFormatting>
  <conditionalFormatting sqref="K22:L22">
    <cfRule type="expression" dxfId="9760" priority="519">
      <formula>AND(_xlfn.ISFORMULA(K22),MOD(ROW(),2))</formula>
    </cfRule>
    <cfRule type="expression" dxfId="9759" priority="520">
      <formula>AND(_xlfn.ISFORMULA(K22),MOD(ROW()+1,2))</formula>
    </cfRule>
    <cfRule type="expression" dxfId="9758" priority="522">
      <formula>MOD(ROW(),2)</formula>
    </cfRule>
  </conditionalFormatting>
  <conditionalFormatting sqref="K22:L22">
    <cfRule type="expression" dxfId="9757" priority="521">
      <formula>AND(NOT(ISNUMBER(K22)),NOT(ISBLANK(K22)))</formula>
    </cfRule>
  </conditionalFormatting>
  <conditionalFormatting sqref="BE22">
    <cfRule type="containsBlanks" priority="514">
      <formula>LEN(TRIM(BE22))=0</formula>
    </cfRule>
  </conditionalFormatting>
  <conditionalFormatting sqref="BE22">
    <cfRule type="expression" dxfId="9756" priority="517">
      <formula>AND(NOT(ISNUMBER(BE22)),NOT(ISBLANK(BE22)))</formula>
    </cfRule>
  </conditionalFormatting>
  <conditionalFormatting sqref="BE22">
    <cfRule type="expression" dxfId="9755" priority="515">
      <formula>AND(_xlfn.ISFORMULA(BE22),MOD(ROW(),2))</formula>
    </cfRule>
    <cfRule type="expression" dxfId="9754" priority="516">
      <formula>AND(_xlfn.ISFORMULA(BE22),MOD(ROW()+1,2))</formula>
    </cfRule>
    <cfRule type="expression" dxfId="9753" priority="518">
      <formula>MOD(ROW(),2)</formula>
    </cfRule>
  </conditionalFormatting>
  <conditionalFormatting sqref="DK23:XFD23 DH23 DF23 DB23:DC23 A23:H23 BC23">
    <cfRule type="containsBlanks" priority="499">
      <formula>LEN(TRIM(A23))=0</formula>
    </cfRule>
    <cfRule type="expression" dxfId="9752" priority="502">
      <formula>AND(_xlfn.ISFORMULA(A23),MOD(ROW(),2))</formula>
    </cfRule>
    <cfRule type="expression" dxfId="9751" priority="503">
      <formula>AND(_xlfn.ISFORMULA(A23),MOD(ROW()+1,2))</formula>
    </cfRule>
    <cfRule type="expression" dxfId="9750" priority="505">
      <formula>MOD(ROW(),2)</formula>
    </cfRule>
  </conditionalFormatting>
  <conditionalFormatting sqref="BC23">
    <cfRule type="expression" dxfId="9749" priority="504">
      <formula>AND(NOT(ISNUMBER(BC23)),NOT(ISBLANK(BC23)))</formula>
    </cfRule>
  </conditionalFormatting>
  <conditionalFormatting sqref="DK23:DL23 BC23">
    <cfRule type="expression" dxfId="9748" priority="501">
      <formula>OR(AND(NOT(_xlfn.ISFORMULA(BC23)),NOT(ISBLANK(BC23))),ISERROR(BC23))</formula>
    </cfRule>
  </conditionalFormatting>
  <conditionalFormatting sqref="DL23">
    <cfRule type="expression" dxfId="9747" priority="500">
      <formula>AND(NOT(ISBLANK(A23)),ISBLANK(DL23))</formula>
    </cfRule>
  </conditionalFormatting>
  <conditionalFormatting sqref="DF23 DH23 DB23:DC23">
    <cfRule type="containsBlanks" dxfId="9746" priority="498">
      <formula>LEN(TRIM(DB23))=0</formula>
    </cfRule>
  </conditionalFormatting>
  <conditionalFormatting sqref="M23:AL23 AN23:AP23 AR23:AT23 AV23:BB23 BF23:BH23 BM23 BP23 BT23 CC23 CO23 CQ23:CR23 CU23 CW23 DJ23">
    <cfRule type="expression" dxfId="9745" priority="494">
      <formula>AND(_xlfn.ISFORMULA(M23),MOD(ROW(),2))</formula>
    </cfRule>
    <cfRule type="expression" dxfId="9744" priority="495">
      <formula>AND(_xlfn.ISFORMULA(M23),MOD(ROW()+1,2))</formula>
    </cfRule>
    <cfRule type="expression" dxfId="9743" priority="497">
      <formula>MOD(ROW(),2)</formula>
    </cfRule>
  </conditionalFormatting>
  <conditionalFormatting sqref="AX23 M23:O23 V23:AL23 AN23:AP23 AR23:AT23 AV23 BA23:BB23 BH23 BF23">
    <cfRule type="expression" dxfId="9742" priority="496">
      <formula>AND(NOT(ISNUMBER(M23)),NOT(ISBLANK(M23)))</formula>
    </cfRule>
  </conditionalFormatting>
  <conditionalFormatting sqref="AD23:AL23 AN23:AP23 AR23:AT23">
    <cfRule type="expression" dxfId="9741" priority="492" stopIfTrue="1">
      <formula>AND(OR(ISNUMBER(SEARCH("+",AD23)),ISNUMBER(SEARCH("–",AD23))),MOD(ROW()+1,2))</formula>
    </cfRule>
    <cfRule type="expression" dxfId="9740" priority="493" stopIfTrue="1">
      <formula>AND(OR(ISNUMBER(SEARCH("+",AD23)),ISNUMBER(SEARCH("–",AD23))),MOD(ROW(),2))</formula>
    </cfRule>
  </conditionalFormatting>
  <conditionalFormatting sqref="BF23">
    <cfRule type="expression" dxfId="9739" priority="491">
      <formula>OR(AND(NOT(_xlfn.ISFORMULA(BF23)),NOT(ISBLANK(BF23))),ISERROR(BF23))</formula>
    </cfRule>
  </conditionalFormatting>
  <conditionalFormatting sqref="BI23:BJ23">
    <cfRule type="expression" dxfId="9738" priority="487">
      <formula>AND(_xlfn.ISFORMULA(BI23),MOD(ROW(),2))</formula>
    </cfRule>
    <cfRule type="expression" dxfId="9737" priority="488">
      <formula>AND(_xlfn.ISFORMULA(BI23),MOD(ROW()+1,2))</formula>
    </cfRule>
    <cfRule type="expression" dxfId="9736" priority="490">
      <formula>MOD(ROW(),2)</formula>
    </cfRule>
  </conditionalFormatting>
  <conditionalFormatting sqref="BI23:BJ23">
    <cfRule type="expression" dxfId="9735" priority="489">
      <formula>AND(NOT(ISNUMBER(BI23)),NOT(ISBLANK(BI23)))</formula>
    </cfRule>
  </conditionalFormatting>
  <conditionalFormatting sqref="BI23:BJ23">
    <cfRule type="expression" dxfId="9734" priority="486">
      <formula>OR(AND(NOT(_xlfn.ISFORMULA(BI23)),NOT(ISBLANK(BI23))),ISERROR(BI23))</formula>
    </cfRule>
  </conditionalFormatting>
  <conditionalFormatting sqref="BK23">
    <cfRule type="containsBlanks" priority="481">
      <formula>LEN(TRIM(BK23))=0</formula>
    </cfRule>
    <cfRule type="expression" dxfId="9733" priority="483">
      <formula>AND(_xlfn.ISFORMULA(BK23),MOD(ROW()+1,2))</formula>
    </cfRule>
    <cfRule type="expression" dxfId="9732" priority="484">
      <formula>AND(_xlfn.ISFORMULA(BK25),MOD(ROW(),2))</formula>
    </cfRule>
    <cfRule type="expression" dxfId="9731" priority="485">
      <formula>MOD(ROW(),2)</formula>
    </cfRule>
  </conditionalFormatting>
  <conditionalFormatting sqref="CT23">
    <cfRule type="expression" dxfId="9730" priority="482">
      <formula>OR(AND(NOT(_xlfn.ISFORMULA(CT23)),NOT(ISBLANK(CT23))),ISERROR(CT23))</formula>
    </cfRule>
  </conditionalFormatting>
  <conditionalFormatting sqref="CY23:DA23">
    <cfRule type="expression" dxfId="9729" priority="478">
      <formula>AND(_xlfn.ISFORMULA(CY23),MOD(ROW(),2))</formula>
    </cfRule>
    <cfRule type="expression" dxfId="9728" priority="479">
      <formula>AND(_xlfn.ISFORMULA(CY23),MOD(ROW()+1,2))</formula>
    </cfRule>
    <cfRule type="expression" dxfId="9727" priority="480">
      <formula>MOD(ROW(),2)</formula>
    </cfRule>
  </conditionalFormatting>
  <conditionalFormatting sqref="CY23:DA23">
    <cfRule type="expression" dxfId="9726" priority="477">
      <formula>OR(AND(NOT(_xlfn.ISFORMULA(CY23)),NOT(ISBLANK(CY23))),ISERROR(CY23))</formula>
    </cfRule>
  </conditionalFormatting>
  <conditionalFormatting sqref="AU23 AQ23 AM23">
    <cfRule type="expression" dxfId="9725" priority="473">
      <formula>AND(_xlfn.ISFORMULA(AM23),MOD(ROW(),2))</formula>
    </cfRule>
    <cfRule type="expression" dxfId="9724" priority="474">
      <formula>AND(_xlfn.ISFORMULA(AM23),MOD(ROW()+1,2))</formula>
    </cfRule>
    <cfRule type="expression" dxfId="9723" priority="476">
      <formula>MOD(ROW(),2)</formula>
    </cfRule>
  </conditionalFormatting>
  <conditionalFormatting sqref="AU23 AQ23 AM23">
    <cfRule type="expression" dxfId="9722" priority="475">
      <formula>AND(NOT(ISNUMBER(AM23)),NOT(ISBLANK(AM23)))</formula>
    </cfRule>
  </conditionalFormatting>
  <conditionalFormatting sqref="AU23 AQ23 AM23">
    <cfRule type="expression" dxfId="9721" priority="472">
      <formula>OR(AND(NOT(_xlfn.ISFORMULA(AM23)),NOT(ISBLANK(AM23))),ISERROR(AM23))</formula>
    </cfRule>
  </conditionalFormatting>
  <conditionalFormatting sqref="CM23:CN23 CD23:CE23 CB23 BY23 BU23:BV23 BS23">
    <cfRule type="expression" dxfId="9720" priority="471">
      <formula>OR(AND(NOT(_xlfn.ISFORMULA(BS23)),NOT(ISBLANK(BS23))),ISERROR(BS23))</formula>
    </cfRule>
  </conditionalFormatting>
  <conditionalFormatting sqref="BY23">
    <cfRule type="containsBlanks" priority="470">
      <formula>LEN(TRIM(BY23))=0</formula>
    </cfRule>
  </conditionalFormatting>
  <conditionalFormatting sqref="BY23">
    <cfRule type="expression" dxfId="9719" priority="467">
      <formula>AND(_xlfn.ISFORMULA(BY23),MOD(ROW(),2))</formula>
    </cfRule>
    <cfRule type="expression" dxfId="9718" priority="468">
      <formula>AND(_xlfn.ISFORMULA(BY23),MOD(ROW()+1,2))</formula>
    </cfRule>
    <cfRule type="expression" dxfId="9717" priority="469">
      <formula>MOD(ROW(),2)</formula>
    </cfRule>
  </conditionalFormatting>
  <conditionalFormatting sqref="BS23">
    <cfRule type="containsBlanks" priority="466">
      <formula>LEN(TRIM(BS23))=0</formula>
    </cfRule>
  </conditionalFormatting>
  <conditionalFormatting sqref="BS23">
    <cfRule type="expression" dxfId="9716" priority="463">
      <formula>AND(_xlfn.ISFORMULA(BS23),MOD(ROW(),2))</formula>
    </cfRule>
    <cfRule type="expression" dxfId="9715" priority="464">
      <formula>AND(_xlfn.ISFORMULA(BS23),MOD(ROW()+1,2))</formula>
    </cfRule>
    <cfRule type="expression" dxfId="9714" priority="465">
      <formula>MOD(ROW(),2)</formula>
    </cfRule>
  </conditionalFormatting>
  <conditionalFormatting sqref="BU23">
    <cfRule type="containsBlanks" priority="462">
      <formula>LEN(TRIM(BU23))=0</formula>
    </cfRule>
  </conditionalFormatting>
  <conditionalFormatting sqref="BU23">
    <cfRule type="expression" dxfId="9713" priority="459">
      <formula>AND(_xlfn.ISFORMULA(BU23),MOD(ROW(),2))</formula>
    </cfRule>
    <cfRule type="expression" dxfId="9712" priority="460">
      <formula>AND(_xlfn.ISFORMULA(BU23),MOD(ROW()+1,2))</formula>
    </cfRule>
    <cfRule type="expression" dxfId="9711" priority="461">
      <formula>MOD(ROW(),2)</formula>
    </cfRule>
  </conditionalFormatting>
  <conditionalFormatting sqref="BV23">
    <cfRule type="containsBlanks" priority="458">
      <formula>LEN(TRIM(BV23))=0</formula>
    </cfRule>
  </conditionalFormatting>
  <conditionalFormatting sqref="BV23">
    <cfRule type="expression" dxfId="9710" priority="455">
      <formula>AND(_xlfn.ISFORMULA(BV23),MOD(ROW(),2))</formula>
    </cfRule>
    <cfRule type="expression" dxfId="9709" priority="456">
      <formula>AND(_xlfn.ISFORMULA(BV23),MOD(ROW()+1,2))</formula>
    </cfRule>
    <cfRule type="expression" dxfId="9708" priority="457">
      <formula>MOD(ROW(),2)</formula>
    </cfRule>
  </conditionalFormatting>
  <conditionalFormatting sqref="CB23">
    <cfRule type="containsBlanks" priority="454">
      <formula>LEN(TRIM(CB23))=0</formula>
    </cfRule>
  </conditionalFormatting>
  <conditionalFormatting sqref="CB23">
    <cfRule type="expression" dxfId="9707" priority="451">
      <formula>AND(_xlfn.ISFORMULA(CB23),MOD(ROW(),2))</formula>
    </cfRule>
    <cfRule type="expression" dxfId="9706" priority="452">
      <formula>AND(_xlfn.ISFORMULA(CB23),MOD(ROW()+1,2))</formula>
    </cfRule>
    <cfRule type="expression" dxfId="9705" priority="453">
      <formula>MOD(ROW(),2)</formula>
    </cfRule>
  </conditionalFormatting>
  <conditionalFormatting sqref="CD23:CE23">
    <cfRule type="containsBlanks" priority="450">
      <formula>LEN(TRIM(CD23))=0</formula>
    </cfRule>
  </conditionalFormatting>
  <conditionalFormatting sqref="CD23:CE23">
    <cfRule type="expression" dxfId="9704" priority="447">
      <formula>AND(_xlfn.ISFORMULA(CD23),MOD(ROW(),2))</formula>
    </cfRule>
    <cfRule type="expression" dxfId="9703" priority="448">
      <formula>AND(_xlfn.ISFORMULA(CD23),MOD(ROW()+1,2))</formula>
    </cfRule>
    <cfRule type="expression" dxfId="9702" priority="449">
      <formula>MOD(ROW(),2)</formula>
    </cfRule>
  </conditionalFormatting>
  <conditionalFormatting sqref="CM23:CN23">
    <cfRule type="containsBlanks" priority="446">
      <formula>LEN(TRIM(CM23))=0</formula>
    </cfRule>
  </conditionalFormatting>
  <conditionalFormatting sqref="CM23:CN23">
    <cfRule type="expression" dxfId="9701" priority="443">
      <formula>AND(_xlfn.ISFORMULA(CM23),MOD(ROW(),2))</formula>
    </cfRule>
    <cfRule type="expression" dxfId="9700" priority="444">
      <formula>AND(_xlfn.ISFORMULA(CM23),MOD(ROW()+1,2))</formula>
    </cfRule>
    <cfRule type="expression" dxfId="9699" priority="445">
      <formula>MOD(ROW(),2)</formula>
    </cfRule>
  </conditionalFormatting>
  <conditionalFormatting sqref="BE23">
    <cfRule type="containsBlanks" priority="438">
      <formula>LEN(TRIM(BE23))=0</formula>
    </cfRule>
    <cfRule type="expression" dxfId="9698" priority="439">
      <formula>AND(_xlfn.ISFORMULA(BE23),MOD(ROW(),2))</formula>
    </cfRule>
    <cfRule type="expression" dxfId="9697" priority="440">
      <formula>AND(_xlfn.ISFORMULA(BE23),MOD(ROW()+1,2))</formula>
    </cfRule>
    <cfRule type="expression" dxfId="9696" priority="442">
      <formula>MOD(ROW(),2)</formula>
    </cfRule>
  </conditionalFormatting>
  <conditionalFormatting sqref="BE23">
    <cfRule type="expression" dxfId="9695" priority="441">
      <formula>AND(NOT(ISNUMBER(BE23)),NOT(ISBLANK(BE23)))</formula>
    </cfRule>
  </conditionalFormatting>
  <conditionalFormatting sqref="I23:J23">
    <cfRule type="expression" dxfId="9694" priority="434">
      <formula>AND(_xlfn.ISFORMULA(I23),MOD(ROW(),2))</formula>
    </cfRule>
    <cfRule type="expression" dxfId="9693" priority="435">
      <formula>AND(_xlfn.ISFORMULA(I23),MOD(ROW()+1,2))</formula>
    </cfRule>
    <cfRule type="expression" dxfId="9692" priority="437">
      <formula>MOD(ROW(),2)</formula>
    </cfRule>
  </conditionalFormatting>
  <conditionalFormatting sqref="I23:J23">
    <cfRule type="expression" dxfId="9691" priority="436">
      <formula>AND(NOT(ISNUMBER(I23)),NOT(ISBLANK(I23)))</formula>
    </cfRule>
  </conditionalFormatting>
  <conditionalFormatting sqref="L23">
    <cfRule type="expression" dxfId="9690" priority="430">
      <formula>AND(_xlfn.ISFORMULA(L23),MOD(ROW(),2))</formula>
    </cfRule>
    <cfRule type="expression" dxfId="9689" priority="431">
      <formula>AND(_xlfn.ISFORMULA(L23),MOD(ROW()+1,2))</formula>
    </cfRule>
    <cfRule type="expression" dxfId="9688" priority="433">
      <formula>MOD(ROW(),2)</formula>
    </cfRule>
  </conditionalFormatting>
  <conditionalFormatting sqref="L23">
    <cfRule type="expression" dxfId="9687" priority="432">
      <formula>AND(NOT(ISNUMBER(L23)),NOT(ISBLANK(L23)))</formula>
    </cfRule>
  </conditionalFormatting>
  <conditionalFormatting sqref="BD23">
    <cfRule type="containsBlanks" priority="425">
      <formula>LEN(TRIM(BD23))=0</formula>
    </cfRule>
    <cfRule type="expression" dxfId="9686" priority="426">
      <formula>AND(_xlfn.ISFORMULA(BD23),MOD(ROW(),2))</formula>
    </cfRule>
    <cfRule type="expression" dxfId="9685" priority="427">
      <formula>AND(_xlfn.ISFORMULA(BD23),MOD(ROW()+1,2))</formula>
    </cfRule>
    <cfRule type="expression" dxfId="9684" priority="429">
      <formula>MOD(ROW(),2)</formula>
    </cfRule>
  </conditionalFormatting>
  <conditionalFormatting sqref="BD23">
    <cfRule type="expression" dxfId="9683" priority="428">
      <formula>AND(NOT(ISNUMBER(BD23)),NOT(ISBLANK(BD23)))</formula>
    </cfRule>
  </conditionalFormatting>
  <conditionalFormatting sqref="BK23:BL23">
    <cfRule type="expression" dxfId="9682" priority="424">
      <formula>AND(NOT(ISNUMBER(BK23)),NOT(ISBLANK(BK23)))</formula>
    </cfRule>
  </conditionalFormatting>
  <conditionalFormatting sqref="BO23">
    <cfRule type="expression" dxfId="9681" priority="423">
      <formula>AND(NOT(ISNUMBER(BO23)),NOT(ISBLANK(BO23)))</formula>
    </cfRule>
  </conditionalFormatting>
  <conditionalFormatting sqref="BQ23:BR23">
    <cfRule type="containsBlanks" priority="418">
      <formula>LEN(TRIM(BQ23))=0</formula>
    </cfRule>
    <cfRule type="expression" dxfId="9680" priority="419">
      <formula>AND(_xlfn.ISFORMULA(BQ23),MOD(ROW(),2))</formula>
    </cfRule>
    <cfRule type="expression" dxfId="9679" priority="420">
      <formula>AND(_xlfn.ISFORMULA(BQ23),MOD(ROW()+1,2))</formula>
    </cfRule>
    <cfRule type="expression" dxfId="9678" priority="422">
      <formula>MOD(ROW(),2)</formula>
    </cfRule>
  </conditionalFormatting>
  <conditionalFormatting sqref="BQ23:BR23">
    <cfRule type="expression" dxfId="9677" priority="421">
      <formula>AND(NOT(ISNUMBER(BQ23)),NOT(ISBLANK(BQ23)))</formula>
    </cfRule>
  </conditionalFormatting>
  <conditionalFormatting sqref="BX23">
    <cfRule type="containsBlanks" priority="413">
      <formula>LEN(TRIM(BX23))=0</formula>
    </cfRule>
    <cfRule type="expression" dxfId="9676" priority="414">
      <formula>AND(_xlfn.ISFORMULA(BX23),MOD(ROW(),2))</formula>
    </cfRule>
    <cfRule type="expression" dxfId="9675" priority="415">
      <formula>AND(_xlfn.ISFORMULA(BX23),MOD(ROW()+1,2))</formula>
    </cfRule>
    <cfRule type="expression" dxfId="9674" priority="417">
      <formula>MOD(ROW(),2)</formula>
    </cfRule>
  </conditionalFormatting>
  <conditionalFormatting sqref="BX23">
    <cfRule type="expression" dxfId="9673" priority="416">
      <formula>AND(NOT(ISNUMBER(BX23)),NOT(ISBLANK(BX23)))</formula>
    </cfRule>
  </conditionalFormatting>
  <conditionalFormatting sqref="CI23">
    <cfRule type="containsBlanks" priority="408">
      <formula>LEN(TRIM(CI23))=0</formula>
    </cfRule>
    <cfRule type="expression" dxfId="9672" priority="409">
      <formula>AND(_xlfn.ISFORMULA(CI23),MOD(ROW(),2))</formula>
    </cfRule>
    <cfRule type="expression" dxfId="9671" priority="410">
      <formula>AND(_xlfn.ISFORMULA(CI23),MOD(ROW()+1,2))</formula>
    </cfRule>
    <cfRule type="expression" dxfId="9670" priority="412">
      <formula>MOD(ROW(),2)</formula>
    </cfRule>
  </conditionalFormatting>
  <conditionalFormatting sqref="CI23">
    <cfRule type="expression" dxfId="9669" priority="411">
      <formula>AND(NOT(ISNUMBER(CI23)),NOT(ISBLANK(CI23)))</formula>
    </cfRule>
  </conditionalFormatting>
  <conditionalFormatting sqref="CJ23">
    <cfRule type="containsBlanks" priority="403">
      <formula>LEN(TRIM(CJ23))=0</formula>
    </cfRule>
    <cfRule type="expression" dxfId="9668" priority="404">
      <formula>AND(_xlfn.ISFORMULA(CJ23),MOD(ROW(),2))</formula>
    </cfRule>
    <cfRule type="expression" dxfId="9667" priority="405">
      <formula>AND(_xlfn.ISFORMULA(CJ23),MOD(ROW()+1,2))</formula>
    </cfRule>
    <cfRule type="expression" dxfId="9666" priority="407">
      <formula>MOD(ROW(),2)</formula>
    </cfRule>
  </conditionalFormatting>
  <conditionalFormatting sqref="CJ23">
    <cfRule type="expression" dxfId="9665" priority="406">
      <formula>AND(NOT(ISNUMBER(CJ23)),NOT(ISBLANK(CJ23)))</formula>
    </cfRule>
  </conditionalFormatting>
  <conditionalFormatting sqref="CK23">
    <cfRule type="containsBlanks" priority="398">
      <formula>LEN(TRIM(CK23))=0</formula>
    </cfRule>
    <cfRule type="expression" dxfId="9664" priority="399">
      <formula>AND(_xlfn.ISFORMULA(CK23),MOD(ROW(),2))</formula>
    </cfRule>
    <cfRule type="expression" dxfId="9663" priority="400">
      <formula>AND(_xlfn.ISFORMULA(CK23),MOD(ROW()+1,2))</formula>
    </cfRule>
    <cfRule type="expression" dxfId="9662" priority="402">
      <formula>MOD(ROW(),2)</formula>
    </cfRule>
  </conditionalFormatting>
  <conditionalFormatting sqref="CK23">
    <cfRule type="expression" dxfId="9661" priority="401">
      <formula>AND(NOT(ISNUMBER(CK23)),NOT(ISBLANK(CK23)))</formula>
    </cfRule>
  </conditionalFormatting>
  <conditionalFormatting sqref="CP23">
    <cfRule type="containsBlanks" priority="393">
      <formula>LEN(TRIM(CP23))=0</formula>
    </cfRule>
    <cfRule type="expression" dxfId="9660" priority="394">
      <formula>AND(_xlfn.ISFORMULA(CP23),MOD(ROW(),2))</formula>
    </cfRule>
    <cfRule type="expression" dxfId="9659" priority="395">
      <formula>AND(_xlfn.ISFORMULA(CP23),MOD(ROW()+1,2))</formula>
    </cfRule>
    <cfRule type="expression" dxfId="9658" priority="397">
      <formula>MOD(ROW(),2)</formula>
    </cfRule>
  </conditionalFormatting>
  <conditionalFormatting sqref="CP23">
    <cfRule type="expression" dxfId="9657" priority="396">
      <formula>AND(NOT(ISNUMBER(CP23)),NOT(ISBLANK(CP23)))</formula>
    </cfRule>
  </conditionalFormatting>
  <conditionalFormatting sqref="CV23">
    <cfRule type="containsBlanks" priority="388">
      <formula>LEN(TRIM(CV23))=0</formula>
    </cfRule>
    <cfRule type="expression" dxfId="9656" priority="389">
      <formula>AND(_xlfn.ISFORMULA(CV23),MOD(ROW(),2))</formula>
    </cfRule>
    <cfRule type="expression" dxfId="9655" priority="390">
      <formula>AND(_xlfn.ISFORMULA(CV23),MOD(ROW()+1,2))</formula>
    </cfRule>
    <cfRule type="expression" dxfId="9654" priority="392">
      <formula>MOD(ROW(),2)</formula>
    </cfRule>
  </conditionalFormatting>
  <conditionalFormatting sqref="CV23">
    <cfRule type="expression" dxfId="9653" priority="391">
      <formula>AND(NOT(ISNUMBER(CV23)),NOT(ISBLANK(CV23)))</formula>
    </cfRule>
  </conditionalFormatting>
  <conditionalFormatting sqref="CX23">
    <cfRule type="containsBlanks" priority="378">
      <formula>LEN(TRIM(CX23))=0</formula>
    </cfRule>
    <cfRule type="expression" dxfId="9652" priority="379">
      <formula>AND(_xlfn.ISFORMULA(CX23),MOD(ROW(),2))</formula>
    </cfRule>
    <cfRule type="expression" dxfId="9651" priority="380">
      <formula>AND(_xlfn.ISFORMULA(CX23),MOD(ROW()+1,2))</formula>
    </cfRule>
    <cfRule type="expression" dxfId="9650" priority="382">
      <formula>MOD(ROW(),2)</formula>
    </cfRule>
  </conditionalFormatting>
  <conditionalFormatting sqref="CX23">
    <cfRule type="expression" dxfId="9649" priority="381">
      <formula>AND(NOT(ISNUMBER(CX23)),NOT(ISBLANK(CX23)))</formula>
    </cfRule>
  </conditionalFormatting>
  <conditionalFormatting sqref="BK23:BL23 BN23:BO23 CT23 BU23:BV23 BY23 CB23 CD23:CE23 CM23:CN23 BS23">
    <cfRule type="containsBlanks" priority="364">
      <formula>LEN(TRIM(BK23))=0</formula>
    </cfRule>
    <cfRule type="expression" dxfId="9648" priority="366">
      <formula>AND(_xlfn.ISFORMULA(BK23),MOD(ROW()+1,2))</formula>
    </cfRule>
    <cfRule type="expression" dxfId="9647" priority="367">
      <formula>AND(_xlfn.ISFORMULA(BK24),MOD(ROW(),2))</formula>
    </cfRule>
    <cfRule type="expression" dxfId="9646" priority="368">
      <formula>MOD(ROW(),2)</formula>
    </cfRule>
  </conditionalFormatting>
  <conditionalFormatting sqref="BN23">
    <cfRule type="expression" dxfId="9645" priority="365">
      <formula>AND(NOT(ISNUMBER(BN23)),NOT(ISBLANK(BN23)))</formula>
    </cfRule>
  </conditionalFormatting>
  <conditionalFormatting sqref="BN23">
    <cfRule type="containsBlanks" priority="369">
      <formula>LEN(TRIM(BN23))=0</formula>
    </cfRule>
    <cfRule type="expression" dxfId="9644" priority="370">
      <formula>AND(_xlfn.ISFORMULA(BN23),MOD(ROW()+1,2))</formula>
    </cfRule>
    <cfRule type="expression" dxfId="9643" priority="371">
      <formula>AND(_xlfn.ISFORMULA(BN25),MOD(ROW(),2))</formula>
    </cfRule>
    <cfRule type="expression" dxfId="9642" priority="372">
      <formula>MOD(ROW(),2)</formula>
    </cfRule>
  </conditionalFormatting>
  <conditionalFormatting sqref="BL23">
    <cfRule type="containsBlanks" priority="506">
      <formula>LEN(TRIM(BL23))=0</formula>
    </cfRule>
    <cfRule type="expression" dxfId="9641" priority="507">
      <formula>AND(_xlfn.ISFORMULA(BL23),MOD(ROW()+1,2))</formula>
    </cfRule>
    <cfRule type="expression" dxfId="9640" priority="508">
      <formula>AND(_xlfn.ISFORMULA(BO25),MOD(ROW(),2))</formula>
    </cfRule>
    <cfRule type="expression" dxfId="9639" priority="509">
      <formula>MOD(ROW(),2)</formula>
    </cfRule>
  </conditionalFormatting>
  <conditionalFormatting sqref="BO23">
    <cfRule type="containsBlanks" priority="510">
      <formula>LEN(TRIM(BO23))=0</formula>
    </cfRule>
    <cfRule type="expression" dxfId="9638" priority="511">
      <formula>AND(_xlfn.ISFORMULA(BO23),MOD(ROW()+1,2))</formula>
    </cfRule>
    <cfRule type="expression" dxfId="9637" priority="512">
      <formula>AND(_xlfn.ISFORMULA(#REF!),MOD(ROW(),2))</formula>
    </cfRule>
    <cfRule type="expression" dxfId="9636" priority="513">
      <formula>MOD(ROW(),2)</formula>
    </cfRule>
  </conditionalFormatting>
  <conditionalFormatting sqref="BW23">
    <cfRule type="containsBlanks" priority="359">
      <formula>LEN(TRIM(BW23))=0</formula>
    </cfRule>
    <cfRule type="expression" dxfId="9635" priority="360">
      <formula>AND(_xlfn.ISFORMULA(BW23),MOD(ROW(),2))</formula>
    </cfRule>
    <cfRule type="expression" dxfId="9634" priority="361">
      <formula>AND(_xlfn.ISFORMULA(BW23),MOD(ROW()+1,2))</formula>
    </cfRule>
    <cfRule type="expression" dxfId="9633" priority="363">
      <formula>MOD(ROW(),2)</formula>
    </cfRule>
  </conditionalFormatting>
  <conditionalFormatting sqref="BW23">
    <cfRule type="expression" dxfId="9632" priority="362">
      <formula>AND(NOT(ISNUMBER(BW23)),NOT(ISBLANK(BW23)))</formula>
    </cfRule>
  </conditionalFormatting>
  <conditionalFormatting sqref="BZ23">
    <cfRule type="containsBlanks" priority="354">
      <formula>LEN(TRIM(BZ23))=0</formula>
    </cfRule>
    <cfRule type="expression" dxfId="9631" priority="355">
      <formula>AND(_xlfn.ISFORMULA(BZ23),MOD(ROW(),2))</formula>
    </cfRule>
    <cfRule type="expression" dxfId="9630" priority="356">
      <formula>AND(_xlfn.ISFORMULA(BZ23),MOD(ROW()+1,2))</formula>
    </cfRule>
    <cfRule type="expression" dxfId="9629" priority="358">
      <formula>MOD(ROW(),2)</formula>
    </cfRule>
  </conditionalFormatting>
  <conditionalFormatting sqref="BZ23">
    <cfRule type="expression" dxfId="9628" priority="357">
      <formula>AND(NOT(ISNUMBER(BZ23)),NOT(ISBLANK(BZ23)))</formula>
    </cfRule>
  </conditionalFormatting>
  <conditionalFormatting sqref="CA23">
    <cfRule type="containsBlanks" priority="349">
      <formula>LEN(TRIM(CA23))=0</formula>
    </cfRule>
    <cfRule type="expression" dxfId="9627" priority="350">
      <formula>AND(_xlfn.ISFORMULA(CA23),MOD(ROW(),2))</formula>
    </cfRule>
    <cfRule type="expression" dxfId="9626" priority="351">
      <formula>AND(_xlfn.ISFORMULA(CA23),MOD(ROW()+1,2))</formula>
    </cfRule>
    <cfRule type="expression" dxfId="9625" priority="353">
      <formula>MOD(ROW(),2)</formula>
    </cfRule>
  </conditionalFormatting>
  <conditionalFormatting sqref="CA23">
    <cfRule type="expression" dxfId="9624" priority="352">
      <formula>AND(NOT(ISNUMBER(CA23)),NOT(ISBLANK(CA23)))</formula>
    </cfRule>
  </conditionalFormatting>
  <conditionalFormatting sqref="CF23">
    <cfRule type="containsBlanks" priority="344">
      <formula>LEN(TRIM(CF23))=0</formula>
    </cfRule>
    <cfRule type="expression" dxfId="9623" priority="345">
      <formula>AND(_xlfn.ISFORMULA(CF23),MOD(ROW(),2))</formula>
    </cfRule>
    <cfRule type="expression" dxfId="9622" priority="346">
      <formula>AND(_xlfn.ISFORMULA(CF23),MOD(ROW()+1,2))</formula>
    </cfRule>
    <cfRule type="expression" dxfId="9621" priority="348">
      <formula>MOD(ROW(),2)</formula>
    </cfRule>
  </conditionalFormatting>
  <conditionalFormatting sqref="CF23">
    <cfRule type="expression" dxfId="9620" priority="347">
      <formula>AND(NOT(ISNUMBER(CF23)),NOT(ISBLANK(CF23)))</formula>
    </cfRule>
  </conditionalFormatting>
  <conditionalFormatting sqref="CL23">
    <cfRule type="containsBlanks" priority="339">
      <formula>LEN(TRIM(CL23))=0</formula>
    </cfRule>
    <cfRule type="expression" dxfId="9619" priority="340">
      <formula>AND(_xlfn.ISFORMULA(CL23),MOD(ROW(),2))</formula>
    </cfRule>
    <cfRule type="expression" dxfId="9618" priority="341">
      <formula>AND(_xlfn.ISFORMULA(CL23),MOD(ROW()+1,2))</formula>
    </cfRule>
    <cfRule type="expression" dxfId="9617" priority="343">
      <formula>MOD(ROW(),2)</formula>
    </cfRule>
  </conditionalFormatting>
  <conditionalFormatting sqref="CL23">
    <cfRule type="expression" dxfId="9616" priority="342">
      <formula>AND(NOT(ISNUMBER(CL23)),NOT(ISBLANK(CL23)))</formula>
    </cfRule>
  </conditionalFormatting>
  <conditionalFormatting sqref="CS23">
    <cfRule type="containsBlanks" priority="334">
      <formula>LEN(TRIM(CS23))=0</formula>
    </cfRule>
    <cfRule type="expression" dxfId="9615" priority="335">
      <formula>AND(_xlfn.ISFORMULA(CS23),MOD(ROW(),2))</formula>
    </cfRule>
    <cfRule type="expression" dxfId="9614" priority="336">
      <formula>AND(_xlfn.ISFORMULA(CS23),MOD(ROW()+1,2))</formula>
    </cfRule>
    <cfRule type="expression" dxfId="9613" priority="338">
      <formula>MOD(ROW(),2)</formula>
    </cfRule>
  </conditionalFormatting>
  <conditionalFormatting sqref="CS23">
    <cfRule type="expression" dxfId="9612" priority="337">
      <formula>AND(NOT(ISNUMBER(CS23)),NOT(ISBLANK(CS23)))</formula>
    </cfRule>
  </conditionalFormatting>
  <conditionalFormatting sqref="CG23">
    <cfRule type="containsBlanks" priority="329">
      <formula>LEN(TRIM(CG23))=0</formula>
    </cfRule>
    <cfRule type="expression" dxfId="9611" priority="330">
      <formula>AND(_xlfn.ISFORMULA(CG23),MOD(ROW(),2))</formula>
    </cfRule>
    <cfRule type="expression" dxfId="9610" priority="331">
      <formula>AND(_xlfn.ISFORMULA(CG23),MOD(ROW()+1,2))</formula>
    </cfRule>
    <cfRule type="expression" dxfId="9609" priority="333">
      <formula>MOD(ROW(),2)</formula>
    </cfRule>
  </conditionalFormatting>
  <conditionalFormatting sqref="CG23">
    <cfRule type="expression" dxfId="9608" priority="332">
      <formula>AND(NOT(ISNUMBER(CG23)),NOT(ISBLANK(CG23)))</formula>
    </cfRule>
  </conditionalFormatting>
  <conditionalFormatting sqref="CH23">
    <cfRule type="containsBlanks" priority="324">
      <formula>LEN(TRIM(CH23))=0</formula>
    </cfRule>
    <cfRule type="expression" dxfId="9607" priority="325">
      <formula>AND(_xlfn.ISFORMULA(CH23),MOD(ROW(),2))</formula>
    </cfRule>
    <cfRule type="expression" dxfId="9606" priority="326">
      <formula>AND(_xlfn.ISFORMULA(CH23),MOD(ROW()+1,2))</formula>
    </cfRule>
    <cfRule type="expression" dxfId="9605" priority="328">
      <formula>MOD(ROW(),2)</formula>
    </cfRule>
  </conditionalFormatting>
  <conditionalFormatting sqref="CH23">
    <cfRule type="expression" dxfId="9604" priority="327">
      <formula>AND(NOT(ISNUMBER(CH23)),NOT(ISBLANK(CH23)))</formula>
    </cfRule>
  </conditionalFormatting>
  <conditionalFormatting sqref="K23">
    <cfRule type="expression" dxfId="9603" priority="320">
      <formula>AND(_xlfn.ISFORMULA(K23),MOD(ROW(),2))</formula>
    </cfRule>
    <cfRule type="expression" dxfId="9602" priority="321">
      <formula>AND(_xlfn.ISFORMULA(K23),MOD(ROW()+1,2))</formula>
    </cfRule>
    <cfRule type="expression" dxfId="9601" priority="323">
      <formula>MOD(ROW(),2)</formula>
    </cfRule>
  </conditionalFormatting>
  <conditionalFormatting sqref="K23">
    <cfRule type="expression" dxfId="9600" priority="322">
      <formula>AND(NOT(ISNUMBER(K23)),NOT(ISBLANK(K23)))</formula>
    </cfRule>
  </conditionalFormatting>
  <conditionalFormatting sqref="DD23">
    <cfRule type="containsBlanks" priority="315">
      <formula>LEN(TRIM(DD23))=0</formula>
    </cfRule>
    <cfRule type="expression" dxfId="9599" priority="316">
      <formula>AND(_xlfn.ISFORMULA(DD23),MOD(ROW(),2))</formula>
    </cfRule>
    <cfRule type="expression" dxfId="9598" priority="317">
      <formula>AND(_xlfn.ISFORMULA(DD23),MOD(ROW()+1,2))</formula>
    </cfRule>
    <cfRule type="expression" dxfId="9597" priority="319">
      <formula>MOD(ROW(),2)</formula>
    </cfRule>
  </conditionalFormatting>
  <conditionalFormatting sqref="DD23">
    <cfRule type="expression" dxfId="9596" priority="318">
      <formula>AND(NOT(ISNUMBER(DD23)),NOT(ISBLANK(DD23)))</formula>
    </cfRule>
  </conditionalFormatting>
  <conditionalFormatting sqref="DE23">
    <cfRule type="containsBlanks" priority="310">
      <formula>LEN(TRIM(DE23))=0</formula>
    </cfRule>
    <cfRule type="expression" dxfId="9595" priority="311">
      <formula>AND(_xlfn.ISFORMULA(DE23),MOD(ROW(),2))</formula>
    </cfRule>
    <cfRule type="expression" dxfId="9594" priority="312">
      <formula>AND(_xlfn.ISFORMULA(DE23),MOD(ROW()+1,2))</formula>
    </cfRule>
    <cfRule type="expression" dxfId="9593" priority="314">
      <formula>MOD(ROW(),2)</formula>
    </cfRule>
  </conditionalFormatting>
  <conditionalFormatting sqref="DE23">
    <cfRule type="expression" dxfId="9592" priority="313">
      <formula>AND(NOT(ISNUMBER(DE23)),NOT(ISBLANK(DE23)))</formula>
    </cfRule>
  </conditionalFormatting>
  <conditionalFormatting sqref="DG23">
    <cfRule type="containsBlanks" priority="305">
      <formula>LEN(TRIM(DG23))=0</formula>
    </cfRule>
    <cfRule type="expression" dxfId="9591" priority="306">
      <formula>AND(_xlfn.ISFORMULA(DG23),MOD(ROW(),2))</formula>
    </cfRule>
    <cfRule type="expression" dxfId="9590" priority="307">
      <formula>AND(_xlfn.ISFORMULA(DG23),MOD(ROW()+1,2))</formula>
    </cfRule>
    <cfRule type="expression" dxfId="9589" priority="309">
      <formula>MOD(ROW(),2)</formula>
    </cfRule>
  </conditionalFormatting>
  <conditionalFormatting sqref="DG23">
    <cfRule type="expression" dxfId="9588" priority="308">
      <formula>AND(NOT(ISNUMBER(DG23)),NOT(ISBLANK(DG23)))</formula>
    </cfRule>
  </conditionalFormatting>
  <conditionalFormatting sqref="DI23">
    <cfRule type="containsBlanks" priority="300">
      <formula>LEN(TRIM(DI23))=0</formula>
    </cfRule>
    <cfRule type="expression" dxfId="9587" priority="301">
      <formula>AND(_xlfn.ISFORMULA(DI23),MOD(ROW(),2))</formula>
    </cfRule>
    <cfRule type="expression" dxfId="9586" priority="302">
      <formula>AND(_xlfn.ISFORMULA(DI23),MOD(ROW()+1,2))</formula>
    </cfRule>
    <cfRule type="expression" dxfId="9585" priority="304">
      <formula>MOD(ROW(),2)</formula>
    </cfRule>
  </conditionalFormatting>
  <conditionalFormatting sqref="DI23">
    <cfRule type="expression" dxfId="9584" priority="303">
      <formula>AND(NOT(ISNUMBER(DI23)),NOT(ISBLANK(DI23)))</formula>
    </cfRule>
  </conditionalFormatting>
  <conditionalFormatting sqref="BC24">
    <cfRule type="containsBlanks" priority="294">
      <formula>LEN(TRIM(BC24))=0</formula>
    </cfRule>
    <cfRule type="expression" dxfId="9583" priority="296">
      <formula>AND(_xlfn.ISFORMULA(BC24),MOD(ROW(),2))</formula>
    </cfRule>
    <cfRule type="expression" dxfId="9582" priority="297">
      <formula>AND(_xlfn.ISFORMULA(BC24),MOD(ROW()+1,2))</formula>
    </cfRule>
    <cfRule type="expression" dxfId="9581" priority="299">
      <formula>MOD(ROW(),2)</formula>
    </cfRule>
  </conditionalFormatting>
  <conditionalFormatting sqref="BC24">
    <cfRule type="expression" dxfId="9580" priority="298">
      <formula>AND(NOT(ISNUMBER(BC24)),NOT(ISBLANK(BC24)))</formula>
    </cfRule>
  </conditionalFormatting>
  <conditionalFormatting sqref="BC24">
    <cfRule type="expression" dxfId="9579" priority="295">
      <formula>OR(AND(NOT(_xlfn.ISFORMULA(BC24)),NOT(ISBLANK(BC24))),ISERROR(BC24))</formula>
    </cfRule>
  </conditionalFormatting>
  <conditionalFormatting sqref="DM24:XFD24 A24:B24">
    <cfRule type="containsBlanks" priority="290">
      <formula>LEN(TRIM(A24))=0</formula>
    </cfRule>
    <cfRule type="expression" dxfId="9578" priority="291">
      <formula>AND(_xlfn.ISFORMULA(A24),MOD(ROW(),2))</formula>
    </cfRule>
    <cfRule type="expression" dxfId="9577" priority="292">
      <formula>AND(_xlfn.ISFORMULA(A24),MOD(ROW()+1,2))</formula>
    </cfRule>
    <cfRule type="expression" dxfId="9576" priority="293">
      <formula>MOD(ROW(),2)</formula>
    </cfRule>
  </conditionalFormatting>
  <conditionalFormatting sqref="C24:H24 M24:BB24 BF24:BJ24 BM24 BP24 BS24:BV24 BY24 CB24:CE24 CQ24:CR24 CM24:CO24 CW24 DF24 DH24 CT24:CU24 CY24:DC24 DJ24:DL24">
    <cfRule type="containsBlanks" priority="281">
      <formula>LEN(TRIM(C24))=0</formula>
    </cfRule>
    <cfRule type="expression" dxfId="9575" priority="287">
      <formula>AND(_xlfn.ISFORMULA(C24),MOD(ROW()+1,2))</formula>
    </cfRule>
    <cfRule type="expression" dxfId="9574" priority="288">
      <formula>AND(_xlfn.ISFORMULA(C26),MOD(ROW(),2))</formula>
    </cfRule>
    <cfRule type="expression" dxfId="9573" priority="289">
      <formula>MOD(ROW(),2)</formula>
    </cfRule>
  </conditionalFormatting>
  <conditionalFormatting sqref="AX24 M24:O24 V24:AV24 BA24:BB24 BF24 BH24:BJ24">
    <cfRule type="expression" dxfId="9572" priority="286">
      <formula>AND(NOT(ISNUMBER(M24)),NOT(ISBLANK(M24)))</formula>
    </cfRule>
  </conditionalFormatting>
  <conditionalFormatting sqref="AR24:AT24 AN24:AP24 AD24:AL24">
    <cfRule type="expression" dxfId="9571" priority="284" stopIfTrue="1">
      <formula>AND(OR(ISNUMBER(SEARCH("+",AD24)),ISNUMBER(SEARCH("–",AD24))),MOD(ROW()+1,2))</formula>
    </cfRule>
    <cfRule type="expression" dxfId="9570" priority="285" stopIfTrue="1">
      <formula>AND(OR(ISNUMBER(SEARCH("+",AD24)),ISNUMBER(SEARCH("–",AD24))),MOD(ROW(),2))</formula>
    </cfRule>
  </conditionalFormatting>
  <conditionalFormatting sqref="AM24 AQ24 AU24 BF24 BI24:BJ24 BS24 BU24:BV24 BY24 CB24 CD24:CE24 CM24:CN24 CT24 CY24:DA24 DK24:DL24">
    <cfRule type="expression" dxfId="9569" priority="283">
      <formula>OR(AND(NOT(_xlfn.ISFORMULA(AM24)),NOT(ISBLANK(AM24))),ISERROR(AM24))</formula>
    </cfRule>
  </conditionalFormatting>
  <conditionalFormatting sqref="DB24:DC24 DF24 DH24">
    <cfRule type="containsBlanks" dxfId="9568" priority="280">
      <formula>LEN(TRIM(DB24))=0</formula>
    </cfRule>
  </conditionalFormatting>
  <conditionalFormatting sqref="DL24">
    <cfRule type="expression" dxfId="9567" priority="282">
      <formula>AND(NOT(ISBLANK(A24)),ISBLANK(DL24))</formula>
    </cfRule>
  </conditionalFormatting>
  <conditionalFormatting sqref="BE24">
    <cfRule type="containsBlanks" priority="275">
      <formula>LEN(TRIM(BE24))=0</formula>
    </cfRule>
    <cfRule type="expression" dxfId="9566" priority="276">
      <formula>AND(_xlfn.ISFORMULA(BE24),MOD(ROW(),2))</formula>
    </cfRule>
    <cfRule type="expression" dxfId="9565" priority="277">
      <formula>AND(_xlfn.ISFORMULA(BE24),MOD(ROW()+1,2))</formula>
    </cfRule>
    <cfRule type="expression" dxfId="9564" priority="279">
      <formula>MOD(ROW(),2)</formula>
    </cfRule>
  </conditionalFormatting>
  <conditionalFormatting sqref="BE24">
    <cfRule type="expression" dxfId="9563" priority="278">
      <formula>AND(NOT(ISNUMBER(BE24)),NOT(ISBLANK(BE24)))</formula>
    </cfRule>
  </conditionalFormatting>
  <conditionalFormatting sqref="BF24">
    <cfRule type="containsBlanks" priority="267">
      <formula>LEN(TRIM(BF24))=0</formula>
    </cfRule>
    <cfRule type="expression" dxfId="9562" priority="268">
      <formula>AND(_xlfn.ISFORMULA(BF24),MOD(ROW()+1,2))</formula>
    </cfRule>
    <cfRule type="expression" dxfId="9561" priority="269">
      <formula>AND(_xlfn.ISFORMULA(BF25),MOD(ROW(),2))</formula>
    </cfRule>
    <cfRule type="expression" dxfId="9560" priority="270">
      <formula>MOD(ROW(),2)</formula>
    </cfRule>
  </conditionalFormatting>
  <conditionalFormatting sqref="BF24">
    <cfRule type="containsBlanks" priority="271">
      <formula>LEN(TRIM(BF24))=0</formula>
    </cfRule>
    <cfRule type="expression" dxfId="9559" priority="272">
      <formula>AND(_xlfn.ISFORMULA(BF24),MOD(ROW()+1,2))</formula>
    </cfRule>
    <cfRule type="expression" dxfId="9558" priority="273">
      <formula>AND(_xlfn.ISFORMULA(#REF!),MOD(ROW(),2))</formula>
    </cfRule>
    <cfRule type="expression" dxfId="9557" priority="274">
      <formula>MOD(ROW(),2)</formula>
    </cfRule>
  </conditionalFormatting>
  <conditionalFormatting sqref="BI24">
    <cfRule type="containsBlanks" priority="263">
      <formula>LEN(TRIM(BI24))=0</formula>
    </cfRule>
    <cfRule type="expression" dxfId="9556" priority="264">
      <formula>AND(_xlfn.ISFORMULA(BI24),MOD(ROW()+1,2))</formula>
    </cfRule>
    <cfRule type="expression" dxfId="9555" priority="265">
      <formula>AND(_xlfn.ISFORMULA(BI25),MOD(ROW(),2))</formula>
    </cfRule>
    <cfRule type="expression" dxfId="9554" priority="266">
      <formula>MOD(ROW(),2)</formula>
    </cfRule>
  </conditionalFormatting>
  <conditionalFormatting sqref="BJ24">
    <cfRule type="containsBlanks" priority="259">
      <formula>LEN(TRIM(BJ24))=0</formula>
    </cfRule>
    <cfRule type="expression" dxfId="9553" priority="260">
      <formula>AND(_xlfn.ISFORMULA(BJ24),MOD(ROW()+1,2))</formula>
    </cfRule>
    <cfRule type="expression" dxfId="9552" priority="261">
      <formula>AND(_xlfn.ISFORMULA(BJ25),MOD(ROW(),2))</formula>
    </cfRule>
    <cfRule type="expression" dxfId="9551" priority="262">
      <formula>MOD(ROW(),2)</formula>
    </cfRule>
  </conditionalFormatting>
  <conditionalFormatting sqref="BK24">
    <cfRule type="containsBlanks" priority="254">
      <formula>LEN(TRIM(BK24))=0</formula>
    </cfRule>
    <cfRule type="expression" dxfId="9550" priority="255">
      <formula>AND(_xlfn.ISFORMULA(BK24),MOD(ROW(),2))</formula>
    </cfRule>
    <cfRule type="expression" dxfId="9549" priority="256">
      <formula>AND(_xlfn.ISFORMULA(BK24),MOD(ROW()+1,2))</formula>
    </cfRule>
    <cfRule type="expression" dxfId="9548" priority="258">
      <formula>MOD(ROW(),2)</formula>
    </cfRule>
  </conditionalFormatting>
  <conditionalFormatting sqref="BK24">
    <cfRule type="expression" dxfId="9547" priority="257">
      <formula>AND(NOT(ISNUMBER(BK24)),NOT(ISBLANK(BK24)))</formula>
    </cfRule>
  </conditionalFormatting>
  <conditionalFormatting sqref="BL24">
    <cfRule type="containsBlanks" priority="249">
      <formula>LEN(TRIM(BL24))=0</formula>
    </cfRule>
    <cfRule type="expression" dxfId="9546" priority="250">
      <formula>AND(_xlfn.ISFORMULA(BL24),MOD(ROW(),2))</formula>
    </cfRule>
    <cfRule type="expression" dxfId="9545" priority="251">
      <formula>AND(_xlfn.ISFORMULA(BL24),MOD(ROW()+1,2))</formula>
    </cfRule>
    <cfRule type="expression" dxfId="9544" priority="253">
      <formula>MOD(ROW(),2)</formula>
    </cfRule>
  </conditionalFormatting>
  <conditionalFormatting sqref="BL24">
    <cfRule type="expression" dxfId="9543" priority="252">
      <formula>AND(NOT(ISNUMBER(BL24)),NOT(ISBLANK(BL24)))</formula>
    </cfRule>
  </conditionalFormatting>
  <conditionalFormatting sqref="BS24">
    <cfRule type="containsBlanks" priority="248">
      <formula>LEN(TRIM(BS24))=0</formula>
    </cfRule>
  </conditionalFormatting>
  <conditionalFormatting sqref="BS24">
    <cfRule type="expression" dxfId="9542" priority="245">
      <formula>AND(_xlfn.ISFORMULA(BS24),MOD(ROW(),2))</formula>
    </cfRule>
    <cfRule type="expression" dxfId="9541" priority="246">
      <formula>AND(_xlfn.ISFORMULA(BS24),MOD(ROW()+1,2))</formula>
    </cfRule>
    <cfRule type="expression" dxfId="9540" priority="247">
      <formula>MOD(ROW(),2)</formula>
    </cfRule>
  </conditionalFormatting>
  <conditionalFormatting sqref="BU24">
    <cfRule type="containsBlanks" priority="244">
      <formula>LEN(TRIM(BU24))=0</formula>
    </cfRule>
  </conditionalFormatting>
  <conditionalFormatting sqref="BU24">
    <cfRule type="expression" dxfId="9539" priority="241">
      <formula>AND(_xlfn.ISFORMULA(BU24),MOD(ROW(),2))</formula>
    </cfRule>
    <cfRule type="expression" dxfId="9538" priority="242">
      <formula>AND(_xlfn.ISFORMULA(BU24),MOD(ROW()+1,2))</formula>
    </cfRule>
    <cfRule type="expression" dxfId="9537" priority="243">
      <formula>MOD(ROW(),2)</formula>
    </cfRule>
  </conditionalFormatting>
  <conditionalFormatting sqref="BV24">
    <cfRule type="containsBlanks" priority="240">
      <formula>LEN(TRIM(BV24))=0</formula>
    </cfRule>
  </conditionalFormatting>
  <conditionalFormatting sqref="BV24">
    <cfRule type="expression" dxfId="9536" priority="237">
      <formula>AND(_xlfn.ISFORMULA(BV24),MOD(ROW(),2))</formula>
    </cfRule>
    <cfRule type="expression" dxfId="9535" priority="238">
      <formula>AND(_xlfn.ISFORMULA(BV24),MOD(ROW()+1,2))</formula>
    </cfRule>
    <cfRule type="expression" dxfId="9534" priority="239">
      <formula>MOD(ROW(),2)</formula>
    </cfRule>
  </conditionalFormatting>
  <conditionalFormatting sqref="BY24">
    <cfRule type="containsBlanks" priority="236">
      <formula>LEN(TRIM(BY24))=0</formula>
    </cfRule>
  </conditionalFormatting>
  <conditionalFormatting sqref="BY24">
    <cfRule type="expression" dxfId="9533" priority="233">
      <formula>AND(_xlfn.ISFORMULA(BY24),MOD(ROW(),2))</formula>
    </cfRule>
    <cfRule type="expression" dxfId="9532" priority="234">
      <formula>AND(_xlfn.ISFORMULA(BY24),MOD(ROW()+1,2))</formula>
    </cfRule>
    <cfRule type="expression" dxfId="9531" priority="235">
      <formula>MOD(ROW(),2)</formula>
    </cfRule>
  </conditionalFormatting>
  <conditionalFormatting sqref="CB24">
    <cfRule type="containsBlanks" priority="232">
      <formula>LEN(TRIM(CB24))=0</formula>
    </cfRule>
  </conditionalFormatting>
  <conditionalFormatting sqref="CB24">
    <cfRule type="expression" dxfId="9530" priority="229">
      <formula>AND(_xlfn.ISFORMULA(CB24),MOD(ROW(),2))</formula>
    </cfRule>
    <cfRule type="expression" dxfId="9529" priority="230">
      <formula>AND(_xlfn.ISFORMULA(CB24),MOD(ROW()+1,2))</formula>
    </cfRule>
    <cfRule type="expression" dxfId="9528" priority="231">
      <formula>MOD(ROW(),2)</formula>
    </cfRule>
  </conditionalFormatting>
  <conditionalFormatting sqref="CD24:CE24">
    <cfRule type="containsBlanks" priority="228">
      <formula>LEN(TRIM(CD24))=0</formula>
    </cfRule>
  </conditionalFormatting>
  <conditionalFormatting sqref="CD24:CE24">
    <cfRule type="expression" dxfId="9527" priority="225">
      <formula>AND(_xlfn.ISFORMULA(CD24),MOD(ROW(),2))</formula>
    </cfRule>
    <cfRule type="expression" dxfId="9526" priority="226">
      <formula>AND(_xlfn.ISFORMULA(CD24),MOD(ROW()+1,2))</formula>
    </cfRule>
    <cfRule type="expression" dxfId="9525" priority="227">
      <formula>MOD(ROW(),2)</formula>
    </cfRule>
  </conditionalFormatting>
  <conditionalFormatting sqref="CM24:CN24">
    <cfRule type="containsBlanks" priority="224">
      <formula>LEN(TRIM(CM24))=0</formula>
    </cfRule>
  </conditionalFormatting>
  <conditionalFormatting sqref="CM24:CN24">
    <cfRule type="expression" dxfId="9524" priority="221">
      <formula>AND(_xlfn.ISFORMULA(CM24),MOD(ROW(),2))</formula>
    </cfRule>
    <cfRule type="expression" dxfId="9523" priority="222">
      <formula>AND(_xlfn.ISFORMULA(CM24),MOD(ROW()+1,2))</formula>
    </cfRule>
    <cfRule type="expression" dxfId="9522" priority="223">
      <formula>MOD(ROW(),2)</formula>
    </cfRule>
  </conditionalFormatting>
  <conditionalFormatting sqref="CY24:DA24">
    <cfRule type="containsBlanks" priority="218">
      <formula>LEN(TRIM(CY24))=0</formula>
    </cfRule>
    <cfRule type="expression" dxfId="9521" priority="219">
      <formula>AND(_xlfn.ISFORMULA(CY24),MOD(ROW()+1,2))</formula>
    </cfRule>
    <cfRule type="expression" dxfId="9520" priority="220">
      <formula>MOD(ROW(),2)</formula>
    </cfRule>
  </conditionalFormatting>
  <conditionalFormatting sqref="J24">
    <cfRule type="expression" dxfId="9519" priority="213">
      <formula>AND(NOT(ISNUMBER(J24)),NOT(ISBLANK(J24)))</formula>
    </cfRule>
  </conditionalFormatting>
  <conditionalFormatting sqref="J24">
    <cfRule type="containsBlanks" priority="214">
      <formula>LEN(TRIM(J24))=0</formula>
    </cfRule>
    <cfRule type="expression" dxfId="9518" priority="215">
      <formula>AND(_xlfn.ISFORMULA(J24),MOD(ROW()+1,2))</formula>
    </cfRule>
    <cfRule type="expression" dxfId="9517" priority="216">
      <formula>AND(_xlfn.ISFORMULA(H26),MOD(ROW(),2))</formula>
    </cfRule>
    <cfRule type="expression" dxfId="9516" priority="217">
      <formula>MOD(ROW(),2)</formula>
    </cfRule>
  </conditionalFormatting>
  <conditionalFormatting sqref="K24:L24">
    <cfRule type="expression" dxfId="9515" priority="208">
      <formula>AND(NOT(ISNUMBER(K24)),NOT(ISBLANK(K24)))</formula>
    </cfRule>
  </conditionalFormatting>
  <conditionalFormatting sqref="K24:L24">
    <cfRule type="containsBlanks" priority="209">
      <formula>LEN(TRIM(K24))=0</formula>
    </cfRule>
    <cfRule type="expression" dxfId="9514" priority="210">
      <formula>AND(_xlfn.ISFORMULA(K24),MOD(ROW()+1,2))</formula>
    </cfRule>
    <cfRule type="expression" dxfId="9513" priority="211">
      <formula>AND(_xlfn.ISFORMULA(I26),MOD(ROW(),2))</formula>
    </cfRule>
    <cfRule type="expression" dxfId="9512" priority="212">
      <formula>MOD(ROW(),2)</formula>
    </cfRule>
  </conditionalFormatting>
  <conditionalFormatting sqref="BD24">
    <cfRule type="containsBlanks" priority="203">
      <formula>LEN(TRIM(BD24))=0</formula>
    </cfRule>
    <cfRule type="expression" dxfId="9511" priority="204">
      <formula>AND(_xlfn.ISFORMULA(BD24),MOD(ROW(),2))</formula>
    </cfRule>
    <cfRule type="expression" dxfId="9510" priority="205">
      <formula>AND(_xlfn.ISFORMULA(BD24),MOD(ROW()+1,2))</formula>
    </cfRule>
    <cfRule type="expression" dxfId="9509" priority="207">
      <formula>MOD(ROW(),2)</formula>
    </cfRule>
  </conditionalFormatting>
  <conditionalFormatting sqref="BD24">
    <cfRule type="expression" dxfId="9508" priority="206">
      <formula>AND(NOT(ISNUMBER(BD24)),NOT(ISBLANK(BD24)))</formula>
    </cfRule>
  </conditionalFormatting>
  <conditionalFormatting sqref="BO24">
    <cfRule type="containsBlanks" priority="198">
      <formula>LEN(TRIM(BO24))=0</formula>
    </cfRule>
    <cfRule type="expression" dxfId="9507" priority="199">
      <formula>AND(_xlfn.ISFORMULA(BO24),MOD(ROW(),2))</formula>
    </cfRule>
    <cfRule type="expression" dxfId="9506" priority="200">
      <formula>AND(_xlfn.ISFORMULA(BO24),MOD(ROW()+1,2))</formula>
    </cfRule>
    <cfRule type="expression" dxfId="9505" priority="202">
      <formula>MOD(ROW(),2)</formula>
    </cfRule>
  </conditionalFormatting>
  <conditionalFormatting sqref="BO24">
    <cfRule type="expression" dxfId="9504" priority="201">
      <formula>AND(NOT(ISNUMBER(BO24)),NOT(ISBLANK(BO24)))</formula>
    </cfRule>
  </conditionalFormatting>
  <conditionalFormatting sqref="BQ24">
    <cfRule type="containsBlanks" priority="193">
      <formula>LEN(TRIM(BQ24))=0</formula>
    </cfRule>
    <cfRule type="expression" dxfId="9503" priority="194">
      <formula>AND(_xlfn.ISFORMULA(BQ24),MOD(ROW(),2))</formula>
    </cfRule>
    <cfRule type="expression" dxfId="9502" priority="195">
      <formula>AND(_xlfn.ISFORMULA(BQ24),MOD(ROW()+1,2))</formula>
    </cfRule>
    <cfRule type="expression" dxfId="9501" priority="197">
      <formula>MOD(ROW(),2)</formula>
    </cfRule>
  </conditionalFormatting>
  <conditionalFormatting sqref="BQ24">
    <cfRule type="expression" dxfId="9500" priority="196">
      <formula>AND(NOT(ISNUMBER(BQ24)),NOT(ISBLANK(BQ24)))</formula>
    </cfRule>
  </conditionalFormatting>
  <conditionalFormatting sqref="BR24">
    <cfRule type="containsBlanks" priority="188">
      <formula>LEN(TRIM(BR24))=0</formula>
    </cfRule>
    <cfRule type="expression" dxfId="9499" priority="189">
      <formula>AND(_xlfn.ISFORMULA(BR24),MOD(ROW(),2))</formula>
    </cfRule>
    <cfRule type="expression" dxfId="9498" priority="190">
      <formula>AND(_xlfn.ISFORMULA(BR24),MOD(ROW()+1,2))</formula>
    </cfRule>
    <cfRule type="expression" dxfId="9497" priority="192">
      <formula>MOD(ROW(),2)</formula>
    </cfRule>
  </conditionalFormatting>
  <conditionalFormatting sqref="BR24">
    <cfRule type="expression" dxfId="9496" priority="191">
      <formula>AND(NOT(ISNUMBER(BR24)),NOT(ISBLANK(BR24)))</formula>
    </cfRule>
  </conditionalFormatting>
  <conditionalFormatting sqref="BW24">
    <cfRule type="containsBlanks" priority="183">
      <formula>LEN(TRIM(BW24))=0</formula>
    </cfRule>
    <cfRule type="expression" dxfId="9495" priority="184">
      <formula>AND(_xlfn.ISFORMULA(BW24),MOD(ROW(),2))</formula>
    </cfRule>
    <cfRule type="expression" dxfId="9494" priority="185">
      <formula>AND(_xlfn.ISFORMULA(BW24),MOD(ROW()+1,2))</formula>
    </cfRule>
    <cfRule type="expression" dxfId="9493" priority="187">
      <formula>MOD(ROW(),2)</formula>
    </cfRule>
  </conditionalFormatting>
  <conditionalFormatting sqref="BW24">
    <cfRule type="expression" dxfId="9492" priority="186">
      <formula>AND(NOT(ISNUMBER(BW24)),NOT(ISBLANK(BW24)))</formula>
    </cfRule>
  </conditionalFormatting>
  <conditionalFormatting sqref="BZ24">
    <cfRule type="containsBlanks" priority="178">
      <formula>LEN(TRIM(BZ24))=0</formula>
    </cfRule>
    <cfRule type="expression" dxfId="9491" priority="179">
      <formula>AND(_xlfn.ISFORMULA(BZ24),MOD(ROW(),2))</formula>
    </cfRule>
    <cfRule type="expression" dxfId="9490" priority="180">
      <formula>AND(_xlfn.ISFORMULA(BZ24),MOD(ROW()+1,2))</formula>
    </cfRule>
    <cfRule type="expression" dxfId="9489" priority="182">
      <formula>MOD(ROW(),2)</formula>
    </cfRule>
  </conditionalFormatting>
  <conditionalFormatting sqref="BZ24">
    <cfRule type="expression" dxfId="9488" priority="181">
      <formula>AND(NOT(ISNUMBER(BZ24)),NOT(ISBLANK(BZ24)))</formula>
    </cfRule>
  </conditionalFormatting>
  <conditionalFormatting sqref="BX24">
    <cfRule type="containsBlanks" priority="173">
      <formula>LEN(TRIM(BX24))=0</formula>
    </cfRule>
    <cfRule type="expression" dxfId="9487" priority="174">
      <formula>AND(_xlfn.ISFORMULA(BX24),MOD(ROW(),2))</formula>
    </cfRule>
    <cfRule type="expression" dxfId="9486" priority="175">
      <formula>AND(_xlfn.ISFORMULA(BX24),MOD(ROW()+1,2))</formula>
    </cfRule>
    <cfRule type="expression" dxfId="9485" priority="177">
      <formula>MOD(ROW(),2)</formula>
    </cfRule>
  </conditionalFormatting>
  <conditionalFormatting sqref="BX24">
    <cfRule type="expression" dxfId="9484" priority="176">
      <formula>AND(NOT(ISNUMBER(BX24)),NOT(ISBLANK(BX24)))</formula>
    </cfRule>
  </conditionalFormatting>
  <conditionalFormatting sqref="CA24">
    <cfRule type="containsBlanks" priority="168">
      <formula>LEN(TRIM(CA24))=0</formula>
    </cfRule>
    <cfRule type="expression" dxfId="9483" priority="169">
      <formula>AND(_xlfn.ISFORMULA(CA24),MOD(ROW(),2))</formula>
    </cfRule>
    <cfRule type="expression" dxfId="9482" priority="170">
      <formula>AND(_xlfn.ISFORMULA(CA24),MOD(ROW()+1,2))</formula>
    </cfRule>
    <cfRule type="expression" dxfId="9481" priority="172">
      <formula>MOD(ROW(),2)</formula>
    </cfRule>
  </conditionalFormatting>
  <conditionalFormatting sqref="CA24">
    <cfRule type="expression" dxfId="9480" priority="171">
      <formula>AND(NOT(ISNUMBER(CA24)),NOT(ISBLANK(CA24)))</formula>
    </cfRule>
  </conditionalFormatting>
  <conditionalFormatting sqref="CF24">
    <cfRule type="containsBlanks" priority="163">
      <formula>LEN(TRIM(CF24))=0</formula>
    </cfRule>
    <cfRule type="expression" dxfId="9479" priority="164">
      <formula>AND(_xlfn.ISFORMULA(CF24),MOD(ROW(),2))</formula>
    </cfRule>
    <cfRule type="expression" dxfId="9478" priority="165">
      <formula>AND(_xlfn.ISFORMULA(CF24),MOD(ROW()+1,2))</formula>
    </cfRule>
    <cfRule type="expression" dxfId="9477" priority="167">
      <formula>MOD(ROW(),2)</formula>
    </cfRule>
  </conditionalFormatting>
  <conditionalFormatting sqref="CF24">
    <cfRule type="expression" dxfId="9476" priority="166">
      <formula>AND(NOT(ISNUMBER(CF24)),NOT(ISBLANK(CF24)))</formula>
    </cfRule>
  </conditionalFormatting>
  <conditionalFormatting sqref="CH24:CI24">
    <cfRule type="containsBlanks" priority="158">
      <formula>LEN(TRIM(CH24))=0</formula>
    </cfRule>
    <cfRule type="expression" dxfId="9475" priority="159">
      <formula>AND(_xlfn.ISFORMULA(CH24),MOD(ROW(),2))</formula>
    </cfRule>
    <cfRule type="expression" dxfId="9474" priority="160">
      <formula>AND(_xlfn.ISFORMULA(CH24),MOD(ROW()+1,2))</formula>
    </cfRule>
    <cfRule type="expression" dxfId="9473" priority="162">
      <formula>MOD(ROW(),2)</formula>
    </cfRule>
  </conditionalFormatting>
  <conditionalFormatting sqref="CH24:CI24">
    <cfRule type="expression" dxfId="9472" priority="161">
      <formula>AND(NOT(ISNUMBER(CH24)),NOT(ISBLANK(CH24)))</formula>
    </cfRule>
  </conditionalFormatting>
  <conditionalFormatting sqref="CK24">
    <cfRule type="containsBlanks" priority="153">
      <formula>LEN(TRIM(CK24))=0</formula>
    </cfRule>
    <cfRule type="expression" dxfId="9471" priority="154">
      <formula>AND(_xlfn.ISFORMULA(CK24),MOD(ROW(),2))</formula>
    </cfRule>
    <cfRule type="expression" dxfId="9470" priority="155">
      <formula>AND(_xlfn.ISFORMULA(CK24),MOD(ROW()+1,2))</formula>
    </cfRule>
    <cfRule type="expression" dxfId="9469" priority="157">
      <formula>MOD(ROW(),2)</formula>
    </cfRule>
  </conditionalFormatting>
  <conditionalFormatting sqref="CK24">
    <cfRule type="expression" dxfId="9468" priority="156">
      <formula>AND(NOT(ISNUMBER(CK24)),NOT(ISBLANK(CK24)))</formula>
    </cfRule>
  </conditionalFormatting>
  <conditionalFormatting sqref="CL24">
    <cfRule type="containsBlanks" priority="148">
      <formula>LEN(TRIM(CL24))=0</formula>
    </cfRule>
    <cfRule type="expression" dxfId="9467" priority="149">
      <formula>AND(_xlfn.ISFORMULA(CL24),MOD(ROW(),2))</formula>
    </cfRule>
    <cfRule type="expression" dxfId="9466" priority="150">
      <formula>AND(_xlfn.ISFORMULA(CL24),MOD(ROW()+1,2))</formula>
    </cfRule>
    <cfRule type="expression" dxfId="9465" priority="152">
      <formula>MOD(ROW(),2)</formula>
    </cfRule>
  </conditionalFormatting>
  <conditionalFormatting sqref="CL24">
    <cfRule type="expression" dxfId="9464" priority="151">
      <formula>AND(NOT(ISNUMBER(CL24)),NOT(ISBLANK(CL24)))</formula>
    </cfRule>
  </conditionalFormatting>
  <conditionalFormatting sqref="CP24">
    <cfRule type="containsBlanks" priority="143">
      <formula>LEN(TRIM(CP24))=0</formula>
    </cfRule>
    <cfRule type="expression" dxfId="9463" priority="144">
      <formula>AND(_xlfn.ISFORMULA(CP24),MOD(ROW(),2))</formula>
    </cfRule>
    <cfRule type="expression" dxfId="9462" priority="145">
      <formula>AND(_xlfn.ISFORMULA(CP24),MOD(ROW()+1,2))</formula>
    </cfRule>
    <cfRule type="expression" dxfId="9461" priority="147">
      <formula>MOD(ROW(),2)</formula>
    </cfRule>
  </conditionalFormatting>
  <conditionalFormatting sqref="CP24">
    <cfRule type="expression" dxfId="9460" priority="146">
      <formula>AND(NOT(ISNUMBER(CP24)),NOT(ISBLANK(CP24)))</formula>
    </cfRule>
  </conditionalFormatting>
  <conditionalFormatting sqref="CS24">
    <cfRule type="containsBlanks" priority="138">
      <formula>LEN(TRIM(CS24))=0</formula>
    </cfRule>
    <cfRule type="expression" dxfId="9459" priority="139">
      <formula>AND(_xlfn.ISFORMULA(CS24),MOD(ROW(),2))</formula>
    </cfRule>
    <cfRule type="expression" dxfId="9458" priority="140">
      <formula>AND(_xlfn.ISFORMULA(CS24),MOD(ROW()+1,2))</formula>
    </cfRule>
    <cfRule type="expression" dxfId="9457" priority="142">
      <formula>MOD(ROW(),2)</formula>
    </cfRule>
  </conditionalFormatting>
  <conditionalFormatting sqref="CS24">
    <cfRule type="expression" dxfId="9456" priority="141">
      <formula>AND(NOT(ISNUMBER(CS24)),NOT(ISBLANK(CS24)))</formula>
    </cfRule>
  </conditionalFormatting>
  <conditionalFormatting sqref="I24">
    <cfRule type="expression" dxfId="9455" priority="109">
      <formula>AND(_xlfn.ISFORMULA(I24),MOD(ROW(),2))</formula>
    </cfRule>
    <cfRule type="expression" dxfId="9454" priority="110">
      <formula>AND(_xlfn.ISFORMULA(I24),MOD(ROW()+1,2))</formula>
    </cfRule>
    <cfRule type="expression" dxfId="9453" priority="112">
      <formula>MOD(ROW(),2)</formula>
    </cfRule>
  </conditionalFormatting>
  <conditionalFormatting sqref="I24">
    <cfRule type="expression" dxfId="9452" priority="111">
      <formula>AND(NOT(ISNUMBER(I24)),NOT(ISBLANK(I24)))</formula>
    </cfRule>
  </conditionalFormatting>
  <conditionalFormatting sqref="BN24">
    <cfRule type="containsBlanks" priority="104">
      <formula>LEN(TRIM(BN24))=0</formula>
    </cfRule>
    <cfRule type="expression" dxfId="9451" priority="105">
      <formula>AND(_xlfn.ISFORMULA(BN24),MOD(ROW(),2))</formula>
    </cfRule>
    <cfRule type="expression" dxfId="9450" priority="106">
      <formula>AND(_xlfn.ISFORMULA(BN24),MOD(ROW()+1,2))</formula>
    </cfRule>
    <cfRule type="expression" dxfId="9449" priority="108">
      <formula>MOD(ROW(),2)</formula>
    </cfRule>
  </conditionalFormatting>
  <conditionalFormatting sqref="BN24">
    <cfRule type="expression" dxfId="9448" priority="107">
      <formula>AND(NOT(ISNUMBER(BN24)),NOT(ISBLANK(BN24)))</formula>
    </cfRule>
  </conditionalFormatting>
  <conditionalFormatting sqref="CG24">
    <cfRule type="containsBlanks" priority="99">
      <formula>LEN(TRIM(CG24))=0</formula>
    </cfRule>
    <cfRule type="expression" dxfId="9447" priority="100">
      <formula>AND(_xlfn.ISFORMULA(CG24),MOD(ROW(),2))</formula>
    </cfRule>
    <cfRule type="expression" dxfId="9446" priority="101">
      <formula>AND(_xlfn.ISFORMULA(CG24),MOD(ROW()+1,2))</formula>
    </cfRule>
    <cfRule type="expression" dxfId="9445" priority="103">
      <formula>MOD(ROW(),2)</formula>
    </cfRule>
  </conditionalFormatting>
  <conditionalFormatting sqref="CG24">
    <cfRule type="expression" dxfId="9444" priority="102">
      <formula>AND(NOT(ISNUMBER(CG24)),NOT(ISBLANK(CG24)))</formula>
    </cfRule>
  </conditionalFormatting>
  <conditionalFormatting sqref="CJ24">
    <cfRule type="containsBlanks" priority="94">
      <formula>LEN(TRIM(CJ24))=0</formula>
    </cfRule>
    <cfRule type="expression" dxfId="9443" priority="95">
      <formula>AND(_xlfn.ISFORMULA(CJ24),MOD(ROW(),2))</formula>
    </cfRule>
    <cfRule type="expression" dxfId="9442" priority="96">
      <formula>AND(_xlfn.ISFORMULA(CJ24),MOD(ROW()+1,2))</formula>
    </cfRule>
    <cfRule type="expression" dxfId="9441" priority="98">
      <formula>MOD(ROW(),2)</formula>
    </cfRule>
  </conditionalFormatting>
  <conditionalFormatting sqref="CJ24">
    <cfRule type="expression" dxfId="9440" priority="97">
      <formula>AND(NOT(ISNUMBER(CJ24)),NOT(ISBLANK(CJ24)))</formula>
    </cfRule>
  </conditionalFormatting>
  <conditionalFormatting sqref="CV24">
    <cfRule type="expression" dxfId="9439" priority="89">
      <formula>AND(NOT(ISNUMBER(CV24)),NOT(ISBLANK(CV24)))</formula>
    </cfRule>
  </conditionalFormatting>
  <conditionalFormatting sqref="CV24">
    <cfRule type="containsBlanks" priority="90">
      <formula>LEN(TRIM(CV24))=0</formula>
    </cfRule>
    <cfRule type="expression" dxfId="9438" priority="91">
      <formula>AND(_xlfn.ISFORMULA(CV24),MOD(ROW()+1,2))</formula>
    </cfRule>
    <cfRule type="expression" dxfId="9437" priority="92">
      <formula>AND(_xlfn.ISFORMULA(CT26),MOD(ROW(),2))</formula>
    </cfRule>
    <cfRule type="expression" dxfId="9436" priority="93">
      <formula>MOD(ROW(),2)</formula>
    </cfRule>
  </conditionalFormatting>
  <conditionalFormatting sqref="DD24">
    <cfRule type="expression" dxfId="9435" priority="84">
      <formula>AND(NOT(ISNUMBER(DD24)),NOT(ISBLANK(DD24)))</formula>
    </cfRule>
  </conditionalFormatting>
  <conditionalFormatting sqref="DD24">
    <cfRule type="containsBlanks" priority="85">
      <formula>LEN(TRIM(DD24))=0</formula>
    </cfRule>
    <cfRule type="expression" dxfId="9434" priority="86">
      <formula>AND(_xlfn.ISFORMULA(DD24),MOD(ROW()+1,2))</formula>
    </cfRule>
    <cfRule type="expression" dxfId="9433" priority="87">
      <formula>AND(_xlfn.ISFORMULA(DB26),MOD(ROW(),2))</formula>
    </cfRule>
    <cfRule type="expression" dxfId="9432" priority="88">
      <formula>MOD(ROW(),2)</formula>
    </cfRule>
  </conditionalFormatting>
  <conditionalFormatting sqref="DE24">
    <cfRule type="expression" dxfId="9431" priority="79">
      <formula>AND(NOT(ISNUMBER(DE24)),NOT(ISBLANK(DE24)))</formula>
    </cfRule>
  </conditionalFormatting>
  <conditionalFormatting sqref="DE24">
    <cfRule type="containsBlanks" priority="80">
      <formula>LEN(TRIM(DE24))=0</formula>
    </cfRule>
    <cfRule type="expression" dxfId="9430" priority="81">
      <formula>AND(_xlfn.ISFORMULA(DE24),MOD(ROW()+1,2))</formula>
    </cfRule>
    <cfRule type="expression" dxfId="9429" priority="82">
      <formula>AND(_xlfn.ISFORMULA(DC26),MOD(ROW(),2))</formula>
    </cfRule>
    <cfRule type="expression" dxfId="9428" priority="83">
      <formula>MOD(ROW(),2)</formula>
    </cfRule>
  </conditionalFormatting>
  <conditionalFormatting sqref="DG24">
    <cfRule type="expression" dxfId="9427" priority="74">
      <formula>AND(NOT(ISNUMBER(DG24)),NOT(ISBLANK(DG24)))</formula>
    </cfRule>
  </conditionalFormatting>
  <conditionalFormatting sqref="DG24">
    <cfRule type="containsBlanks" priority="75">
      <formula>LEN(TRIM(DG24))=0</formula>
    </cfRule>
    <cfRule type="expression" dxfId="9426" priority="76">
      <formula>AND(_xlfn.ISFORMULA(DG24),MOD(ROW()+1,2))</formula>
    </cfRule>
    <cfRule type="expression" dxfId="9425" priority="77">
      <formula>AND(_xlfn.ISFORMULA(DE26),MOD(ROW(),2))</formula>
    </cfRule>
    <cfRule type="expression" dxfId="9424" priority="78">
      <formula>MOD(ROW(),2)</formula>
    </cfRule>
  </conditionalFormatting>
  <conditionalFormatting sqref="DI24">
    <cfRule type="expression" dxfId="9423" priority="69">
      <formula>AND(NOT(ISNUMBER(DI24)),NOT(ISBLANK(DI24)))</formula>
    </cfRule>
  </conditionalFormatting>
  <conditionalFormatting sqref="DI24">
    <cfRule type="containsBlanks" priority="70">
      <formula>LEN(TRIM(DI24))=0</formula>
    </cfRule>
    <cfRule type="expression" dxfId="9422" priority="71">
      <formula>AND(_xlfn.ISFORMULA(DI24),MOD(ROW()+1,2))</formula>
    </cfRule>
    <cfRule type="expression" dxfId="9421" priority="72">
      <formula>AND(_xlfn.ISFORMULA(DG26),MOD(ROW(),2))</formula>
    </cfRule>
    <cfRule type="expression" dxfId="9420" priority="73">
      <formula>MOD(ROW(),2)</formula>
    </cfRule>
  </conditionalFormatting>
  <conditionalFormatting sqref="CX24">
    <cfRule type="expression" dxfId="9419" priority="64">
      <formula>AND(NOT(ISNUMBER(CX24)),NOT(ISBLANK(CX24)))</formula>
    </cfRule>
  </conditionalFormatting>
  <conditionalFormatting sqref="CX24">
    <cfRule type="containsBlanks" priority="65">
      <formula>LEN(TRIM(CX24))=0</formula>
    </cfRule>
    <cfRule type="expression" dxfId="9418" priority="66">
      <formula>AND(_xlfn.ISFORMULA(CX24),MOD(ROW()+1,2))</formula>
    </cfRule>
    <cfRule type="expression" dxfId="9417" priority="67">
      <formula>AND(_xlfn.ISFORMULA(CV26),MOD(ROW(),2))</formula>
    </cfRule>
    <cfRule type="expression" dxfId="9416" priority="68">
      <formula>MOD(ROW(),2)</formula>
    </cfRule>
  </conditionalFormatting>
  <conditionalFormatting sqref="CT25 DJ25:XFD25 A25:C25 BC25 F25:H25">
    <cfRule type="containsBlanks" priority="57">
      <formula>LEN(TRIM(A25))=0</formula>
    </cfRule>
    <cfRule type="expression" dxfId="9415" priority="60">
      <formula>AND(_xlfn.ISFORMULA(A25),MOD(ROW(),2))</formula>
    </cfRule>
    <cfRule type="expression" dxfId="9414" priority="61">
      <formula>AND(_xlfn.ISFORMULA(A25),MOD(ROW()+1,2))</formula>
    </cfRule>
    <cfRule type="expression" dxfId="9413" priority="63">
      <formula>MOD(ROW(),2)</formula>
    </cfRule>
  </conditionalFormatting>
  <conditionalFormatting sqref="BC25">
    <cfRule type="expression" dxfId="9412" priority="62">
      <formula>AND(NOT(ISNUMBER(BC25)),NOT(ISBLANK(BC25)))</formula>
    </cfRule>
  </conditionalFormatting>
  <conditionalFormatting sqref="CT25 BI25:BJ25 DK25:DL25 BC25">
    <cfRule type="expression" dxfId="9411" priority="59">
      <formula>OR(AND(NOT(_xlfn.ISFORMULA(BC25)),NOT(ISBLANK(BC25))),ISERROR(BC25))</formula>
    </cfRule>
  </conditionalFormatting>
  <conditionalFormatting sqref="DL25">
    <cfRule type="expression" dxfId="9410" priority="58">
      <formula>AND(NOT(ISBLANK(A25)),ISBLANK(DL25))</formula>
    </cfRule>
  </conditionalFormatting>
  <conditionalFormatting sqref="I25:O25 R25:BA25 BD25:BE25 BG25 BI25:CH25 CV25:DI25 CK25:CS25">
    <cfRule type="containsBlanks" priority="47">
      <formula>LEN(TRIM(I25))=0</formula>
    </cfRule>
  </conditionalFormatting>
  <conditionalFormatting sqref="BY25 CB25 BU25:BV25 BS25">
    <cfRule type="expression" dxfId="9409" priority="48">
      <formula>OR(AND(NOT(_xlfn.ISFORMULA(BS25)),NOT(ISBLANK(BS25))),ISERROR(BS25))</formula>
    </cfRule>
  </conditionalFormatting>
  <conditionalFormatting sqref="CY25:DA25 CM25:CN25 CD25:CE25">
    <cfRule type="expression" dxfId="9408" priority="49">
      <formula>OR(AND(NOT(_xlfn.ISFORMULA(CD25)),NOT(ISBLANK(CD25))),ISERROR(CD25))</formula>
    </cfRule>
  </conditionalFormatting>
  <conditionalFormatting sqref="AR25:AT25 AN25:AP25 AD25:AL25">
    <cfRule type="expression" dxfId="9407" priority="51" stopIfTrue="1">
      <formula>AND(OR(ISNUMBER(SEARCH("+",AD25)),ISNUMBER(SEARCH("–",AD25))),MOD(ROW(),2))</formula>
    </cfRule>
    <cfRule type="expression" dxfId="9406" priority="52" stopIfTrue="1">
      <formula>AND(OR(ISNUMBER(SEARCH("+",AD25)),ISNUMBER(SEARCH("–",AD25))),MOD(ROW()+1,2))</formula>
    </cfRule>
  </conditionalFormatting>
  <conditionalFormatting sqref="AX25 V25:AV25 I25:O25 BA25 BI25:BL25 BN25:BO25 BD25:BE25">
    <cfRule type="expression" dxfId="9405" priority="55">
      <formula>AND(NOT(ISNUMBER(I25)),NOT(ISBLANK(I25)))</formula>
    </cfRule>
  </conditionalFormatting>
  <conditionalFormatting sqref="I25:O25 R25:BA25 BD25:BE25 BG25 BI25:CH25 CV25:DI25 CK25:CS25">
    <cfRule type="expression" dxfId="9404" priority="53">
      <formula>AND(_xlfn.ISFORMULA(I25),MOD(ROW(),2))</formula>
    </cfRule>
    <cfRule type="expression" dxfId="9403" priority="54">
      <formula>AND(_xlfn.ISFORMULA(I25),MOD(ROW()+1,2))</formula>
    </cfRule>
    <cfRule type="expression" dxfId="9402" priority="56">
      <formula>MOD(ROW(),2)</formula>
    </cfRule>
  </conditionalFormatting>
  <conditionalFormatting sqref="AM25 AU25 AQ25">
    <cfRule type="expression" dxfId="9401" priority="50">
      <formula>OR(AND(NOT(_xlfn.ISFORMULA(AM25)),NOT(ISBLANK(AM25))),ISERROR(AM25))</formula>
    </cfRule>
  </conditionalFormatting>
  <conditionalFormatting sqref="DB25:DC25 DH25 DF25">
    <cfRule type="containsBlanks" dxfId="9400" priority="46">
      <formula>LEN(TRIM(DB25))=0</formula>
    </cfRule>
  </conditionalFormatting>
  <conditionalFormatting sqref="Q25">
    <cfRule type="containsBlanks" priority="42">
      <formula>LEN(TRIM(Q25))=0</formula>
    </cfRule>
    <cfRule type="expression" dxfId="9399" priority="43">
      <formula>AND(_xlfn.ISFORMULA(Q25),MOD(ROW(),2))</formula>
    </cfRule>
    <cfRule type="expression" dxfId="9398" priority="44">
      <formula>AND(_xlfn.ISFORMULA(Q25),MOD(ROW()+1,2))</formula>
    </cfRule>
    <cfRule type="expression" dxfId="9397" priority="45">
      <formula>MOD(ROW(),2)</formula>
    </cfRule>
  </conditionalFormatting>
  <conditionalFormatting sqref="P25">
    <cfRule type="containsBlanks" priority="38">
      <formula>LEN(TRIM(P25))=0</formula>
    </cfRule>
    <cfRule type="expression" dxfId="9396" priority="39">
      <formula>AND(_xlfn.ISFORMULA(P25),MOD(ROW(),2))</formula>
    </cfRule>
    <cfRule type="expression" dxfId="9395" priority="40">
      <formula>AND(_xlfn.ISFORMULA(P25),MOD(ROW()+1,2))</formula>
    </cfRule>
    <cfRule type="expression" dxfId="9394" priority="41">
      <formula>MOD(ROW(),2)</formula>
    </cfRule>
  </conditionalFormatting>
  <conditionalFormatting sqref="BB25">
    <cfRule type="containsBlanks" priority="33">
      <formula>LEN(TRIM(BB25))=0</formula>
    </cfRule>
    <cfRule type="expression" dxfId="9393" priority="34">
      <formula>AND(_xlfn.ISFORMULA(BB25),MOD(ROW(),2))</formula>
    </cfRule>
    <cfRule type="expression" dxfId="9392" priority="35">
      <formula>AND(_xlfn.ISFORMULA(BB25),MOD(ROW()+1,2))</formula>
    </cfRule>
    <cfRule type="expression" dxfId="9391" priority="37">
      <formula>MOD(ROW(),2)</formula>
    </cfRule>
  </conditionalFormatting>
  <conditionalFormatting sqref="BB25">
    <cfRule type="expression" dxfId="9390" priority="36">
      <formula>AND(NOT(ISNUMBER(BB25)),NOT(ISBLANK(BB25)))</formula>
    </cfRule>
  </conditionalFormatting>
  <conditionalFormatting sqref="CU25">
    <cfRule type="containsBlanks" priority="29">
      <formula>LEN(TRIM(CU25))=0</formula>
    </cfRule>
    <cfRule type="expression" dxfId="9389" priority="30">
      <formula>AND(_xlfn.ISFORMULA(CU25),MOD(ROW(),2))</formula>
    </cfRule>
    <cfRule type="expression" dxfId="9388" priority="31">
      <formula>AND(_xlfn.ISFORMULA(CU25),MOD(ROW()+1,2))</formula>
    </cfRule>
    <cfRule type="expression" dxfId="9387" priority="32">
      <formula>MOD(ROW(),2)</formula>
    </cfRule>
  </conditionalFormatting>
  <conditionalFormatting sqref="BF25">
    <cfRule type="containsBlanks" priority="23">
      <formula>LEN(TRIM(BF25))=0</formula>
    </cfRule>
    <cfRule type="expression" dxfId="9386" priority="25">
      <formula>AND(_xlfn.ISFORMULA(BF25),MOD(ROW(),2))</formula>
    </cfRule>
    <cfRule type="expression" dxfId="9385" priority="26">
      <formula>AND(_xlfn.ISFORMULA(BF25),MOD(ROW()+1,2))</formula>
    </cfRule>
    <cfRule type="expression" dxfId="9384" priority="28">
      <formula>MOD(ROW(),2)</formula>
    </cfRule>
  </conditionalFormatting>
  <conditionalFormatting sqref="BF25">
    <cfRule type="expression" dxfId="9383" priority="27">
      <formula>AND(NOT(ISNUMBER(BF25)),NOT(ISBLANK(BF25)))</formula>
    </cfRule>
  </conditionalFormatting>
  <conditionalFormatting sqref="BF25">
    <cfRule type="expression" dxfId="9382" priority="24">
      <formula>OR(AND(NOT(_xlfn.ISFORMULA(BF25)),NOT(ISBLANK(BF25))),ISERROR(BF25))</formula>
    </cfRule>
  </conditionalFormatting>
  <conditionalFormatting sqref="BH25">
    <cfRule type="containsBlanks" priority="18">
      <formula>LEN(TRIM(BH25))=0</formula>
    </cfRule>
    <cfRule type="expression" dxfId="9381" priority="19">
      <formula>AND(_xlfn.ISFORMULA(BH25),MOD(ROW(),2))</formula>
    </cfRule>
    <cfRule type="expression" dxfId="9380" priority="20">
      <formula>AND(_xlfn.ISFORMULA(BH25),MOD(ROW()+1,2))</formula>
    </cfRule>
    <cfRule type="expression" dxfId="9379" priority="22">
      <formula>MOD(ROW(),2)</formula>
    </cfRule>
  </conditionalFormatting>
  <conditionalFormatting sqref="BH25">
    <cfRule type="expression" dxfId="9378" priority="21">
      <formula>AND(NOT(ISNUMBER(BH25)),NOT(ISBLANK(BH25)))</formula>
    </cfRule>
  </conditionalFormatting>
  <conditionalFormatting sqref="CI25">
    <cfRule type="containsBlanks" priority="14">
      <formula>LEN(TRIM(CI25))=0</formula>
    </cfRule>
    <cfRule type="expression" dxfId="9377" priority="15">
      <formula>AND(_xlfn.ISFORMULA(CI25),MOD(ROW(),2))</formula>
    </cfRule>
    <cfRule type="expression" dxfId="9376" priority="16">
      <formula>AND(_xlfn.ISFORMULA(CI25),MOD(ROW()+1,2))</formula>
    </cfRule>
    <cfRule type="expression" dxfId="9375" priority="17">
      <formula>MOD(ROW(),2)</formula>
    </cfRule>
  </conditionalFormatting>
  <conditionalFormatting sqref="CJ25">
    <cfRule type="containsBlanks" priority="10">
      <formula>LEN(TRIM(CJ25))=0</formula>
    </cfRule>
    <cfRule type="expression" dxfId="9374" priority="11">
      <formula>AND(_xlfn.ISFORMULA(CJ25),MOD(ROW(),2))</formula>
    </cfRule>
    <cfRule type="expression" dxfId="9373" priority="12">
      <formula>AND(_xlfn.ISFORMULA(CJ25),MOD(ROW()+1,2))</formula>
    </cfRule>
    <cfRule type="expression" dxfId="9372" priority="13">
      <formula>MOD(ROW(),2)</formula>
    </cfRule>
  </conditionalFormatting>
  <conditionalFormatting sqref="E25">
    <cfRule type="containsBlanks" priority="6">
      <formula>LEN(TRIM(E25))=0</formula>
    </cfRule>
    <cfRule type="expression" dxfId="9371" priority="7">
      <formula>AND(_xlfn.ISFORMULA(E25),MOD(ROW()+1,2))</formula>
    </cfRule>
    <cfRule type="expression" dxfId="9370" priority="8">
      <formula>AND(_xlfn.ISFORMULA(E27),MOD(ROW(),2))</formula>
    </cfRule>
    <cfRule type="expression" dxfId="9369" priority="9">
      <formula>MOD(ROW(),2)</formula>
    </cfRule>
  </conditionalFormatting>
  <conditionalFormatting sqref="DI25">
    <cfRule type="expression" dxfId="9368" priority="5">
      <formula>AND(NOT(ISNUMBER(DI25)),NOT(ISBLANK(DI25)))</formula>
    </cfRule>
  </conditionalFormatting>
  <conditionalFormatting sqref="DG25">
    <cfRule type="expression" dxfId="9367" priority="4">
      <formula>AND(NOT(ISNUMBER(DG25)),NOT(ISBLANK(DG25)))</formula>
    </cfRule>
  </conditionalFormatting>
  <conditionalFormatting sqref="DE25">
    <cfRule type="expression" dxfId="9366" priority="3">
      <formula>AND(NOT(ISNUMBER(DE25)),NOT(ISBLANK(DE25)))</formula>
    </cfRule>
  </conditionalFormatting>
  <conditionalFormatting sqref="DD25">
    <cfRule type="expression" dxfId="9365" priority="2">
      <formula>AND(NOT(ISNUMBER(DD25)),NOT(ISBLANK(DD25)))</formula>
    </cfRule>
  </conditionalFormatting>
  <conditionalFormatting sqref="CX25">
    <cfRule type="expression" dxfId="9364" priority="1">
      <formula>AND(NOT(ISNUMBER(CX25)),NOT(ISBLANK(CX25)))</formula>
    </cfRule>
  </conditionalFormatting>
  <dataValidations count="3">
    <dataValidation type="list" allowBlank="1" showInputMessage="1" showErrorMessage="1" sqref="AY23:AZ24 AW23:AW24 CQ26:CQ41 CQ3:CQ23 CU3:CU41 F3:F41 P3:Q41" xr:uid="{7BD9F3D8-F319-6643-9047-EC79A5F15BBB}">
      <formula1>"Yes,No"</formula1>
    </dataValidation>
    <dataValidation type="list" allowBlank="1" showInputMessage="1" showErrorMessage="1" sqref="G28:G33 G35:G41 G3:G14 G16:G19 G21:G23 G25" xr:uid="{1D1225AF-4533-5B44-8D68-DF8F52646879}">
      <formula1>"Preparation, Copy-editing, Typesetting, First proofs, Corrections, Revised proofs, Pre-final, Final checks, Held at end of production, Production complete"</formula1>
    </dataValidation>
    <dataValidation type="list" allowBlank="1" showInputMessage="1" showErrorMessage="1" sqref="G24" xr:uid="{D2F0D182-A82F-5943-9517-730C67EA5CAC}">
      <formula1>"Preparation, Copy-editing, Typesetting, First proofs, Corrections, Revised proofs, Pre-final, Final checks, On hold, Production complete"</formula1>
    </dataValidation>
  </dataValidations>
  <hyperlinks>
    <hyperlink ref="T5" r:id="rId1" xr:uid="{2B34011C-342C-F64C-8BDE-45A92955EB13}"/>
    <hyperlink ref="T6" r:id="rId2" xr:uid="{9EB8D1A9-40E7-1A4D-8F98-DA6A0738FA99}"/>
    <hyperlink ref="T9" r:id="rId3" xr:uid="{3196D666-36FF-8A49-A70E-8AF889F97259}"/>
    <hyperlink ref="T10" r:id="rId4" xr:uid="{7B506766-4EF6-A04A-AEFA-D626ACD56D8A}"/>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3AE23-F53D-694D-8797-E0CE3137B054}">
  <dimension ref="A1:DM64"/>
  <sheetViews>
    <sheetView zoomScale="109" zoomScaleNormal="204" workbookViewId="0">
      <selection activeCell="DF58" sqref="DF58"/>
    </sheetView>
  </sheetViews>
  <sheetFormatPr baseColWidth="10" defaultColWidth="10.5" defaultRowHeight="12" x14ac:dyDescent="0.15"/>
  <cols>
    <col min="1" max="1" width="7.5" style="15" bestFit="1" customWidth="1"/>
    <col min="2" max="2" width="10.6640625" style="15" customWidth="1"/>
    <col min="3" max="3" width="9.5" style="15" customWidth="1"/>
    <col min="4" max="4" width="10.6640625" style="15" customWidth="1"/>
    <col min="5" max="5" width="11.6640625" style="15" customWidth="1"/>
    <col min="6" max="6" width="21.5" style="15" customWidth="1"/>
    <col min="7" max="7" width="11.6640625" style="15" customWidth="1"/>
    <col min="8" max="8" width="18" style="15" customWidth="1"/>
    <col min="9" max="9" width="10.83203125" style="15" bestFit="1" customWidth="1"/>
    <col min="10" max="10" width="14.5" style="15" customWidth="1"/>
    <col min="11"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38" width="12.6640625" style="15" customWidth="1"/>
    <col min="39" max="39" width="12.5" style="61" customWidth="1"/>
    <col min="40" max="42" width="12.6640625" style="15" customWidth="1"/>
    <col min="43" max="43" width="12.5" style="61" customWidth="1"/>
    <col min="44" max="46" width="12.6640625" style="15" customWidth="1"/>
    <col min="47" max="47" width="12.6640625" style="61" customWidth="1"/>
    <col min="48" max="49" width="10.5" style="15"/>
    <col min="50" max="50" width="12.6640625" style="15" customWidth="1"/>
    <col min="51" max="51" width="7.33203125" style="15" customWidth="1"/>
    <col min="52" max="52" width="20" style="15" customWidth="1"/>
    <col min="53" max="53" width="21.1640625" style="15" customWidth="1"/>
    <col min="54" max="54" width="15.6640625" style="16" customWidth="1"/>
    <col min="55" max="55" width="11.6640625" style="15" customWidth="1"/>
    <col min="56" max="56" width="16.83203125" style="15" customWidth="1"/>
    <col min="57" max="58" width="14.83203125" style="15" customWidth="1"/>
    <col min="59" max="60" width="16.83203125" style="15" customWidth="1"/>
    <col min="61" max="62" width="15.6640625" style="61" customWidth="1"/>
    <col min="63" max="65" width="16.83203125" style="15" customWidth="1"/>
    <col min="66" max="66" width="11.6640625" style="15" customWidth="1"/>
    <col min="67" max="67" width="15" style="15" customWidth="1"/>
    <col min="68" max="68" width="14.83203125" style="15" customWidth="1"/>
    <col min="69" max="72" width="12.33203125" style="15" customWidth="1"/>
    <col min="73" max="74" width="15.6640625" style="61" customWidth="1"/>
    <col min="75" max="81" width="14.5" style="15" customWidth="1"/>
    <col min="82" max="83" width="15.6640625" style="61" customWidth="1"/>
    <col min="84" max="84" width="14.5" style="15" customWidth="1"/>
    <col min="85" max="85" width="14.5" style="16" customWidth="1"/>
    <col min="86" max="89" width="14.5" style="15" customWidth="1"/>
    <col min="90" max="91" width="17" style="16" customWidth="1"/>
    <col min="92" max="93" width="15" style="15" customWidth="1"/>
    <col min="94" max="94" width="22.5" style="15" customWidth="1"/>
    <col min="95" max="95" width="14.5" style="15" customWidth="1"/>
    <col min="96" max="96" width="14.5" style="61" customWidth="1"/>
    <col min="97" max="97" width="14.5" style="16" customWidth="1"/>
    <col min="98" max="99" width="14.5" style="15" customWidth="1"/>
    <col min="100" max="101" width="10.5" style="15"/>
    <col min="102" max="105" width="19.5" style="15" customWidth="1"/>
    <col min="106" max="106" width="16.83203125" style="72" customWidth="1"/>
    <col min="107" max="107" width="14.6640625" style="70" customWidth="1"/>
    <col min="108" max="109" width="14.6640625" style="16" customWidth="1"/>
    <col min="110" max="110" width="16.6640625" style="70" customWidth="1"/>
    <col min="111" max="111" width="16.6640625" style="16" customWidth="1"/>
    <col min="112" max="112" width="14.6640625" style="70" customWidth="1"/>
    <col min="113" max="113" width="16.6640625" style="16" customWidth="1"/>
    <col min="114" max="114" width="83" style="15" customWidth="1"/>
    <col min="115" max="115" width="19.5" style="15" customWidth="1"/>
    <col min="116" max="116" width="19.5" style="20" customWidth="1"/>
    <col min="117" max="16384" width="10.5" style="15"/>
  </cols>
  <sheetData>
    <row r="1" spans="1:117" s="4" customFormat="1" ht="28" customHeight="1" thickBot="1" x14ac:dyDescent="0.2">
      <c r="A1" s="143" t="s">
        <v>43</v>
      </c>
      <c r="B1" s="144"/>
      <c r="C1" s="148">
        <f ca="1">NOW()</f>
        <v>43456.459724884262</v>
      </c>
      <c r="D1" s="149"/>
      <c r="E1" s="77"/>
      <c r="F1" s="77"/>
      <c r="G1" s="77"/>
      <c r="H1" s="77"/>
      <c r="I1" s="3"/>
      <c r="J1" s="58"/>
      <c r="K1" s="3"/>
      <c r="L1" s="3"/>
      <c r="M1" s="3"/>
      <c r="N1" s="3"/>
      <c r="O1" s="3"/>
      <c r="P1" s="3"/>
      <c r="Q1" s="3"/>
      <c r="R1" s="5"/>
      <c r="S1" s="6"/>
      <c r="T1" s="6"/>
      <c r="U1" s="6"/>
      <c r="W1" s="145" t="s">
        <v>1444</v>
      </c>
      <c r="X1" s="146"/>
      <c r="Y1" s="147"/>
      <c r="Z1" s="145" t="s">
        <v>1445</v>
      </c>
      <c r="AA1" s="146"/>
      <c r="AB1" s="146"/>
      <c r="AC1" s="147"/>
      <c r="AM1" s="59"/>
      <c r="AQ1" s="59"/>
      <c r="AU1" s="59"/>
      <c r="BB1" s="3"/>
      <c r="BC1" s="7"/>
      <c r="BD1" s="3"/>
      <c r="BE1" s="3"/>
      <c r="BF1" s="7"/>
      <c r="BH1" s="22"/>
      <c r="BI1" s="59"/>
      <c r="BJ1" s="59"/>
      <c r="BK1" s="3"/>
      <c r="BL1" s="3"/>
      <c r="BM1" s="3"/>
      <c r="BN1" s="7"/>
      <c r="BO1" s="3"/>
      <c r="BP1" s="3"/>
      <c r="BQ1" s="3"/>
      <c r="BR1" s="3"/>
      <c r="BS1" s="7"/>
      <c r="BU1" s="59"/>
      <c r="BV1" s="59"/>
      <c r="BW1" s="3"/>
      <c r="BX1" s="3"/>
      <c r="BY1" s="7"/>
      <c r="BZ1" s="3"/>
      <c r="CA1" s="3"/>
      <c r="CB1" s="7"/>
      <c r="CD1" s="59"/>
      <c r="CE1" s="59"/>
      <c r="CF1" s="3"/>
      <c r="CG1" s="3"/>
      <c r="CH1" s="3"/>
      <c r="CI1" s="3"/>
      <c r="CJ1" s="3"/>
      <c r="CK1" s="3"/>
      <c r="CL1" s="3"/>
      <c r="CM1" s="3"/>
      <c r="CN1" s="7"/>
      <c r="CO1" s="7"/>
      <c r="CP1" s="3"/>
      <c r="CQ1" s="3"/>
      <c r="CR1" s="59"/>
      <c r="CS1" s="3"/>
      <c r="CV1" s="3"/>
      <c r="CW1" s="3"/>
      <c r="CX1" s="3"/>
      <c r="CY1" s="7"/>
      <c r="CZ1" s="7"/>
      <c r="DA1" s="7"/>
      <c r="DB1" s="69"/>
      <c r="DC1" s="69"/>
      <c r="DD1" s="3"/>
      <c r="DE1" s="3"/>
      <c r="DF1" s="69"/>
      <c r="DG1" s="3"/>
      <c r="DH1" s="69"/>
      <c r="DI1" s="3"/>
      <c r="DJ1" s="5"/>
      <c r="DK1" s="3"/>
      <c r="DL1" s="62"/>
    </row>
    <row r="2" spans="1:117" s="100" customFormat="1" ht="119" customHeight="1" x14ac:dyDescent="0.15">
      <c r="A2" s="98" t="s">
        <v>1497</v>
      </c>
      <c r="B2" s="99" t="s">
        <v>1498</v>
      </c>
      <c r="C2" s="100" t="s">
        <v>1499</v>
      </c>
      <c r="D2" s="99" t="s">
        <v>1500</v>
      </c>
      <c r="E2" s="100" t="s">
        <v>1799</v>
      </c>
      <c r="F2" s="100" t="s">
        <v>1564</v>
      </c>
      <c r="G2" s="100" t="s">
        <v>1349</v>
      </c>
      <c r="H2" s="100" t="s">
        <v>1501</v>
      </c>
      <c r="I2" s="101" t="s">
        <v>1502</v>
      </c>
      <c r="J2" s="101" t="s">
        <v>1350</v>
      </c>
      <c r="K2" s="101" t="s">
        <v>1833</v>
      </c>
      <c r="L2" s="101" t="s">
        <v>1834</v>
      </c>
      <c r="M2" s="101" t="s">
        <v>24</v>
      </c>
      <c r="N2" s="101" t="s">
        <v>59</v>
      </c>
      <c r="O2" s="101" t="s">
        <v>6</v>
      </c>
      <c r="P2" s="101" t="s">
        <v>49</v>
      </c>
      <c r="Q2" s="101" t="s">
        <v>1503</v>
      </c>
      <c r="R2" s="100" t="s">
        <v>1504</v>
      </c>
      <c r="S2" s="103" t="s">
        <v>1505</v>
      </c>
      <c r="T2" s="104" t="s">
        <v>1506</v>
      </c>
      <c r="U2" s="103" t="s">
        <v>1507</v>
      </c>
      <c r="V2" s="100" t="s">
        <v>1508</v>
      </c>
      <c r="W2" s="100" t="s">
        <v>923</v>
      </c>
      <c r="X2" s="100" t="s">
        <v>1419</v>
      </c>
      <c r="Y2" s="100" t="s">
        <v>924</v>
      </c>
      <c r="Z2" s="100" t="s">
        <v>1446</v>
      </c>
      <c r="AA2" s="100" t="s">
        <v>1447</v>
      </c>
      <c r="AB2" s="100" t="s">
        <v>1443</v>
      </c>
      <c r="AC2" s="100" t="s">
        <v>0</v>
      </c>
      <c r="AD2" s="100" t="s">
        <v>1509</v>
      </c>
      <c r="AE2" s="100" t="s">
        <v>1565</v>
      </c>
      <c r="AF2" s="100" t="s">
        <v>1510</v>
      </c>
      <c r="AG2" s="105" t="s">
        <v>1023</v>
      </c>
      <c r="AH2" s="105" t="s">
        <v>1566</v>
      </c>
      <c r="AI2" s="105" t="s">
        <v>1024</v>
      </c>
      <c r="AJ2" s="105" t="s">
        <v>1029</v>
      </c>
      <c r="AK2" s="105" t="s">
        <v>1030</v>
      </c>
      <c r="AL2" s="100" t="s">
        <v>1511</v>
      </c>
      <c r="AM2" s="106" t="s">
        <v>1351</v>
      </c>
      <c r="AN2" s="105" t="s">
        <v>1027</v>
      </c>
      <c r="AO2" s="105" t="s">
        <v>1028</v>
      </c>
      <c r="AP2" s="100" t="s">
        <v>1512</v>
      </c>
      <c r="AQ2" s="106" t="s">
        <v>1352</v>
      </c>
      <c r="AR2" s="105" t="s">
        <v>1025</v>
      </c>
      <c r="AS2" s="105" t="s">
        <v>1026</v>
      </c>
      <c r="AT2" s="100" t="s">
        <v>81</v>
      </c>
      <c r="AU2" s="106" t="s">
        <v>1353</v>
      </c>
      <c r="AV2" s="100" t="s">
        <v>763</v>
      </c>
      <c r="AW2" s="100" t="s">
        <v>1513</v>
      </c>
      <c r="AX2" s="100" t="s">
        <v>23</v>
      </c>
      <c r="AY2" s="100" t="s">
        <v>29</v>
      </c>
      <c r="AZ2" s="100" t="s">
        <v>1031</v>
      </c>
      <c r="BA2" s="100" t="s">
        <v>1790</v>
      </c>
      <c r="BB2" s="101" t="s">
        <v>1514</v>
      </c>
      <c r="BC2" s="107" t="s">
        <v>1515</v>
      </c>
      <c r="BD2" s="101" t="s">
        <v>1516</v>
      </c>
      <c r="BE2" s="101" t="s">
        <v>1517</v>
      </c>
      <c r="BF2" s="107" t="s">
        <v>1800</v>
      </c>
      <c r="BG2" s="100" t="s">
        <v>1518</v>
      </c>
      <c r="BH2" s="100" t="s">
        <v>694</v>
      </c>
      <c r="BI2" s="106" t="s">
        <v>1801</v>
      </c>
      <c r="BJ2" s="106" t="s">
        <v>1802</v>
      </c>
      <c r="BK2" s="101" t="s">
        <v>1519</v>
      </c>
      <c r="BL2" s="101" t="s">
        <v>1520</v>
      </c>
      <c r="BM2" s="101" t="s">
        <v>1521</v>
      </c>
      <c r="BN2" s="101" t="s">
        <v>1416</v>
      </c>
      <c r="BO2" s="101" t="s">
        <v>1417</v>
      </c>
      <c r="BP2" s="101" t="s">
        <v>1418</v>
      </c>
      <c r="BQ2" s="101" t="s">
        <v>1522</v>
      </c>
      <c r="BR2" s="101" t="s">
        <v>1523</v>
      </c>
      <c r="BS2" s="107" t="s">
        <v>1524</v>
      </c>
      <c r="BT2" s="100" t="s">
        <v>1525</v>
      </c>
      <c r="BU2" s="106" t="s">
        <v>1803</v>
      </c>
      <c r="BV2" s="106" t="s">
        <v>1804</v>
      </c>
      <c r="BW2" s="101" t="s">
        <v>1526</v>
      </c>
      <c r="BX2" s="101" t="s">
        <v>1527</v>
      </c>
      <c r="BY2" s="107" t="s">
        <v>1528</v>
      </c>
      <c r="BZ2" s="101" t="s">
        <v>1529</v>
      </c>
      <c r="CA2" s="101" t="s">
        <v>1530</v>
      </c>
      <c r="CB2" s="107" t="s">
        <v>1531</v>
      </c>
      <c r="CC2" s="100" t="s">
        <v>1532</v>
      </c>
      <c r="CD2" s="106" t="s">
        <v>1801</v>
      </c>
      <c r="CE2" s="106" t="s">
        <v>1802</v>
      </c>
      <c r="CF2" s="101" t="s">
        <v>1533</v>
      </c>
      <c r="CG2" s="101" t="s">
        <v>41</v>
      </c>
      <c r="CH2" s="101" t="s">
        <v>1534</v>
      </c>
      <c r="CI2" s="101" t="s">
        <v>1535</v>
      </c>
      <c r="CJ2" s="101" t="s">
        <v>1536</v>
      </c>
      <c r="CK2" s="101" t="s">
        <v>1537</v>
      </c>
      <c r="CL2" s="101" t="s">
        <v>1538</v>
      </c>
      <c r="CM2" s="107" t="s">
        <v>175</v>
      </c>
      <c r="CN2" s="107" t="s">
        <v>72</v>
      </c>
      <c r="CO2" s="108" t="s">
        <v>695</v>
      </c>
      <c r="CP2" s="101" t="s">
        <v>1539</v>
      </c>
      <c r="CQ2" s="101" t="s">
        <v>1354</v>
      </c>
      <c r="CR2" s="106" t="s">
        <v>1355</v>
      </c>
      <c r="CS2" s="101" t="s">
        <v>1540</v>
      </c>
      <c r="CT2" s="107" t="s">
        <v>53</v>
      </c>
      <c r="CU2" s="107" t="s">
        <v>1541</v>
      </c>
      <c r="CV2" s="101" t="s">
        <v>1805</v>
      </c>
      <c r="CW2" s="101" t="s">
        <v>929</v>
      </c>
      <c r="CX2" s="101" t="s">
        <v>17</v>
      </c>
      <c r="CY2" s="107" t="s">
        <v>39</v>
      </c>
      <c r="CZ2" s="107" t="s">
        <v>14</v>
      </c>
      <c r="DA2" s="107" t="s">
        <v>61</v>
      </c>
      <c r="DB2" s="101" t="s">
        <v>1495</v>
      </c>
      <c r="DC2" s="101" t="s">
        <v>1496</v>
      </c>
      <c r="DD2" s="101" t="s">
        <v>541</v>
      </c>
      <c r="DE2" s="101" t="s">
        <v>1385</v>
      </c>
      <c r="DF2" s="101" t="s">
        <v>166</v>
      </c>
      <c r="DG2" s="101" t="s">
        <v>167</v>
      </c>
      <c r="DH2" s="101" t="s">
        <v>312</v>
      </c>
      <c r="DI2" s="101" t="s">
        <v>596</v>
      </c>
      <c r="DJ2" s="100" t="s">
        <v>1542</v>
      </c>
      <c r="DK2" s="100" t="s">
        <v>1356</v>
      </c>
      <c r="DL2" s="109" t="s">
        <v>1885</v>
      </c>
    </row>
    <row r="3" spans="1:117" ht="28" customHeight="1" x14ac:dyDescent="0.15">
      <c r="A3" s="15">
        <v>284</v>
      </c>
      <c r="B3" s="35" t="s">
        <v>1605</v>
      </c>
      <c r="C3" s="15" t="s">
        <v>1606</v>
      </c>
      <c r="D3" s="21">
        <v>0.33402777777777781</v>
      </c>
      <c r="E3" s="15" t="s">
        <v>246</v>
      </c>
      <c r="F3" s="15" t="s">
        <v>74</v>
      </c>
      <c r="G3" s="15" t="s">
        <v>1357</v>
      </c>
      <c r="H3" s="15" t="s">
        <v>95</v>
      </c>
      <c r="I3" s="16">
        <v>42215</v>
      </c>
      <c r="J3" s="16">
        <v>42328</v>
      </c>
      <c r="K3" s="16">
        <v>42376</v>
      </c>
      <c r="L3" s="16">
        <v>42377</v>
      </c>
      <c r="M3" s="16">
        <v>40359</v>
      </c>
      <c r="N3" s="16">
        <v>41970</v>
      </c>
      <c r="O3" s="16">
        <v>42210</v>
      </c>
      <c r="P3" s="15" t="s">
        <v>74</v>
      </c>
      <c r="Q3" s="15" t="s">
        <v>74</v>
      </c>
      <c r="R3" s="25" t="s">
        <v>622</v>
      </c>
      <c r="S3" s="1" t="s">
        <v>1607</v>
      </c>
      <c r="T3" s="1" t="s">
        <v>1608</v>
      </c>
      <c r="U3" s="1" t="s">
        <v>1609</v>
      </c>
      <c r="V3" s="15">
        <v>162</v>
      </c>
      <c r="W3" s="19">
        <v>42311</v>
      </c>
      <c r="X3" s="19">
        <v>35407</v>
      </c>
      <c r="Y3" s="15">
        <v>921</v>
      </c>
      <c r="Z3" s="15">
        <v>136</v>
      </c>
      <c r="AA3" s="15">
        <v>128</v>
      </c>
      <c r="AB3" s="15">
        <v>78</v>
      </c>
      <c r="AC3" s="15">
        <v>14</v>
      </c>
      <c r="AD3" s="15">
        <v>14</v>
      </c>
      <c r="AE3" s="15">
        <v>2</v>
      </c>
      <c r="AF3" s="15">
        <v>16</v>
      </c>
      <c r="AG3" s="15">
        <v>0</v>
      </c>
      <c r="AH3" s="15">
        <v>0</v>
      </c>
      <c r="AI3" s="15">
        <v>0</v>
      </c>
      <c r="AJ3" s="15">
        <v>0</v>
      </c>
      <c r="AK3" s="15">
        <v>0</v>
      </c>
      <c r="AL3" s="15">
        <v>0</v>
      </c>
      <c r="AM3" s="61">
        <f t="shared" ref="AM3:AM4" si="0">15.5*(AL3)</f>
        <v>0</v>
      </c>
      <c r="AN3" s="15">
        <v>10</v>
      </c>
      <c r="AO3" s="15">
        <v>1</v>
      </c>
      <c r="AP3" s="15">
        <v>11</v>
      </c>
      <c r="AQ3" s="61">
        <f t="shared" ref="AQ3:AQ4" si="1">17.5*(AP3)</f>
        <v>192.5</v>
      </c>
      <c r="AR3" s="15" t="s">
        <v>1623</v>
      </c>
      <c r="AS3" s="15">
        <v>1</v>
      </c>
      <c r="AT3" s="15">
        <v>8</v>
      </c>
      <c r="AU3" s="61">
        <f t="shared" ref="AU3:AU4" si="2">24*(AT3)</f>
        <v>192</v>
      </c>
      <c r="AV3" s="15">
        <v>6</v>
      </c>
      <c r="AW3" s="15" t="s">
        <v>78</v>
      </c>
      <c r="AX3" s="15">
        <v>5</v>
      </c>
      <c r="AY3" s="15" t="s">
        <v>74</v>
      </c>
      <c r="AZ3" s="15" t="s">
        <v>74</v>
      </c>
      <c r="BA3" s="15">
        <v>0</v>
      </c>
      <c r="BB3" s="16">
        <v>42215</v>
      </c>
      <c r="BC3" s="18">
        <f t="shared" ref="BC3:BC4" si="3">IF(BB3="","",DAYS360(I3,BB3))</f>
        <v>0</v>
      </c>
      <c r="BD3" s="16">
        <v>42229</v>
      </c>
      <c r="BE3" s="16">
        <v>42248</v>
      </c>
      <c r="BF3" s="15">
        <f t="shared" ref="BF3:BF4" si="4">IF(BE3="","",DAYS360(BD3,BE3))</f>
        <v>18</v>
      </c>
      <c r="BG3" s="15" t="s">
        <v>1240</v>
      </c>
      <c r="BH3" s="15">
        <v>123</v>
      </c>
      <c r="BI3" s="61">
        <f t="shared" ref="BI3:BJ4" si="5">6.5*(Z3)</f>
        <v>884</v>
      </c>
      <c r="BJ3" s="61">
        <f t="shared" si="5"/>
        <v>832</v>
      </c>
      <c r="BK3" s="16">
        <v>42229</v>
      </c>
      <c r="BL3" s="16">
        <v>42243</v>
      </c>
      <c r="BM3" s="16" t="s">
        <v>80</v>
      </c>
      <c r="BN3" s="16">
        <v>42222</v>
      </c>
      <c r="BO3" s="16">
        <v>42228</v>
      </c>
      <c r="BP3" s="16" t="s">
        <v>80</v>
      </c>
      <c r="BQ3" s="16">
        <v>42248</v>
      </c>
      <c r="BR3" s="16">
        <v>42257</v>
      </c>
      <c r="BS3" s="18">
        <f t="shared" ref="BS3:BS4" si="6">IF(BR3="","",DAYS360(BQ3,BR3))</f>
        <v>9</v>
      </c>
      <c r="BT3" s="61" t="s">
        <v>80</v>
      </c>
      <c r="BU3" s="61">
        <f t="shared" ref="BU3:BV4" si="7">10.25*(Z3)</f>
        <v>1394</v>
      </c>
      <c r="BV3" s="61">
        <f t="shared" si="7"/>
        <v>1312</v>
      </c>
      <c r="BW3" s="16">
        <v>42257</v>
      </c>
      <c r="BX3" s="16">
        <v>42285</v>
      </c>
      <c r="BY3" s="18">
        <f t="shared" ref="BY3:BY4" si="8">IF(BX3="","",DAYS360(BW3,BX3))</f>
        <v>28</v>
      </c>
      <c r="BZ3" s="16">
        <v>42272</v>
      </c>
      <c r="CA3" s="16">
        <v>42283</v>
      </c>
      <c r="CB3" s="18">
        <f t="shared" ref="CB3:CB4" si="9">IF(CA3="","",DAYS360(BZ3,CA3))</f>
        <v>11</v>
      </c>
      <c r="CC3" s="15" t="s">
        <v>1173</v>
      </c>
      <c r="CD3" s="61">
        <f t="shared" ref="CD3:CE4" si="10">3*(Z3)</f>
        <v>408</v>
      </c>
      <c r="CE3" s="61">
        <f t="shared" si="10"/>
        <v>384</v>
      </c>
      <c r="CF3" s="16">
        <v>42287</v>
      </c>
      <c r="CG3" s="16">
        <v>42287</v>
      </c>
      <c r="CH3" s="16">
        <v>42290</v>
      </c>
      <c r="CI3" s="16">
        <v>42294</v>
      </c>
      <c r="CJ3" s="16">
        <v>42297</v>
      </c>
      <c r="CK3" s="16">
        <v>42328</v>
      </c>
      <c r="CL3" s="16">
        <v>42298</v>
      </c>
      <c r="CM3" s="18">
        <f t="shared" ref="CM3:CM4" si="11">IF(CK3="","",DAYS360(CJ3,CK3))</f>
        <v>30</v>
      </c>
      <c r="CN3" s="18">
        <f t="shared" ref="CN3:CN4" si="12">IF(CL3="","",DAYS360(CJ3,CL3))</f>
        <v>1</v>
      </c>
      <c r="CO3" s="15">
        <v>1</v>
      </c>
      <c r="CP3" s="16">
        <v>42720</v>
      </c>
      <c r="CQ3" s="16" t="s">
        <v>74</v>
      </c>
      <c r="CR3" s="84">
        <v>0</v>
      </c>
      <c r="CS3" s="16">
        <v>42723</v>
      </c>
      <c r="CT3" s="18">
        <f>DATEDIF(I3,CS3,"d")</f>
        <v>508</v>
      </c>
      <c r="CU3" s="16" t="s">
        <v>74</v>
      </c>
      <c r="CV3" s="16">
        <v>42376</v>
      </c>
      <c r="CW3" s="16" t="s">
        <v>1115</v>
      </c>
      <c r="CX3" s="16">
        <v>42377</v>
      </c>
      <c r="CY3" s="18">
        <f t="shared" ref="CY3" si="13">IF(CX3="","Not complete",DAYS360(I3,CX3))</f>
        <v>159</v>
      </c>
      <c r="CZ3" s="18">
        <f t="shared" ref="CZ3" si="14">IF(CX3="","Not complete",DAYS360(N3,CX3))</f>
        <v>401</v>
      </c>
      <c r="DA3" s="56">
        <f t="shared" ref="DA3" si="15">IF(CX3="","Not complete",DAYS360(O3,CX3))</f>
        <v>163</v>
      </c>
      <c r="DB3" s="74"/>
      <c r="DC3" s="74"/>
      <c r="DD3" s="16">
        <v>42377</v>
      </c>
      <c r="DE3" s="16">
        <v>42377</v>
      </c>
      <c r="DF3" s="74"/>
      <c r="DG3" s="16">
        <v>42376</v>
      </c>
      <c r="DH3" s="74"/>
      <c r="DI3" s="16">
        <v>42376</v>
      </c>
      <c r="DJ3" s="1" t="s">
        <v>1610</v>
      </c>
      <c r="DK3" s="61">
        <f t="shared" ref="DK3:DK5" si="16">SUM(AM3+AQ3+AU3+BI3+BU3+CD3+CR3+1600)</f>
        <v>4670.5</v>
      </c>
      <c r="DL3" s="63">
        <f t="shared" ref="DL3:DL5" si="17">SUM(AM3+AQ3+AU3+BJ3+BV3+CE3+CR3+1600)</f>
        <v>4512.5</v>
      </c>
    </row>
    <row r="4" spans="1:117" ht="28" customHeight="1" x14ac:dyDescent="0.15">
      <c r="A4" s="15">
        <v>272</v>
      </c>
      <c r="B4" s="35" t="s">
        <v>1654</v>
      </c>
      <c r="C4" s="15" t="s">
        <v>1472</v>
      </c>
      <c r="D4" s="21">
        <v>0.3347222222222222</v>
      </c>
      <c r="E4" s="15" t="s">
        <v>246</v>
      </c>
      <c r="F4" s="15" t="s">
        <v>74</v>
      </c>
      <c r="G4" s="15" t="s">
        <v>1357</v>
      </c>
      <c r="H4" s="15" t="s">
        <v>84</v>
      </c>
      <c r="I4" s="16">
        <v>42105</v>
      </c>
      <c r="J4" s="16">
        <v>42377</v>
      </c>
      <c r="K4" s="16">
        <v>42376</v>
      </c>
      <c r="L4" s="16">
        <v>42377</v>
      </c>
      <c r="M4" s="16">
        <v>41517</v>
      </c>
      <c r="N4" s="16">
        <v>41929</v>
      </c>
      <c r="O4" s="16">
        <v>42102</v>
      </c>
      <c r="P4" s="15" t="s">
        <v>74</v>
      </c>
      <c r="Q4" s="15" t="s">
        <v>74</v>
      </c>
      <c r="R4" s="25" t="s">
        <v>498</v>
      </c>
      <c r="S4" s="1" t="s">
        <v>1398</v>
      </c>
      <c r="T4" s="1" t="s">
        <v>856</v>
      </c>
      <c r="U4" s="1" t="s">
        <v>1648</v>
      </c>
      <c r="V4" s="15">
        <v>242</v>
      </c>
      <c r="W4" s="19">
        <v>69659</v>
      </c>
      <c r="X4" s="19">
        <v>45057</v>
      </c>
      <c r="Y4" s="19">
        <v>11670</v>
      </c>
      <c r="Z4" s="15">
        <v>180</v>
      </c>
      <c r="AA4" s="15">
        <v>178</v>
      </c>
      <c r="AB4" s="15">
        <v>94</v>
      </c>
      <c r="AC4" s="15">
        <v>34</v>
      </c>
      <c r="AD4" s="15">
        <v>33</v>
      </c>
      <c r="AE4" s="15">
        <v>10</v>
      </c>
      <c r="AF4" s="15">
        <v>43</v>
      </c>
      <c r="AG4" s="15">
        <v>3</v>
      </c>
      <c r="AH4" s="15">
        <v>0</v>
      </c>
      <c r="AI4" s="15">
        <v>3</v>
      </c>
      <c r="AJ4" s="15">
        <v>0</v>
      </c>
      <c r="AK4" s="15">
        <v>0</v>
      </c>
      <c r="AL4" s="15">
        <v>0</v>
      </c>
      <c r="AM4" s="61">
        <f t="shared" si="0"/>
        <v>0</v>
      </c>
      <c r="AN4" s="15">
        <v>1</v>
      </c>
      <c r="AO4" s="15">
        <v>0</v>
      </c>
      <c r="AP4" s="15">
        <v>1</v>
      </c>
      <c r="AQ4" s="61">
        <f t="shared" si="1"/>
        <v>17.5</v>
      </c>
      <c r="AR4" s="15">
        <v>0</v>
      </c>
      <c r="AS4" s="15">
        <v>0</v>
      </c>
      <c r="AT4" s="15">
        <v>0</v>
      </c>
      <c r="AU4" s="61">
        <f t="shared" si="2"/>
        <v>0</v>
      </c>
      <c r="AV4" s="15">
        <v>0</v>
      </c>
      <c r="AW4" s="15" t="s">
        <v>74</v>
      </c>
      <c r="AX4" s="15">
        <v>4</v>
      </c>
      <c r="AY4" s="15" t="s">
        <v>74</v>
      </c>
      <c r="AZ4" s="15" t="s">
        <v>74</v>
      </c>
      <c r="BA4" s="15">
        <v>0</v>
      </c>
      <c r="BB4" s="16">
        <v>42110</v>
      </c>
      <c r="BC4" s="18">
        <f t="shared" si="3"/>
        <v>5</v>
      </c>
      <c r="BD4" s="16">
        <v>42207</v>
      </c>
      <c r="BE4" s="16">
        <v>42284</v>
      </c>
      <c r="BF4" s="18">
        <f t="shared" si="4"/>
        <v>75</v>
      </c>
      <c r="BG4" s="15" t="s">
        <v>560</v>
      </c>
      <c r="BH4" s="15">
        <v>236</v>
      </c>
      <c r="BI4" s="61">
        <f t="shared" si="5"/>
        <v>1170</v>
      </c>
      <c r="BJ4" s="61">
        <f t="shared" si="5"/>
        <v>1157</v>
      </c>
      <c r="BK4" s="16">
        <v>42115</v>
      </c>
      <c r="BL4" s="16">
        <v>42119</v>
      </c>
      <c r="BM4" s="15" t="s">
        <v>80</v>
      </c>
      <c r="BN4" s="16">
        <v>42115</v>
      </c>
      <c r="BO4" s="16">
        <v>42117</v>
      </c>
      <c r="BP4" s="15" t="s">
        <v>80</v>
      </c>
      <c r="BQ4" s="16">
        <v>42284</v>
      </c>
      <c r="BR4" s="16">
        <v>42293</v>
      </c>
      <c r="BS4" s="18">
        <f t="shared" si="6"/>
        <v>9</v>
      </c>
      <c r="BT4" s="15" t="s">
        <v>80</v>
      </c>
      <c r="BU4" s="61">
        <f t="shared" si="7"/>
        <v>1845</v>
      </c>
      <c r="BV4" s="61">
        <f t="shared" si="7"/>
        <v>1824.5</v>
      </c>
      <c r="BW4" s="16">
        <v>42293</v>
      </c>
      <c r="BX4" s="16">
        <v>42297</v>
      </c>
      <c r="BY4" s="18">
        <f t="shared" si="8"/>
        <v>4</v>
      </c>
      <c r="BZ4" s="16">
        <v>42297</v>
      </c>
      <c r="CA4" s="16">
        <v>42329</v>
      </c>
      <c r="CB4" s="18">
        <f t="shared" si="9"/>
        <v>31</v>
      </c>
      <c r="CC4" s="15" t="s">
        <v>1173</v>
      </c>
      <c r="CD4" s="61">
        <f t="shared" si="10"/>
        <v>540</v>
      </c>
      <c r="CE4" s="61">
        <f t="shared" si="10"/>
        <v>534</v>
      </c>
      <c r="CF4" s="16">
        <v>42329</v>
      </c>
      <c r="CG4" s="16">
        <v>42329</v>
      </c>
      <c r="CH4" s="16">
        <v>42329</v>
      </c>
      <c r="CI4" s="16">
        <v>42340</v>
      </c>
      <c r="CJ4" s="16">
        <v>42340</v>
      </c>
      <c r="CK4" s="16">
        <v>42349</v>
      </c>
      <c r="CL4" s="16">
        <v>42348</v>
      </c>
      <c r="CM4" s="18">
        <f t="shared" si="11"/>
        <v>9</v>
      </c>
      <c r="CN4" s="18">
        <f t="shared" si="12"/>
        <v>8</v>
      </c>
      <c r="CO4" s="15">
        <v>1</v>
      </c>
      <c r="CP4" s="16">
        <v>42355</v>
      </c>
      <c r="CQ4" s="16" t="s">
        <v>74</v>
      </c>
      <c r="CR4" s="61">
        <v>0</v>
      </c>
      <c r="CS4" s="16">
        <v>42355</v>
      </c>
      <c r="CT4" s="18">
        <f t="shared" ref="CT4" si="18">IF(CS4="","",DAYS360(I4,CS4))</f>
        <v>246</v>
      </c>
      <c r="CU4" s="15" t="s">
        <v>78</v>
      </c>
      <c r="CV4" s="16">
        <v>42376</v>
      </c>
      <c r="CW4" s="15" t="s">
        <v>1296</v>
      </c>
      <c r="CX4" s="16">
        <v>42377</v>
      </c>
      <c r="CY4" s="18">
        <f t="shared" ref="CY4" si="19">IF(CX4="","",DAYS360(M4,CX4))</f>
        <v>848</v>
      </c>
      <c r="CZ4" s="18">
        <f t="shared" ref="CZ4" si="20">IF(CX4="","",DAYS360(N4,CX4))</f>
        <v>441</v>
      </c>
      <c r="DA4" s="18">
        <f t="shared" ref="DA4" si="21">IF(CX4="","",DAYS360(O4,CX4))</f>
        <v>270</v>
      </c>
      <c r="DB4" s="74"/>
      <c r="DC4" s="74"/>
      <c r="DD4" s="16">
        <v>42377</v>
      </c>
      <c r="DE4" s="16">
        <v>42377</v>
      </c>
      <c r="DF4" s="74"/>
      <c r="DG4" s="16">
        <v>42376</v>
      </c>
      <c r="DH4" s="74"/>
      <c r="DI4" s="16">
        <v>42376</v>
      </c>
      <c r="DJ4" s="1" t="s">
        <v>1494</v>
      </c>
      <c r="DK4" s="61">
        <f t="shared" ref="DK4" si="22">SUM(AM4+AQ4+AU4+BI4+BU4+CD4+CR4+1600)</f>
        <v>5172.5</v>
      </c>
      <c r="DL4" s="63">
        <f t="shared" si="17"/>
        <v>5133</v>
      </c>
    </row>
    <row r="5" spans="1:117" ht="28" customHeight="1" x14ac:dyDescent="0.15">
      <c r="A5" s="15">
        <v>235</v>
      </c>
      <c r="B5" s="35" t="s">
        <v>1288</v>
      </c>
      <c r="C5" s="15" t="s">
        <v>1138</v>
      </c>
      <c r="D5" s="21">
        <v>0.3354166666666667</v>
      </c>
      <c r="E5" s="15" t="s">
        <v>246</v>
      </c>
      <c r="F5" s="15" t="s">
        <v>74</v>
      </c>
      <c r="G5" s="15" t="s">
        <v>1357</v>
      </c>
      <c r="H5" s="15" t="s">
        <v>95</v>
      </c>
      <c r="I5" s="16">
        <v>41760</v>
      </c>
      <c r="J5" s="16">
        <v>42199</v>
      </c>
      <c r="K5" s="16">
        <v>42391</v>
      </c>
      <c r="L5" s="16">
        <v>42398</v>
      </c>
      <c r="M5" s="16">
        <v>40421</v>
      </c>
      <c r="N5" s="16">
        <v>41598</v>
      </c>
      <c r="O5" s="16">
        <v>41755</v>
      </c>
      <c r="P5" s="15" t="s">
        <v>74</v>
      </c>
      <c r="Q5" s="15" t="s">
        <v>78</v>
      </c>
      <c r="R5" s="25" t="s">
        <v>498</v>
      </c>
      <c r="S5" s="1" t="s">
        <v>1289</v>
      </c>
      <c r="T5" s="1" t="s">
        <v>533</v>
      </c>
      <c r="U5" s="1" t="s">
        <v>1290</v>
      </c>
      <c r="V5" s="15">
        <v>182</v>
      </c>
      <c r="W5" s="19">
        <v>55960</v>
      </c>
      <c r="X5" s="19">
        <v>45521</v>
      </c>
      <c r="Y5" s="15">
        <v>2238</v>
      </c>
      <c r="Z5" s="15">
        <v>154</v>
      </c>
      <c r="AA5" s="15">
        <v>154</v>
      </c>
      <c r="AB5" s="15">
        <v>98</v>
      </c>
      <c r="AC5" s="15">
        <v>14</v>
      </c>
      <c r="AD5" s="15">
        <v>23</v>
      </c>
      <c r="AE5" s="15">
        <v>10</v>
      </c>
      <c r="AF5" s="15">
        <v>33</v>
      </c>
      <c r="AG5" s="15">
        <v>0</v>
      </c>
      <c r="AH5" s="15">
        <v>0</v>
      </c>
      <c r="AI5" s="15">
        <v>0</v>
      </c>
      <c r="AJ5" s="15">
        <v>0</v>
      </c>
      <c r="AK5" s="15">
        <v>0</v>
      </c>
      <c r="AL5" s="15">
        <v>0</v>
      </c>
      <c r="AM5" s="61">
        <f>15.5*(AL5)</f>
        <v>0</v>
      </c>
      <c r="AN5" s="15">
        <v>5</v>
      </c>
      <c r="AO5" s="15">
        <v>0</v>
      </c>
      <c r="AP5" s="15">
        <v>5</v>
      </c>
      <c r="AQ5" s="61">
        <f>17.5*(AP5)</f>
        <v>87.5</v>
      </c>
      <c r="AR5" s="15">
        <v>2</v>
      </c>
      <c r="AS5" s="15">
        <v>0</v>
      </c>
      <c r="AT5" s="15">
        <v>2</v>
      </c>
      <c r="AU5" s="61">
        <f>24*(AT5)</f>
        <v>48</v>
      </c>
      <c r="AV5" s="15">
        <v>13</v>
      </c>
      <c r="AW5" s="15" t="s">
        <v>74</v>
      </c>
      <c r="AX5" s="15">
        <v>3</v>
      </c>
      <c r="AY5" s="15" t="s">
        <v>74</v>
      </c>
      <c r="AZ5" s="15" t="s">
        <v>78</v>
      </c>
      <c r="BA5" s="15">
        <v>2</v>
      </c>
      <c r="BB5" s="16">
        <v>41761</v>
      </c>
      <c r="BC5" s="18">
        <f>IF(BB5="","Not done",DAYS360(I5,BB5))</f>
        <v>1</v>
      </c>
      <c r="BD5" s="16">
        <v>41901</v>
      </c>
      <c r="BE5" s="16">
        <v>42048</v>
      </c>
      <c r="BF5" s="18">
        <f>IF(BE5="","",DAYS360(BD5,BE5))</f>
        <v>144</v>
      </c>
      <c r="BG5" s="15" t="s">
        <v>1367</v>
      </c>
      <c r="BH5" s="15">
        <v>265</v>
      </c>
      <c r="BI5" s="61">
        <f t="shared" ref="BI5:BJ7" si="23">6.5*(Z5)</f>
        <v>1001</v>
      </c>
      <c r="BJ5" s="61">
        <f t="shared" si="23"/>
        <v>1001</v>
      </c>
      <c r="BK5" s="16">
        <v>41810</v>
      </c>
      <c r="BL5" s="16">
        <v>41828</v>
      </c>
      <c r="BM5" s="15" t="s">
        <v>80</v>
      </c>
      <c r="BN5" s="16"/>
      <c r="BO5" s="16"/>
      <c r="BP5" s="16"/>
      <c r="BQ5" s="16">
        <v>42048</v>
      </c>
      <c r="BR5" s="16">
        <v>42060</v>
      </c>
      <c r="BS5" s="18">
        <f>IF(BR5="","",DAYS360(BQ5,BR5))</f>
        <v>12</v>
      </c>
      <c r="BT5" s="15" t="s">
        <v>80</v>
      </c>
      <c r="BU5" s="61">
        <f t="shared" ref="BU5:BV7" si="24">10.25*(Z5)</f>
        <v>1578.5</v>
      </c>
      <c r="BV5" s="61">
        <f t="shared" si="24"/>
        <v>1578.5</v>
      </c>
      <c r="BW5" s="16">
        <v>42067</v>
      </c>
      <c r="BX5" s="16">
        <v>42154</v>
      </c>
      <c r="BY5" s="18">
        <f>IF(BX5="","",DAYS360(BW5,BX5))</f>
        <v>86</v>
      </c>
      <c r="BZ5" s="16">
        <v>42070</v>
      </c>
      <c r="CA5" s="16">
        <v>42075</v>
      </c>
      <c r="CB5" s="18">
        <f>IF(CA5="","",DAYS360(BZ5,CA5))</f>
        <v>5</v>
      </c>
      <c r="CC5" s="15" t="s">
        <v>1466</v>
      </c>
      <c r="CD5" s="61">
        <f t="shared" ref="CD5:CE7" si="25">3*(Z5)</f>
        <v>462</v>
      </c>
      <c r="CE5" s="61">
        <f t="shared" si="25"/>
        <v>462</v>
      </c>
      <c r="CF5" s="16">
        <v>42157</v>
      </c>
      <c r="CG5" s="16">
        <v>42158</v>
      </c>
      <c r="CH5" s="16">
        <v>42158</v>
      </c>
      <c r="CI5" s="16">
        <v>42161</v>
      </c>
      <c r="CJ5" s="16">
        <v>42161</v>
      </c>
      <c r="CK5" s="16">
        <v>42199</v>
      </c>
      <c r="CL5" s="16">
        <v>42164</v>
      </c>
      <c r="CM5" s="18">
        <f>IF(CK5="","",DAYS360(CJ5,CK5))</f>
        <v>38</v>
      </c>
      <c r="CN5" s="18">
        <f>IF(CL5="","",DAYS360(CJ5,CL5))</f>
        <v>3</v>
      </c>
      <c r="CO5" s="15">
        <v>1</v>
      </c>
      <c r="CP5" s="16">
        <v>42385</v>
      </c>
      <c r="CQ5" s="16" t="s">
        <v>74</v>
      </c>
      <c r="CR5" s="61">
        <v>0</v>
      </c>
      <c r="CS5" s="16">
        <v>42385</v>
      </c>
      <c r="CT5" s="18">
        <f>IF(CS5="","",DAYS360(I5,CS5))</f>
        <v>615</v>
      </c>
      <c r="CU5" s="15" t="s">
        <v>78</v>
      </c>
      <c r="CV5" s="16">
        <v>42391</v>
      </c>
      <c r="CW5" s="15" t="s">
        <v>1115</v>
      </c>
      <c r="CX5" s="16">
        <v>42398</v>
      </c>
      <c r="CY5" s="18">
        <f>IF(CX5="","",DAYS360(M5,CX5))</f>
        <v>1949</v>
      </c>
      <c r="CZ5" s="18">
        <f>IF(CX5="","",DAYS360(N5,CX5))</f>
        <v>789</v>
      </c>
      <c r="DA5" s="18">
        <f>IF(CX5="","",DAYS360(O5,CX5))</f>
        <v>633</v>
      </c>
      <c r="DB5" s="74"/>
      <c r="DC5" s="74"/>
      <c r="DD5" s="16">
        <v>42398</v>
      </c>
      <c r="DE5" s="16">
        <v>42398</v>
      </c>
      <c r="DF5" s="74"/>
      <c r="DG5" s="16">
        <v>42391</v>
      </c>
      <c r="DH5" s="74"/>
      <c r="DI5" s="16">
        <v>42391</v>
      </c>
      <c r="DJ5" s="1" t="s">
        <v>1291</v>
      </c>
      <c r="DK5" s="61">
        <f t="shared" si="16"/>
        <v>4777</v>
      </c>
      <c r="DL5" s="63">
        <f t="shared" si="17"/>
        <v>4777</v>
      </c>
    </row>
    <row r="6" spans="1:117" ht="28" customHeight="1" x14ac:dyDescent="0.15">
      <c r="A6" s="15">
        <v>285</v>
      </c>
      <c r="B6" s="35" t="s">
        <v>1614</v>
      </c>
      <c r="C6" s="15" t="s">
        <v>1606</v>
      </c>
      <c r="D6" s="21">
        <v>0.33611111111111108</v>
      </c>
      <c r="E6" s="15" t="s">
        <v>246</v>
      </c>
      <c r="F6" s="15" t="s">
        <v>74</v>
      </c>
      <c r="G6" s="15" t="s">
        <v>1357</v>
      </c>
      <c r="H6" s="15" t="s">
        <v>84</v>
      </c>
      <c r="I6" s="16">
        <v>42230</v>
      </c>
      <c r="J6" s="16">
        <v>42396</v>
      </c>
      <c r="K6" s="16">
        <v>42396</v>
      </c>
      <c r="L6" s="16">
        <v>42398</v>
      </c>
      <c r="M6" s="16">
        <v>40877</v>
      </c>
      <c r="N6" s="16">
        <v>41982</v>
      </c>
      <c r="O6" s="16">
        <v>42223</v>
      </c>
      <c r="P6" s="15" t="s">
        <v>74</v>
      </c>
      <c r="Q6" s="15" t="s">
        <v>78</v>
      </c>
      <c r="R6" s="25" t="s">
        <v>622</v>
      </c>
      <c r="S6" s="1" t="s">
        <v>1615</v>
      </c>
      <c r="T6" s="1" t="s">
        <v>1616</v>
      </c>
      <c r="U6" s="1" t="s">
        <v>1617</v>
      </c>
      <c r="V6" s="15">
        <v>290</v>
      </c>
      <c r="W6" s="19">
        <v>55387</v>
      </c>
      <c r="X6" s="19">
        <v>38767</v>
      </c>
      <c r="Y6" s="15">
        <v>8629</v>
      </c>
      <c r="Z6" s="15">
        <v>240</v>
      </c>
      <c r="AA6" s="15">
        <v>224</v>
      </c>
      <c r="AB6" s="15">
        <v>132</v>
      </c>
      <c r="AC6" s="15">
        <v>46</v>
      </c>
      <c r="AD6" s="15">
        <v>24</v>
      </c>
      <c r="AE6" s="15">
        <v>7</v>
      </c>
      <c r="AF6" s="15">
        <v>31</v>
      </c>
      <c r="AG6" s="15">
        <v>6</v>
      </c>
      <c r="AH6" s="15">
        <v>0</v>
      </c>
      <c r="AI6" s="15">
        <v>6</v>
      </c>
      <c r="AJ6" s="15">
        <v>0</v>
      </c>
      <c r="AK6" s="15">
        <v>0</v>
      </c>
      <c r="AL6" s="15">
        <v>0</v>
      </c>
      <c r="AM6" s="61">
        <f>15.5*(AL6)</f>
        <v>0</v>
      </c>
      <c r="AN6" s="15">
        <v>27</v>
      </c>
      <c r="AO6" s="15">
        <v>0</v>
      </c>
      <c r="AP6" s="15">
        <v>27</v>
      </c>
      <c r="AQ6" s="61">
        <f>17.5*(AP6)</f>
        <v>472.5</v>
      </c>
      <c r="AR6" s="15">
        <v>74</v>
      </c>
      <c r="AS6" s="15">
        <v>4</v>
      </c>
      <c r="AT6" s="15">
        <v>78</v>
      </c>
      <c r="AU6" s="61">
        <f>24*(AT6)</f>
        <v>1872</v>
      </c>
      <c r="AV6" s="15">
        <v>0</v>
      </c>
      <c r="AW6" s="15" t="s">
        <v>78</v>
      </c>
      <c r="AX6" s="15">
        <v>1</v>
      </c>
      <c r="AY6" s="15" t="s">
        <v>78</v>
      </c>
      <c r="AZ6" s="15" t="s">
        <v>78</v>
      </c>
      <c r="BA6" s="15">
        <v>9</v>
      </c>
      <c r="BB6" s="16">
        <v>42230</v>
      </c>
      <c r="BC6" s="18">
        <f>IF(BB6="","",DAYS360(I6,BB6))</f>
        <v>0</v>
      </c>
      <c r="BD6" s="16">
        <v>42290</v>
      </c>
      <c r="BE6" s="16">
        <v>42305</v>
      </c>
      <c r="BF6" s="18">
        <f>IF(BE6="","",DAYS360(BD6,BE6))</f>
        <v>15</v>
      </c>
      <c r="BG6" s="15" t="s">
        <v>1002</v>
      </c>
      <c r="BH6" s="15">
        <v>100</v>
      </c>
      <c r="BI6" s="61">
        <f t="shared" si="23"/>
        <v>1560</v>
      </c>
      <c r="BJ6" s="61">
        <f t="shared" si="23"/>
        <v>1456</v>
      </c>
      <c r="BK6" s="16">
        <v>42290</v>
      </c>
      <c r="BL6" s="16">
        <v>42304</v>
      </c>
      <c r="BM6" s="15" t="s">
        <v>80</v>
      </c>
      <c r="BN6" s="16">
        <v>42237</v>
      </c>
      <c r="BO6" s="16">
        <v>42243</v>
      </c>
      <c r="BP6" s="15" t="s">
        <v>80</v>
      </c>
      <c r="BQ6" s="16">
        <v>42305</v>
      </c>
      <c r="BR6" s="16">
        <v>42319</v>
      </c>
      <c r="BS6" s="18">
        <f>IF(BR6="","",DAYS360(BQ6,BR6))</f>
        <v>13</v>
      </c>
      <c r="BT6" s="15" t="s">
        <v>80</v>
      </c>
      <c r="BU6" s="61">
        <f t="shared" si="24"/>
        <v>2460</v>
      </c>
      <c r="BV6" s="61">
        <f t="shared" si="24"/>
        <v>2296</v>
      </c>
      <c r="BW6" s="16">
        <v>42319</v>
      </c>
      <c r="BX6" s="16">
        <v>42326</v>
      </c>
      <c r="BY6" s="18">
        <f>IF(BX6="","",DAYS360(BW6,BX6))</f>
        <v>7</v>
      </c>
      <c r="BZ6" s="16">
        <v>42328</v>
      </c>
      <c r="CA6" s="16">
        <v>42334</v>
      </c>
      <c r="CB6" s="18">
        <f>IF(CA6="","",DAYS360(BZ6,CA6))</f>
        <v>6</v>
      </c>
      <c r="CC6" s="15" t="s">
        <v>560</v>
      </c>
      <c r="CD6" s="61">
        <f t="shared" si="25"/>
        <v>720</v>
      </c>
      <c r="CE6" s="61">
        <f t="shared" si="25"/>
        <v>672</v>
      </c>
      <c r="CF6" s="16">
        <v>42333</v>
      </c>
      <c r="CG6" s="16">
        <v>42334</v>
      </c>
      <c r="CH6" s="16">
        <v>42334</v>
      </c>
      <c r="CI6" s="16">
        <v>42342</v>
      </c>
      <c r="CJ6" s="16">
        <v>42342</v>
      </c>
      <c r="CK6" s="16">
        <v>42389</v>
      </c>
      <c r="CL6" s="16">
        <v>42343</v>
      </c>
      <c r="CM6" s="18">
        <f>IF(CK6="","",DAYS360(CJ6,CK6))</f>
        <v>46</v>
      </c>
      <c r="CN6" s="18">
        <f>IF(CL6="","",DAYS360(CJ6,CL6))</f>
        <v>1</v>
      </c>
      <c r="CO6" s="15">
        <v>1</v>
      </c>
      <c r="CP6" s="16">
        <v>42391</v>
      </c>
      <c r="CQ6" s="15" t="s">
        <v>74</v>
      </c>
      <c r="CR6" s="61">
        <v>0</v>
      </c>
      <c r="CS6" s="16">
        <v>42396</v>
      </c>
      <c r="CT6" s="18">
        <f>IF(CS6="","",DAYS360(I6,CS6))</f>
        <v>163</v>
      </c>
      <c r="CU6" s="15" t="s">
        <v>74</v>
      </c>
      <c r="CV6" s="16">
        <v>42396</v>
      </c>
      <c r="CW6" s="15" t="s">
        <v>560</v>
      </c>
      <c r="CX6" s="16">
        <v>42398</v>
      </c>
      <c r="CY6" s="18">
        <f>IF(CX6="","",DAYS360(M6,CX6))</f>
        <v>1499</v>
      </c>
      <c r="CZ6" s="18">
        <f>IF(CX6="","",DAYS360(N6,CX6))</f>
        <v>410</v>
      </c>
      <c r="DA6" s="18">
        <f>IF(CX6="","",DAYS360(O6,CX6))</f>
        <v>172</v>
      </c>
      <c r="DB6" s="74"/>
      <c r="DC6" s="74"/>
      <c r="DD6" s="16">
        <v>42398</v>
      </c>
      <c r="DE6" s="16">
        <v>42398</v>
      </c>
      <c r="DF6" s="74"/>
      <c r="DG6" s="16">
        <v>42396</v>
      </c>
      <c r="DH6" s="74"/>
      <c r="DI6" s="16">
        <v>42396</v>
      </c>
      <c r="DJ6" s="1" t="s">
        <v>1618</v>
      </c>
      <c r="DK6" s="61">
        <f>SUM(AM6+AQ6+AU6+BI6+BU6+CD6+CR6+1600)</f>
        <v>8684.5</v>
      </c>
      <c r="DL6" s="63">
        <f>SUM(AM6+AQ6+AU6+BJ6+BV6+CE6+CR6+1600)</f>
        <v>8368.5</v>
      </c>
    </row>
    <row r="7" spans="1:117" s="29" customFormat="1" ht="28" customHeight="1" x14ac:dyDescent="0.15">
      <c r="A7" s="29">
        <v>278</v>
      </c>
      <c r="B7" s="52" t="s">
        <v>1655</v>
      </c>
      <c r="C7" s="29" t="s">
        <v>1472</v>
      </c>
      <c r="D7" s="28">
        <v>0.33680555555555558</v>
      </c>
      <c r="E7" s="29" t="s">
        <v>246</v>
      </c>
      <c r="F7" s="29" t="s">
        <v>74</v>
      </c>
      <c r="G7" s="15" t="s">
        <v>1357</v>
      </c>
      <c r="H7" s="29" t="s">
        <v>84</v>
      </c>
      <c r="I7" s="53">
        <v>42171</v>
      </c>
      <c r="J7" s="53">
        <v>42398</v>
      </c>
      <c r="K7" s="53">
        <v>42398</v>
      </c>
      <c r="L7" s="53">
        <v>42399</v>
      </c>
      <c r="M7" s="53">
        <v>41729</v>
      </c>
      <c r="N7" s="53">
        <v>41979</v>
      </c>
      <c r="O7" s="53">
        <v>42166</v>
      </c>
      <c r="P7" s="29" t="s">
        <v>74</v>
      </c>
      <c r="Q7" s="29" t="s">
        <v>78</v>
      </c>
      <c r="R7" s="66" t="s">
        <v>498</v>
      </c>
      <c r="S7" s="54" t="s">
        <v>1567</v>
      </c>
      <c r="T7" s="1" t="s">
        <v>1568</v>
      </c>
      <c r="U7" s="54" t="s">
        <v>1717</v>
      </c>
      <c r="V7" s="29">
        <v>189</v>
      </c>
      <c r="W7" s="55">
        <v>54561</v>
      </c>
      <c r="X7" s="55">
        <v>26980</v>
      </c>
      <c r="Y7" s="55">
        <v>19842</v>
      </c>
      <c r="Z7" s="29">
        <v>153</v>
      </c>
      <c r="AA7" s="29">
        <v>172</v>
      </c>
      <c r="AB7" s="29">
        <v>70</v>
      </c>
      <c r="AC7" s="29">
        <v>62</v>
      </c>
      <c r="AD7" s="29">
        <v>24</v>
      </c>
      <c r="AE7" s="29">
        <v>8</v>
      </c>
      <c r="AF7" s="29">
        <v>32</v>
      </c>
      <c r="AG7" s="29">
        <v>0</v>
      </c>
      <c r="AH7" s="29">
        <v>0</v>
      </c>
      <c r="AI7" s="29">
        <v>0</v>
      </c>
      <c r="AJ7" s="29">
        <v>0</v>
      </c>
      <c r="AK7" s="29">
        <v>0</v>
      </c>
      <c r="AL7" s="29">
        <v>0</v>
      </c>
      <c r="AM7" s="64">
        <f>15.5*(AL7)</f>
        <v>0</v>
      </c>
      <c r="AN7" s="29">
        <v>6</v>
      </c>
      <c r="AO7" s="29">
        <v>0</v>
      </c>
      <c r="AP7" s="29">
        <v>6</v>
      </c>
      <c r="AQ7" s="64">
        <f>17.5*(AP7)</f>
        <v>105</v>
      </c>
      <c r="AR7" s="29">
        <v>1</v>
      </c>
      <c r="AS7" s="29">
        <v>0</v>
      </c>
      <c r="AT7" s="29">
        <v>1</v>
      </c>
      <c r="AU7" s="64">
        <f>24*(AT7)</f>
        <v>24</v>
      </c>
      <c r="AV7" s="29">
        <v>0</v>
      </c>
      <c r="AW7" s="29" t="s">
        <v>74</v>
      </c>
      <c r="AX7" s="29">
        <v>11</v>
      </c>
      <c r="AY7" s="29" t="s">
        <v>74</v>
      </c>
      <c r="AZ7" s="29" t="s">
        <v>78</v>
      </c>
      <c r="BA7" s="29">
        <v>2</v>
      </c>
      <c r="BB7" s="53">
        <v>42171</v>
      </c>
      <c r="BC7" s="56">
        <f>IF(BB7="","",DAYS360(I7,BB7))</f>
        <v>0</v>
      </c>
      <c r="BD7" s="53">
        <v>42222</v>
      </c>
      <c r="BE7" s="53">
        <v>42318</v>
      </c>
      <c r="BF7" s="56">
        <f>IF(BE7="","",DAYS360(BD7,BE7))</f>
        <v>94</v>
      </c>
      <c r="BG7" s="29" t="s">
        <v>1406</v>
      </c>
      <c r="BH7" s="29">
        <v>169</v>
      </c>
      <c r="BI7" s="61">
        <f t="shared" si="23"/>
        <v>994.5</v>
      </c>
      <c r="BJ7" s="61">
        <f t="shared" si="23"/>
        <v>1118</v>
      </c>
      <c r="BK7" s="53">
        <v>42209</v>
      </c>
      <c r="BL7" s="53">
        <v>42192</v>
      </c>
      <c r="BM7" s="29" t="s">
        <v>80</v>
      </c>
      <c r="BN7" s="53">
        <v>42175</v>
      </c>
      <c r="BO7" s="53">
        <v>42182</v>
      </c>
      <c r="BP7" s="29" t="s">
        <v>80</v>
      </c>
      <c r="BQ7" s="53">
        <v>42322</v>
      </c>
      <c r="BR7" s="53">
        <v>42341</v>
      </c>
      <c r="BS7" s="18">
        <f>IF(BR7="","",DAYS360(BQ7,BR7))</f>
        <v>19</v>
      </c>
      <c r="BT7" s="29" t="s">
        <v>80</v>
      </c>
      <c r="BU7" s="61">
        <f t="shared" si="24"/>
        <v>1568.25</v>
      </c>
      <c r="BV7" s="61">
        <f t="shared" si="24"/>
        <v>1763</v>
      </c>
      <c r="BW7" s="53">
        <v>42341</v>
      </c>
      <c r="BX7" s="53">
        <v>42348</v>
      </c>
      <c r="BY7" s="18">
        <f>IF(BX7="","",DAYS360(BW7,BX7))</f>
        <v>7</v>
      </c>
      <c r="BZ7" s="53">
        <v>42348</v>
      </c>
      <c r="CA7" s="53">
        <v>42356</v>
      </c>
      <c r="CB7" s="18">
        <f>IF(CA7="","",DAYS360(BZ7,CA7))</f>
        <v>8</v>
      </c>
      <c r="CC7" s="29" t="s">
        <v>1611</v>
      </c>
      <c r="CD7" s="61">
        <f t="shared" si="25"/>
        <v>459</v>
      </c>
      <c r="CE7" s="61">
        <f t="shared" si="25"/>
        <v>516</v>
      </c>
      <c r="CF7" s="53">
        <v>42356</v>
      </c>
      <c r="CG7" s="53">
        <v>42361</v>
      </c>
      <c r="CH7" s="53">
        <v>42361</v>
      </c>
      <c r="CI7" s="53">
        <v>42376</v>
      </c>
      <c r="CJ7" s="53">
        <v>42376</v>
      </c>
      <c r="CK7" s="53">
        <v>42395</v>
      </c>
      <c r="CL7" s="53">
        <v>42396</v>
      </c>
      <c r="CM7" s="18">
        <f>IF(CK7="","",DAYS360(CJ7,CK7))</f>
        <v>19</v>
      </c>
      <c r="CN7" s="18">
        <f>IF(CL7="","",DAYS360(CJ7,CL7))</f>
        <v>20</v>
      </c>
      <c r="CO7" s="29">
        <v>2</v>
      </c>
      <c r="CP7" s="53">
        <v>42395</v>
      </c>
      <c r="CQ7" s="16" t="s">
        <v>74</v>
      </c>
      <c r="CR7" s="61">
        <v>0</v>
      </c>
      <c r="CS7" s="53">
        <v>42395</v>
      </c>
      <c r="CT7" s="18">
        <f>IF(CS7="","",DAYS360(I7,CS7))</f>
        <v>220</v>
      </c>
      <c r="CU7" s="29" t="s">
        <v>78</v>
      </c>
      <c r="CV7" s="53">
        <v>42398</v>
      </c>
      <c r="CW7" s="29" t="s">
        <v>1296</v>
      </c>
      <c r="CX7" s="53">
        <v>42399</v>
      </c>
      <c r="CY7" s="18">
        <f>IF(CX7="","",DAYS360(M7,CX7))</f>
        <v>660</v>
      </c>
      <c r="CZ7" s="18">
        <f>IF(CX7="","",DAYS360(N7,CX7))</f>
        <v>414</v>
      </c>
      <c r="DA7" s="18">
        <f>IF(CX7="","",DAYS360(O7,CX7))</f>
        <v>229</v>
      </c>
      <c r="DB7" s="83"/>
      <c r="DC7" s="83"/>
      <c r="DD7" s="53">
        <v>42399</v>
      </c>
      <c r="DE7" s="53">
        <v>42399</v>
      </c>
      <c r="DF7" s="83"/>
      <c r="DG7" s="53">
        <v>42398</v>
      </c>
      <c r="DH7" s="83"/>
      <c r="DI7" s="53">
        <v>42398</v>
      </c>
      <c r="DJ7" s="54" t="s">
        <v>1575</v>
      </c>
      <c r="DK7" s="64">
        <f>SUM(AM7+AQ7+AU7+BI7+BU7+CD7+CR7+1600)</f>
        <v>4750.75</v>
      </c>
      <c r="DL7" s="63">
        <f>SUM(AM7+AQ7+AU7+BJ7+BV7+CE7+CR7+1600)</f>
        <v>5126</v>
      </c>
    </row>
    <row r="8" spans="1:117" ht="28" customHeight="1" x14ac:dyDescent="0.15">
      <c r="A8" s="15">
        <v>273</v>
      </c>
      <c r="B8" s="35" t="s">
        <v>1543</v>
      </c>
      <c r="C8" s="15" t="s">
        <v>1472</v>
      </c>
      <c r="D8" s="21">
        <v>0.33749999999999997</v>
      </c>
      <c r="E8" s="29" t="s">
        <v>246</v>
      </c>
      <c r="F8" s="15" t="s">
        <v>74</v>
      </c>
      <c r="G8" s="15" t="s">
        <v>1357</v>
      </c>
      <c r="H8" s="15" t="s">
        <v>95</v>
      </c>
      <c r="I8" s="16">
        <v>42110</v>
      </c>
      <c r="J8" s="16">
        <v>42402</v>
      </c>
      <c r="K8" s="16">
        <v>42402</v>
      </c>
      <c r="L8" s="16">
        <v>42404</v>
      </c>
      <c r="M8" s="16">
        <v>40724</v>
      </c>
      <c r="N8" s="16">
        <v>41899</v>
      </c>
      <c r="O8" s="16">
        <v>42109</v>
      </c>
      <c r="P8" s="15" t="s">
        <v>74</v>
      </c>
      <c r="Q8" s="15" t="s">
        <v>74</v>
      </c>
      <c r="R8" s="25" t="s">
        <v>907</v>
      </c>
      <c r="S8" s="1" t="s">
        <v>839</v>
      </c>
      <c r="T8" s="1" t="s">
        <v>840</v>
      </c>
      <c r="U8" s="1" t="s">
        <v>1721</v>
      </c>
      <c r="V8" s="15">
        <v>210</v>
      </c>
      <c r="W8" s="19">
        <v>61896</v>
      </c>
      <c r="X8" s="19">
        <v>48196</v>
      </c>
      <c r="Y8" s="15">
        <v>7804</v>
      </c>
      <c r="Z8" s="15">
        <v>164</v>
      </c>
      <c r="AA8" s="15">
        <v>168</v>
      </c>
      <c r="AB8" s="15">
        <v>98</v>
      </c>
      <c r="AC8" s="15">
        <v>34</v>
      </c>
      <c r="AD8" s="15">
        <v>13</v>
      </c>
      <c r="AE8" s="15">
        <v>45</v>
      </c>
      <c r="AF8" s="15">
        <v>58</v>
      </c>
      <c r="AG8" s="15">
        <v>0</v>
      </c>
      <c r="AH8" s="15">
        <v>0</v>
      </c>
      <c r="AI8" s="15">
        <v>0</v>
      </c>
      <c r="AJ8" s="15">
        <v>0</v>
      </c>
      <c r="AK8" s="15">
        <v>0</v>
      </c>
      <c r="AL8" s="15">
        <v>0</v>
      </c>
      <c r="AM8" s="61">
        <f>15.5*(AL8)</f>
        <v>0</v>
      </c>
      <c r="AN8" s="15">
        <v>1</v>
      </c>
      <c r="AO8" s="15">
        <v>0</v>
      </c>
      <c r="AP8" s="15">
        <v>1</v>
      </c>
      <c r="AQ8" s="61">
        <f>17.5*(AP8)</f>
        <v>17.5</v>
      </c>
      <c r="AR8" s="15">
        <v>26</v>
      </c>
      <c r="AS8" s="15">
        <v>24</v>
      </c>
      <c r="AT8" s="15">
        <v>50</v>
      </c>
      <c r="AU8" s="61">
        <f>24*(AT8)</f>
        <v>1200</v>
      </c>
      <c r="AV8" s="15">
        <v>0</v>
      </c>
      <c r="AW8" s="15" t="s">
        <v>74</v>
      </c>
      <c r="AX8" s="15">
        <v>5</v>
      </c>
      <c r="AY8" s="15" t="s">
        <v>74</v>
      </c>
      <c r="AZ8" s="15" t="s">
        <v>74</v>
      </c>
      <c r="BA8" s="15">
        <v>0</v>
      </c>
      <c r="BB8" s="16">
        <v>42110</v>
      </c>
      <c r="BC8" s="18">
        <f>IF(BB8="","",DAYS360(I8,BB8))</f>
        <v>0</v>
      </c>
      <c r="BD8" s="16">
        <v>42213</v>
      </c>
      <c r="BE8" s="16">
        <v>42301</v>
      </c>
      <c r="BF8" s="18">
        <f>IF(BE8="","",DAYS360(BD8,BE8))</f>
        <v>86</v>
      </c>
      <c r="BG8" s="15" t="s">
        <v>1406</v>
      </c>
      <c r="BH8" s="15">
        <v>104</v>
      </c>
      <c r="BI8" s="61">
        <f>6.5*(Z8)</f>
        <v>1066</v>
      </c>
      <c r="BJ8" s="61">
        <f>6.5*(AA8)</f>
        <v>1092</v>
      </c>
      <c r="BK8" s="16">
        <v>42116</v>
      </c>
      <c r="BL8" s="16">
        <v>42131</v>
      </c>
      <c r="BM8" s="15" t="s">
        <v>80</v>
      </c>
      <c r="BN8" s="16">
        <v>42116</v>
      </c>
      <c r="BO8" s="16">
        <v>42119</v>
      </c>
      <c r="BP8" s="15" t="s">
        <v>80</v>
      </c>
      <c r="BQ8" s="16">
        <v>42322</v>
      </c>
      <c r="BR8" s="16">
        <v>42340</v>
      </c>
      <c r="BS8" s="18">
        <f>IF(BR8="","",DAYS360(BQ8,BR8))</f>
        <v>18</v>
      </c>
      <c r="BT8" s="15" t="s">
        <v>80</v>
      </c>
      <c r="BU8" s="61">
        <f>10.25*(Z8)</f>
        <v>1681</v>
      </c>
      <c r="BV8" s="61">
        <f>10.25*(AA8)</f>
        <v>1722</v>
      </c>
      <c r="BW8" s="16">
        <v>42340</v>
      </c>
      <c r="BX8" s="16">
        <v>42343</v>
      </c>
      <c r="BY8" s="18">
        <f>IF(BX8="","",DAYS360(BW8,BX8))</f>
        <v>3</v>
      </c>
      <c r="BZ8" s="16">
        <v>42340</v>
      </c>
      <c r="CA8" s="16">
        <v>42368</v>
      </c>
      <c r="CB8" s="18">
        <f>IF(CA8="","",DAYS360(BZ8,CA8))</f>
        <v>28</v>
      </c>
      <c r="CC8" s="15" t="s">
        <v>560</v>
      </c>
      <c r="CD8" s="61">
        <f>3*(Z8)</f>
        <v>492</v>
      </c>
      <c r="CE8" s="61">
        <f>3*(AA8)</f>
        <v>504</v>
      </c>
      <c r="CF8" s="16">
        <v>42368</v>
      </c>
      <c r="CG8" s="16">
        <v>42368</v>
      </c>
      <c r="CH8" s="16">
        <v>42368</v>
      </c>
      <c r="CI8" s="16">
        <v>42385</v>
      </c>
      <c r="CJ8" s="16">
        <v>42385</v>
      </c>
      <c r="CK8" s="16">
        <v>42390</v>
      </c>
      <c r="CL8" s="16">
        <v>42387</v>
      </c>
      <c r="CM8" s="18">
        <f>IF(CK8="","",DAYS360(CJ8,CK8))</f>
        <v>5</v>
      </c>
      <c r="CN8" s="18">
        <f>IF(CL8="","",DAYS360(CJ8,CL8))</f>
        <v>2</v>
      </c>
      <c r="CO8" s="15">
        <v>1</v>
      </c>
      <c r="CP8" s="16">
        <v>42391</v>
      </c>
      <c r="CQ8" s="16" t="s">
        <v>74</v>
      </c>
      <c r="CR8" s="61">
        <v>0</v>
      </c>
      <c r="CS8" s="16">
        <v>42395</v>
      </c>
      <c r="CT8" s="18">
        <f>IF(CS8="","",DAYS360(I8,CS8))</f>
        <v>280</v>
      </c>
      <c r="CU8" s="15" t="s">
        <v>74</v>
      </c>
      <c r="CV8" s="16">
        <v>42402</v>
      </c>
      <c r="CW8" s="15" t="s">
        <v>1173</v>
      </c>
      <c r="CX8" s="16">
        <v>42404</v>
      </c>
      <c r="CY8" s="18">
        <f>IF(CX8="","",DAYS360(M8,CX8))</f>
        <v>1654</v>
      </c>
      <c r="CZ8" s="18">
        <f>IF(CX8="","",DAYS360(N8,CX8))</f>
        <v>497</v>
      </c>
      <c r="DA8" s="18">
        <f>IF(CX8="","",DAYS360(O8,CX8))</f>
        <v>289</v>
      </c>
      <c r="DB8" s="74"/>
      <c r="DC8" s="74"/>
      <c r="DD8" s="16">
        <v>42405</v>
      </c>
      <c r="DE8" s="16">
        <v>42405</v>
      </c>
      <c r="DF8" s="74"/>
      <c r="DG8" s="16">
        <v>42402</v>
      </c>
      <c r="DH8" s="74"/>
      <c r="DI8" s="16">
        <v>42402</v>
      </c>
      <c r="DJ8" s="1" t="s">
        <v>1544</v>
      </c>
      <c r="DK8" s="61">
        <f>SUM(AM8+AQ8+AU8+BI8+BU8+CD8+CR8+1600)</f>
        <v>6056.5</v>
      </c>
      <c r="DL8" s="63">
        <f>SUM(AM8+AQ8+AU8+BJ8+BV8+CE8+CR8+1600)</f>
        <v>6135.5</v>
      </c>
    </row>
    <row r="9" spans="1:117" s="16" customFormat="1" ht="28" customHeight="1" x14ac:dyDescent="0.15">
      <c r="A9" s="15">
        <v>250</v>
      </c>
      <c r="B9" s="35" t="s">
        <v>1381</v>
      </c>
      <c r="C9" s="16" t="s">
        <v>697</v>
      </c>
      <c r="D9" s="21">
        <v>0.33819444444444446</v>
      </c>
      <c r="E9" s="16" t="s">
        <v>341</v>
      </c>
      <c r="F9" s="15" t="s">
        <v>74</v>
      </c>
      <c r="G9" s="15" t="s">
        <v>1357</v>
      </c>
      <c r="H9" s="16" t="s">
        <v>95</v>
      </c>
      <c r="I9" s="16">
        <v>41905</v>
      </c>
      <c r="J9" s="16">
        <v>42144</v>
      </c>
      <c r="K9" s="16">
        <v>42405</v>
      </c>
      <c r="L9" s="16">
        <v>42406</v>
      </c>
      <c r="M9" s="16">
        <v>40359</v>
      </c>
      <c r="N9" s="16">
        <v>41746</v>
      </c>
      <c r="O9" s="16">
        <v>41901</v>
      </c>
      <c r="P9" s="16" t="s">
        <v>74</v>
      </c>
      <c r="Q9" s="16" t="s">
        <v>78</v>
      </c>
      <c r="R9" s="88" t="s">
        <v>216</v>
      </c>
      <c r="S9" s="16" t="s">
        <v>1382</v>
      </c>
      <c r="T9" s="1" t="s">
        <v>1383</v>
      </c>
      <c r="U9" s="89" t="s">
        <v>1384</v>
      </c>
      <c r="V9" s="19">
        <v>182</v>
      </c>
      <c r="W9" s="19">
        <v>51365</v>
      </c>
      <c r="X9" s="19">
        <v>46712</v>
      </c>
      <c r="Y9" s="19">
        <v>892</v>
      </c>
      <c r="Z9" s="19">
        <v>148</v>
      </c>
      <c r="AA9" s="15">
        <v>150</v>
      </c>
      <c r="AB9" s="15">
        <v>100</v>
      </c>
      <c r="AC9" s="15">
        <v>8</v>
      </c>
      <c r="AD9" s="15">
        <v>17</v>
      </c>
      <c r="AE9" s="15">
        <v>2</v>
      </c>
      <c r="AF9" s="15">
        <v>19</v>
      </c>
      <c r="AG9" s="19">
        <v>1</v>
      </c>
      <c r="AH9" s="15">
        <v>0</v>
      </c>
      <c r="AI9" s="19">
        <v>1</v>
      </c>
      <c r="AJ9" s="19">
        <v>1</v>
      </c>
      <c r="AK9" s="19">
        <v>0</v>
      </c>
      <c r="AL9" s="19">
        <v>1</v>
      </c>
      <c r="AM9" s="61">
        <f>15.5*(AL9)</f>
        <v>15.5</v>
      </c>
      <c r="AN9" s="19">
        <v>6</v>
      </c>
      <c r="AO9" s="19">
        <v>0</v>
      </c>
      <c r="AP9" s="19">
        <v>6</v>
      </c>
      <c r="AQ9" s="19">
        <f>17.5*(AP9)</f>
        <v>105</v>
      </c>
      <c r="AR9" s="19">
        <v>3</v>
      </c>
      <c r="AS9" s="19">
        <v>1</v>
      </c>
      <c r="AT9" s="19">
        <v>4</v>
      </c>
      <c r="AU9" s="19">
        <f>24*(AT9)</f>
        <v>96</v>
      </c>
      <c r="AV9" s="19">
        <v>0</v>
      </c>
      <c r="AW9" s="16" t="s">
        <v>74</v>
      </c>
      <c r="AX9" s="19">
        <v>5</v>
      </c>
      <c r="AY9" s="16" t="s">
        <v>78</v>
      </c>
      <c r="AZ9" s="16" t="s">
        <v>74</v>
      </c>
      <c r="BA9" s="19">
        <v>0</v>
      </c>
      <c r="BB9" s="16">
        <v>41912</v>
      </c>
      <c r="BC9" s="18">
        <f>IF(BB9="","Not done",DAYS360(I9,BB9))</f>
        <v>7</v>
      </c>
      <c r="BD9" s="16">
        <v>41954</v>
      </c>
      <c r="BE9" s="16">
        <v>42066</v>
      </c>
      <c r="BF9" s="18">
        <f>IF(BE9="","",DAYS360(BD9,BE9))</f>
        <v>112</v>
      </c>
      <c r="BG9" s="16" t="s">
        <v>132</v>
      </c>
      <c r="BH9" s="15">
        <v>71</v>
      </c>
      <c r="BI9" s="61">
        <f>6.5*(Z9)</f>
        <v>962</v>
      </c>
      <c r="BJ9" s="61">
        <f>6.5*(AA9)</f>
        <v>975</v>
      </c>
      <c r="BK9" s="16">
        <v>41921</v>
      </c>
      <c r="BL9" s="16">
        <v>41940</v>
      </c>
      <c r="BM9" s="16" t="s">
        <v>80</v>
      </c>
      <c r="BN9" s="16">
        <v>41912</v>
      </c>
      <c r="BO9" s="16">
        <v>41923</v>
      </c>
      <c r="BP9" s="16" t="s">
        <v>80</v>
      </c>
      <c r="BQ9" s="16">
        <v>42067</v>
      </c>
      <c r="BR9" s="16">
        <v>42074</v>
      </c>
      <c r="BS9" s="18">
        <f>IF(BR9="","",DAYS360(BQ9,BR9))</f>
        <v>7</v>
      </c>
      <c r="BT9" s="16" t="s">
        <v>80</v>
      </c>
      <c r="BU9" s="61">
        <f>10.25*(Z9)</f>
        <v>1517</v>
      </c>
      <c r="BV9" s="61">
        <f>10.25*(AA9)</f>
        <v>1537.5</v>
      </c>
      <c r="BW9" s="16">
        <v>42076</v>
      </c>
      <c r="BX9" s="16">
        <v>42094</v>
      </c>
      <c r="BY9" s="18">
        <f>IF(BX9="","",DAYS360(BW9,BX9))</f>
        <v>17</v>
      </c>
      <c r="BZ9" s="16">
        <v>42083</v>
      </c>
      <c r="CA9" s="16">
        <v>42090</v>
      </c>
      <c r="CB9" s="18">
        <f>IF(CA9="","",DAYS360(BZ9,CA9))</f>
        <v>7</v>
      </c>
      <c r="CC9" s="16" t="s">
        <v>1466</v>
      </c>
      <c r="CD9" s="61">
        <f>3*(Z9)</f>
        <v>444</v>
      </c>
      <c r="CE9" s="61">
        <f>3*(AA9)</f>
        <v>450</v>
      </c>
      <c r="CF9" s="16">
        <v>42102</v>
      </c>
      <c r="CG9" s="16">
        <v>42102</v>
      </c>
      <c r="CH9" s="16">
        <v>42102</v>
      </c>
      <c r="CI9" s="16">
        <v>42103</v>
      </c>
      <c r="CJ9" s="16">
        <v>42104</v>
      </c>
      <c r="CK9" s="16">
        <v>42133</v>
      </c>
      <c r="CL9" s="16">
        <v>42118</v>
      </c>
      <c r="CM9" s="18">
        <f>IF(CK9="","",DAYS360(CJ9,CK9))</f>
        <v>29</v>
      </c>
      <c r="CN9" s="18">
        <f>IF(CL9="","",DAYS360(CJ9,CL9))</f>
        <v>14</v>
      </c>
      <c r="CO9" s="15">
        <v>2</v>
      </c>
      <c r="CP9" s="16">
        <v>42166</v>
      </c>
      <c r="CQ9" s="16" t="s">
        <v>74</v>
      </c>
      <c r="CR9" s="61">
        <v>0</v>
      </c>
      <c r="CS9" s="16">
        <v>42167</v>
      </c>
      <c r="CT9" s="18">
        <f>IF(CS9="","",DAYS360(I9,CS9))</f>
        <v>259</v>
      </c>
      <c r="CU9" s="15" t="s">
        <v>78</v>
      </c>
      <c r="CV9" s="16">
        <v>42405</v>
      </c>
      <c r="CW9" s="16" t="s">
        <v>560</v>
      </c>
      <c r="CX9" s="16">
        <v>42406</v>
      </c>
      <c r="CY9" s="18">
        <f>IF(CX9="","",DAYS360(M9,CX9))</f>
        <v>2016</v>
      </c>
      <c r="CZ9" s="18">
        <f>IF(CX9="","",DAYS360(N9,CX9))</f>
        <v>649</v>
      </c>
      <c r="DA9" s="18">
        <f>IF(CX9="","",DAYS360(O9,CX9))</f>
        <v>497</v>
      </c>
      <c r="DB9" s="74"/>
      <c r="DC9" s="74"/>
      <c r="DD9" s="16">
        <v>42406</v>
      </c>
      <c r="DE9" s="16">
        <v>42406</v>
      </c>
      <c r="DF9" s="74"/>
      <c r="DG9" s="16">
        <v>42405</v>
      </c>
      <c r="DH9" s="74"/>
      <c r="DI9" s="16">
        <v>42405</v>
      </c>
      <c r="DJ9" s="89" t="s">
        <v>1586</v>
      </c>
      <c r="DK9" s="61">
        <f>SUM(AM9+AQ9+AU9+BI9+BU9+CD9+CR9+1600)</f>
        <v>4739.5</v>
      </c>
      <c r="DL9" s="63">
        <f>SUM(AM9+AQ9+AU9+BJ9+BV9+CE9+CR9+1600)</f>
        <v>4779</v>
      </c>
    </row>
    <row r="10" spans="1:117" ht="28" customHeight="1" x14ac:dyDescent="0.15">
      <c r="A10" s="15">
        <v>257</v>
      </c>
      <c r="B10" s="35" t="s">
        <v>1411</v>
      </c>
      <c r="C10" s="15" t="s">
        <v>212</v>
      </c>
      <c r="D10" s="21">
        <v>0.33888888888888902</v>
      </c>
      <c r="E10" s="16" t="s">
        <v>341</v>
      </c>
      <c r="F10" s="15" t="s">
        <v>74</v>
      </c>
      <c r="G10" s="15" t="s">
        <v>1357</v>
      </c>
      <c r="H10" s="15" t="s">
        <v>95</v>
      </c>
      <c r="I10" s="16">
        <v>41957</v>
      </c>
      <c r="J10" s="16">
        <v>42164</v>
      </c>
      <c r="K10" s="16">
        <v>42423</v>
      </c>
      <c r="L10" s="16">
        <v>42424</v>
      </c>
      <c r="M10" s="16">
        <v>40999</v>
      </c>
      <c r="N10" s="16">
        <v>41789</v>
      </c>
      <c r="O10" s="16">
        <v>41954</v>
      </c>
      <c r="P10" s="15" t="s">
        <v>74</v>
      </c>
      <c r="Q10" s="15" t="s">
        <v>74</v>
      </c>
      <c r="R10" s="25" t="s">
        <v>400</v>
      </c>
      <c r="S10" s="1" t="s">
        <v>1412</v>
      </c>
      <c r="T10" s="1" t="s">
        <v>1413</v>
      </c>
      <c r="U10" s="1" t="s">
        <v>1415</v>
      </c>
      <c r="V10" s="15">
        <v>232</v>
      </c>
      <c r="W10" s="19">
        <v>63924</v>
      </c>
      <c r="X10" s="19">
        <v>50408</v>
      </c>
      <c r="Y10" s="15">
        <v>6087</v>
      </c>
      <c r="Z10" s="15">
        <v>188</v>
      </c>
      <c r="AA10" s="15">
        <v>182</v>
      </c>
      <c r="AB10" s="15">
        <v>110</v>
      </c>
      <c r="AC10" s="15">
        <v>32</v>
      </c>
      <c r="AD10" s="15">
        <v>35</v>
      </c>
      <c r="AE10" s="15">
        <v>2</v>
      </c>
      <c r="AF10" s="15">
        <v>37</v>
      </c>
      <c r="AG10" s="15">
        <v>3</v>
      </c>
      <c r="AH10" s="15">
        <v>0</v>
      </c>
      <c r="AI10" s="15">
        <v>3</v>
      </c>
      <c r="AJ10" s="15">
        <v>0</v>
      </c>
      <c r="AK10" s="15">
        <v>0</v>
      </c>
      <c r="AL10" s="15">
        <v>0</v>
      </c>
      <c r="AM10" s="61">
        <f t="shared" ref="AM10:AM11" si="26">15.5*(AL10)</f>
        <v>0</v>
      </c>
      <c r="AN10" s="15">
        <v>4</v>
      </c>
      <c r="AO10" s="15">
        <v>0</v>
      </c>
      <c r="AP10" s="15">
        <v>4</v>
      </c>
      <c r="AQ10" s="61">
        <f t="shared" ref="AQ10:AQ11" si="27">17.5*(AP10)</f>
        <v>70</v>
      </c>
      <c r="AR10" s="15">
        <v>4</v>
      </c>
      <c r="AS10" s="15">
        <v>0</v>
      </c>
      <c r="AT10" s="15">
        <v>4</v>
      </c>
      <c r="AU10" s="61">
        <f t="shared" ref="AU10:AU11" si="28">24*(AT10)</f>
        <v>96</v>
      </c>
      <c r="AV10" s="15">
        <v>0</v>
      </c>
      <c r="AW10" s="15" t="s">
        <v>74</v>
      </c>
      <c r="AX10" s="15">
        <v>10</v>
      </c>
      <c r="AY10" s="15" t="s">
        <v>74</v>
      </c>
      <c r="AZ10" s="15" t="s">
        <v>74</v>
      </c>
      <c r="BA10" s="15">
        <v>0</v>
      </c>
      <c r="BB10" s="16">
        <v>41958</v>
      </c>
      <c r="BC10" s="48">
        <f>IF(BB10="","Not done",DAYS360(I10,BB10))</f>
        <v>1</v>
      </c>
      <c r="BD10" s="16">
        <v>42081</v>
      </c>
      <c r="BE10" s="16">
        <v>42136</v>
      </c>
      <c r="BF10" s="48">
        <f t="shared" ref="BF10" si="29">IF(BE10="","",DAYS360(BD10,BE10))</f>
        <v>54</v>
      </c>
      <c r="BG10" s="15" t="s">
        <v>188</v>
      </c>
      <c r="BH10" s="15">
        <v>169</v>
      </c>
      <c r="BI10" s="61">
        <f t="shared" ref="BI10:BJ11" si="30">6.5*(Z10)</f>
        <v>1222</v>
      </c>
      <c r="BJ10" s="61">
        <f t="shared" si="30"/>
        <v>1183</v>
      </c>
      <c r="BK10" s="16">
        <v>41972</v>
      </c>
      <c r="BL10" s="16">
        <v>41990</v>
      </c>
      <c r="BM10" s="15" t="s">
        <v>80</v>
      </c>
      <c r="BN10" s="16">
        <v>41972</v>
      </c>
      <c r="BO10" s="16">
        <v>41982</v>
      </c>
      <c r="BP10" s="15" t="s">
        <v>80</v>
      </c>
      <c r="BQ10" s="16">
        <v>42137</v>
      </c>
      <c r="BR10" s="16">
        <v>42145</v>
      </c>
      <c r="BS10" s="48">
        <f t="shared" ref="BS10:BS11" si="31">IF(BR10="","",DAYS360(BQ10,BR10))</f>
        <v>8</v>
      </c>
      <c r="BT10" s="15" t="s">
        <v>80</v>
      </c>
      <c r="BU10" s="61">
        <f t="shared" ref="BU10:BV11" si="32">10.25*(Z10)</f>
        <v>1927</v>
      </c>
      <c r="BV10" s="61">
        <f t="shared" si="32"/>
        <v>1865.5</v>
      </c>
      <c r="BW10" s="16">
        <v>42145</v>
      </c>
      <c r="BX10" s="16">
        <v>42150</v>
      </c>
      <c r="BY10" s="48">
        <f t="shared" ref="BY10:BY11" si="33">IF(BX10="","",DAYS360(BW10,BX10))</f>
        <v>5</v>
      </c>
      <c r="BZ10" s="16">
        <v>42146</v>
      </c>
      <c r="CA10" s="16">
        <v>42153</v>
      </c>
      <c r="CB10" s="48">
        <f t="shared" ref="CB10:CB11" si="34">IF(CA10="","",DAYS360(BZ10,CA10))</f>
        <v>7</v>
      </c>
      <c r="CC10" s="15" t="s">
        <v>1406</v>
      </c>
      <c r="CD10" s="61">
        <f t="shared" ref="CD10:CE11" si="35">3*(Z10)</f>
        <v>564</v>
      </c>
      <c r="CE10" s="61">
        <f t="shared" si="35"/>
        <v>546</v>
      </c>
      <c r="CF10" s="16">
        <v>42153</v>
      </c>
      <c r="CG10" s="16">
        <v>42154</v>
      </c>
      <c r="CH10" s="16">
        <v>42154</v>
      </c>
      <c r="CI10" s="16">
        <v>42157</v>
      </c>
      <c r="CJ10" s="16">
        <v>42158</v>
      </c>
      <c r="CK10" s="16">
        <v>42164</v>
      </c>
      <c r="CL10" s="16">
        <v>42164</v>
      </c>
      <c r="CM10" s="48">
        <f t="shared" ref="CM10" si="36">IF(CK10="","",DAYS360(CJ10,CK10))</f>
        <v>6</v>
      </c>
      <c r="CN10" s="48">
        <f t="shared" ref="CN10" si="37">IF(CL10="","",DAYS360(CJ10,CL10))</f>
        <v>6</v>
      </c>
      <c r="CO10" s="15">
        <v>3</v>
      </c>
      <c r="CP10" s="16">
        <v>42164</v>
      </c>
      <c r="CQ10" s="16" t="s">
        <v>74</v>
      </c>
      <c r="CR10" s="61">
        <v>0</v>
      </c>
      <c r="CS10" s="16">
        <v>42417</v>
      </c>
      <c r="CT10" s="48">
        <f t="shared" ref="CT10:CT11" si="38">IF(CS10="","",DAYS360(I10,CS10))</f>
        <v>453</v>
      </c>
      <c r="CU10" s="15" t="s">
        <v>78</v>
      </c>
      <c r="CV10" s="16">
        <v>42423</v>
      </c>
      <c r="CW10" s="15" t="s">
        <v>1466</v>
      </c>
      <c r="CX10" s="16">
        <v>42424</v>
      </c>
      <c r="CY10" s="48">
        <f t="shared" ref="CY10:CY11" si="39">IF(CX10="","",DAYS360(M10,CX10))</f>
        <v>1404</v>
      </c>
      <c r="CZ10" s="48">
        <f t="shared" ref="CZ10:CZ11" si="40">IF(CX10="","",DAYS360(N10,CX10))</f>
        <v>625</v>
      </c>
      <c r="DA10" s="48">
        <f t="shared" ref="DA10:DA11" si="41">IF(CX10="","",DAYS360(O10,CX10))</f>
        <v>463</v>
      </c>
      <c r="DB10" s="70"/>
      <c r="DD10" s="16">
        <v>42424</v>
      </c>
      <c r="DE10" s="16">
        <v>42424</v>
      </c>
      <c r="DG10" s="16">
        <v>42423</v>
      </c>
      <c r="DI10" s="16">
        <v>42423</v>
      </c>
      <c r="DJ10" s="1" t="s">
        <v>1414</v>
      </c>
      <c r="DK10" s="61">
        <f t="shared" ref="DK10" si="42">SUM(AM10+AQ10+AU10+BI10+BU10+CD10+CR10+1600)</f>
        <v>5479</v>
      </c>
      <c r="DL10" s="63">
        <f t="shared" ref="DL10:DL11" si="43">SUM(AM10+AQ10+AU10+BJ10+BV10+CE10+CR10+1600)</f>
        <v>5360.5</v>
      </c>
    </row>
    <row r="11" spans="1:117" ht="28" customHeight="1" x14ac:dyDescent="0.15">
      <c r="A11" s="15">
        <v>288</v>
      </c>
      <c r="B11" s="35" t="s">
        <v>1629</v>
      </c>
      <c r="C11" s="15" t="s">
        <v>212</v>
      </c>
      <c r="D11" s="21">
        <v>0.33958333333333401</v>
      </c>
      <c r="E11" s="15" t="s">
        <v>341</v>
      </c>
      <c r="F11" s="15" t="s">
        <v>74</v>
      </c>
      <c r="G11" s="15" t="s">
        <v>1357</v>
      </c>
      <c r="H11" s="15" t="s">
        <v>84</v>
      </c>
      <c r="I11" s="16">
        <v>42259</v>
      </c>
      <c r="J11" s="16">
        <v>42426</v>
      </c>
      <c r="K11" s="16">
        <v>42426</v>
      </c>
      <c r="L11" s="16">
        <v>42427</v>
      </c>
      <c r="M11" s="16">
        <v>40968</v>
      </c>
      <c r="N11" s="16">
        <v>41955</v>
      </c>
      <c r="O11" s="16">
        <v>42256</v>
      </c>
      <c r="P11" s="15" t="s">
        <v>74</v>
      </c>
      <c r="Q11" s="15" t="s">
        <v>74</v>
      </c>
      <c r="R11" s="25" t="s">
        <v>622</v>
      </c>
      <c r="S11" s="1" t="s">
        <v>510</v>
      </c>
      <c r="T11" s="1" t="s">
        <v>1626</v>
      </c>
      <c r="U11" s="1" t="s">
        <v>1630</v>
      </c>
      <c r="V11" s="15">
        <v>159</v>
      </c>
      <c r="W11" s="19">
        <v>35322</v>
      </c>
      <c r="X11" s="19">
        <v>27532</v>
      </c>
      <c r="Y11" s="19">
        <v>1454</v>
      </c>
      <c r="Z11" s="15">
        <v>130</v>
      </c>
      <c r="AA11" s="15">
        <v>104</v>
      </c>
      <c r="AB11" s="15">
        <v>62</v>
      </c>
      <c r="AC11" s="15">
        <v>8</v>
      </c>
      <c r="AD11" s="15">
        <v>15</v>
      </c>
      <c r="AE11" s="15">
        <v>2</v>
      </c>
      <c r="AF11" s="15">
        <v>17</v>
      </c>
      <c r="AG11" s="15">
        <v>0</v>
      </c>
      <c r="AH11" s="15">
        <v>0</v>
      </c>
      <c r="AI11" s="15">
        <v>0</v>
      </c>
      <c r="AJ11" s="15">
        <v>0</v>
      </c>
      <c r="AK11" s="15">
        <v>0</v>
      </c>
      <c r="AL11" s="15">
        <v>0</v>
      </c>
      <c r="AM11" s="61">
        <f t="shared" si="26"/>
        <v>0</v>
      </c>
      <c r="AN11" s="15">
        <v>12</v>
      </c>
      <c r="AO11" s="15">
        <v>0</v>
      </c>
      <c r="AP11" s="15">
        <v>12</v>
      </c>
      <c r="AQ11" s="61">
        <f t="shared" si="27"/>
        <v>210</v>
      </c>
      <c r="AR11" s="15">
        <v>0</v>
      </c>
      <c r="AS11" s="15">
        <v>0</v>
      </c>
      <c r="AT11" s="15">
        <v>0</v>
      </c>
      <c r="AU11" s="61">
        <f t="shared" si="28"/>
        <v>0</v>
      </c>
      <c r="AV11" s="15">
        <v>0</v>
      </c>
      <c r="AW11" s="15" t="s">
        <v>78</v>
      </c>
      <c r="AX11" s="15">
        <v>4</v>
      </c>
      <c r="AY11" s="15" t="s">
        <v>74</v>
      </c>
      <c r="AZ11" s="15" t="s">
        <v>74</v>
      </c>
      <c r="BA11" s="15">
        <v>0</v>
      </c>
      <c r="BB11" s="16">
        <v>42261</v>
      </c>
      <c r="BC11" s="15">
        <f t="shared" ref="BC11" si="44">IF(BB11="","",DAYS360(I11,BB11))</f>
        <v>2</v>
      </c>
      <c r="BD11" s="16">
        <v>42299</v>
      </c>
      <c r="BE11" s="16">
        <v>42378</v>
      </c>
      <c r="BF11" s="48">
        <f t="shared" ref="BF11:BF16" si="45">IF(BE11="","",DAYS360(BD11,BE11))</f>
        <v>77</v>
      </c>
      <c r="BG11" s="15" t="s">
        <v>1611</v>
      </c>
      <c r="BH11" s="15">
        <v>110</v>
      </c>
      <c r="BI11" s="61">
        <f t="shared" si="30"/>
        <v>845</v>
      </c>
      <c r="BJ11" s="61">
        <f t="shared" si="30"/>
        <v>676</v>
      </c>
      <c r="BK11" s="16">
        <v>42381</v>
      </c>
      <c r="BL11" s="16"/>
      <c r="BM11" s="15" t="s">
        <v>80</v>
      </c>
      <c r="BN11" s="16">
        <v>42269</v>
      </c>
      <c r="BO11" s="16">
        <v>42276</v>
      </c>
      <c r="BP11" s="15" t="s">
        <v>80</v>
      </c>
      <c r="BQ11" s="16">
        <v>42381</v>
      </c>
      <c r="BR11" s="16">
        <v>42392</v>
      </c>
      <c r="BS11" s="48">
        <f t="shared" si="31"/>
        <v>11</v>
      </c>
      <c r="BT11" s="15" t="s">
        <v>80</v>
      </c>
      <c r="BU11" s="61">
        <f t="shared" si="32"/>
        <v>1332.5</v>
      </c>
      <c r="BV11" s="61">
        <f t="shared" si="32"/>
        <v>1066</v>
      </c>
      <c r="BW11" s="16">
        <v>42392</v>
      </c>
      <c r="BX11" s="16">
        <v>42398</v>
      </c>
      <c r="BY11" s="48">
        <f t="shared" si="33"/>
        <v>6</v>
      </c>
      <c r="BZ11" s="16">
        <v>42397</v>
      </c>
      <c r="CA11" s="16">
        <v>42403</v>
      </c>
      <c r="CB11" s="48">
        <f t="shared" si="34"/>
        <v>5</v>
      </c>
      <c r="CC11" s="15" t="s">
        <v>1696</v>
      </c>
      <c r="CD11" s="61">
        <f t="shared" si="35"/>
        <v>390</v>
      </c>
      <c r="CE11" s="61">
        <f t="shared" si="35"/>
        <v>312</v>
      </c>
      <c r="CF11" s="16">
        <v>42403</v>
      </c>
      <c r="CG11" s="16">
        <v>42404</v>
      </c>
      <c r="CH11" s="16">
        <v>42404</v>
      </c>
      <c r="CI11" s="16">
        <v>42410</v>
      </c>
      <c r="CJ11" s="16">
        <v>42410</v>
      </c>
      <c r="CK11" s="16">
        <v>42418</v>
      </c>
      <c r="CL11" s="16">
        <v>42419</v>
      </c>
      <c r="CM11" s="48">
        <f t="shared" ref="CM11" si="46">IF(CK11="","",DAYS360(CJ11,CK11))</f>
        <v>8</v>
      </c>
      <c r="CN11" s="48">
        <f t="shared" ref="CN11" si="47">IF(CL11="","",DAYS360(CJ11,CL11))</f>
        <v>9</v>
      </c>
      <c r="CO11" s="15">
        <v>3</v>
      </c>
      <c r="CP11" s="16">
        <v>42419</v>
      </c>
      <c r="CQ11" s="16" t="s">
        <v>74</v>
      </c>
      <c r="CR11" s="61">
        <v>0</v>
      </c>
      <c r="CS11" s="16">
        <v>42419</v>
      </c>
      <c r="CT11" s="48">
        <f t="shared" si="38"/>
        <v>157</v>
      </c>
      <c r="CU11" s="15" t="s">
        <v>78</v>
      </c>
      <c r="CV11" s="16">
        <v>42426</v>
      </c>
      <c r="CW11" s="15" t="s">
        <v>1296</v>
      </c>
      <c r="CX11" s="16">
        <v>42427</v>
      </c>
      <c r="CY11" s="48">
        <f t="shared" si="39"/>
        <v>1437</v>
      </c>
      <c r="CZ11" s="48">
        <f t="shared" si="40"/>
        <v>465</v>
      </c>
      <c r="DA11" s="48">
        <f t="shared" si="41"/>
        <v>168</v>
      </c>
      <c r="DB11" s="70"/>
      <c r="DD11" s="16">
        <v>42427</v>
      </c>
      <c r="DE11" s="16">
        <v>42427</v>
      </c>
      <c r="DG11" s="16">
        <v>42426</v>
      </c>
      <c r="DI11" s="16">
        <v>42426</v>
      </c>
      <c r="DJ11" s="1" t="s">
        <v>1631</v>
      </c>
      <c r="DK11" s="61">
        <f t="shared" ref="DK11" si="48">SUM(AM11+AQ11+AU11+BI11+BU11+CD11+CR11+1600)</f>
        <v>4377.5</v>
      </c>
      <c r="DL11" s="63">
        <f t="shared" si="43"/>
        <v>3864</v>
      </c>
    </row>
    <row r="12" spans="1:117" ht="28" customHeight="1" x14ac:dyDescent="0.15">
      <c r="A12" s="15">
        <v>277</v>
      </c>
      <c r="B12" s="35" t="s">
        <v>1559</v>
      </c>
      <c r="C12" s="15" t="s">
        <v>1472</v>
      </c>
      <c r="D12" s="21">
        <v>0.34027777777777801</v>
      </c>
      <c r="E12" s="15" t="s">
        <v>341</v>
      </c>
      <c r="F12" s="15" t="s">
        <v>74</v>
      </c>
      <c r="G12" s="15" t="s">
        <v>1357</v>
      </c>
      <c r="H12" s="15" t="s">
        <v>95</v>
      </c>
      <c r="I12" s="16">
        <v>42150</v>
      </c>
      <c r="J12" s="16">
        <v>42426</v>
      </c>
      <c r="K12" s="16">
        <v>42426</v>
      </c>
      <c r="L12" s="16">
        <v>42430</v>
      </c>
      <c r="M12" s="16">
        <v>40968</v>
      </c>
      <c r="N12" s="16">
        <v>41914</v>
      </c>
      <c r="O12" s="16">
        <v>42094</v>
      </c>
      <c r="P12" s="15" t="s">
        <v>74</v>
      </c>
      <c r="Q12" s="15" t="s">
        <v>78</v>
      </c>
      <c r="R12" s="25" t="s">
        <v>400</v>
      </c>
      <c r="S12" s="1" t="s">
        <v>1560</v>
      </c>
      <c r="T12" s="1" t="s">
        <v>1561</v>
      </c>
      <c r="U12" s="1" t="s">
        <v>1562</v>
      </c>
      <c r="V12" s="15">
        <v>216</v>
      </c>
      <c r="W12" s="19">
        <v>59772</v>
      </c>
      <c r="X12" s="19">
        <v>50470</v>
      </c>
      <c r="Y12" s="15">
        <v>2367</v>
      </c>
      <c r="Z12" s="15">
        <v>175</v>
      </c>
      <c r="AA12" s="15">
        <v>176</v>
      </c>
      <c r="AB12" s="15">
        <v>108</v>
      </c>
      <c r="AC12" s="15">
        <v>26</v>
      </c>
      <c r="AD12" s="15">
        <v>30</v>
      </c>
      <c r="AE12" s="15">
        <v>0</v>
      </c>
      <c r="AF12" s="15">
        <v>30</v>
      </c>
      <c r="AG12" s="15">
        <v>10</v>
      </c>
      <c r="AH12" s="15">
        <v>0</v>
      </c>
      <c r="AI12" s="15">
        <v>10</v>
      </c>
      <c r="AJ12" s="15">
        <v>0</v>
      </c>
      <c r="AK12" s="15">
        <v>0</v>
      </c>
      <c r="AL12" s="15">
        <v>0</v>
      </c>
      <c r="AM12" s="61">
        <f t="shared" ref="AM12:AM19" si="49">15.5*(AL12)</f>
        <v>0</v>
      </c>
      <c r="AN12" s="15">
        <v>7</v>
      </c>
      <c r="AO12" s="15">
        <v>0</v>
      </c>
      <c r="AP12" s="15">
        <v>7</v>
      </c>
      <c r="AQ12" s="61">
        <f t="shared" ref="AQ12:AQ19" si="50">17.5*(AP12)</f>
        <v>122.5</v>
      </c>
      <c r="AR12" s="15">
        <v>2</v>
      </c>
      <c r="AS12" s="15">
        <v>0</v>
      </c>
      <c r="AT12" s="15">
        <v>2</v>
      </c>
      <c r="AU12" s="61">
        <f t="shared" ref="AU12:AU19" si="51">24*(AT12)</f>
        <v>48</v>
      </c>
      <c r="AV12" s="15">
        <v>3</v>
      </c>
      <c r="AW12" s="15" t="s">
        <v>74</v>
      </c>
      <c r="AX12" s="15">
        <v>10</v>
      </c>
      <c r="AY12" s="15" t="s">
        <v>78</v>
      </c>
      <c r="AZ12" s="15" t="s">
        <v>74</v>
      </c>
      <c r="BA12" s="15">
        <v>0</v>
      </c>
      <c r="BB12" s="16">
        <v>42150</v>
      </c>
      <c r="BC12" s="48">
        <f>IF(BB12="","",DAYS360(I12,BB12))</f>
        <v>0</v>
      </c>
      <c r="BD12" s="16">
        <v>42265</v>
      </c>
      <c r="BE12" s="16">
        <v>42342</v>
      </c>
      <c r="BF12" s="48">
        <f t="shared" si="45"/>
        <v>76</v>
      </c>
      <c r="BG12" s="15" t="s">
        <v>560</v>
      </c>
      <c r="BH12" s="15">
        <v>164</v>
      </c>
      <c r="BI12" s="61">
        <f t="shared" ref="BI12:BJ14" si="52">6.5*(Z12)</f>
        <v>1137.5</v>
      </c>
      <c r="BJ12" s="61">
        <f t="shared" si="52"/>
        <v>1144</v>
      </c>
      <c r="BK12" s="16">
        <v>42158</v>
      </c>
      <c r="BL12" s="16">
        <v>42175</v>
      </c>
      <c r="BM12" s="16" t="s">
        <v>80</v>
      </c>
      <c r="BN12" s="16">
        <v>42157</v>
      </c>
      <c r="BO12" s="16">
        <v>42160</v>
      </c>
      <c r="BP12" s="16" t="s">
        <v>80</v>
      </c>
      <c r="BQ12" s="16">
        <v>42343</v>
      </c>
      <c r="BR12" s="16">
        <v>42357</v>
      </c>
      <c r="BS12" s="48">
        <f t="shared" ref="BS12:BS19" si="53">IF(BR12="","",DAYS360(BQ12,BR12))</f>
        <v>14</v>
      </c>
      <c r="BT12" s="15" t="s">
        <v>80</v>
      </c>
      <c r="BU12" s="61">
        <f t="shared" ref="BU12:BV14" si="54">10.25*(Z12)</f>
        <v>1793.75</v>
      </c>
      <c r="BV12" s="61">
        <f t="shared" si="54"/>
        <v>1804</v>
      </c>
      <c r="BW12" s="16">
        <v>42357</v>
      </c>
      <c r="BX12" s="16">
        <v>42383</v>
      </c>
      <c r="BY12" s="48">
        <f t="shared" ref="BY12:BY19" si="55">IF(BX12="","",DAYS360(BW12,BX12))</f>
        <v>25</v>
      </c>
      <c r="BZ12" s="16">
        <v>42378</v>
      </c>
      <c r="CA12" s="16">
        <v>42389</v>
      </c>
      <c r="CB12" s="48">
        <f t="shared" ref="CB12:CB19" si="56">IF(CA12="","",DAYS360(BZ12,CA12))</f>
        <v>11</v>
      </c>
      <c r="CC12" s="15" t="s">
        <v>1296</v>
      </c>
      <c r="CD12" s="61">
        <f t="shared" ref="CD12:CE14" si="57">3*(Z12)</f>
        <v>525</v>
      </c>
      <c r="CE12" s="61">
        <f t="shared" si="57"/>
        <v>528</v>
      </c>
      <c r="CF12" s="16">
        <v>42389</v>
      </c>
      <c r="CG12" s="16">
        <v>42389</v>
      </c>
      <c r="CH12" s="16">
        <v>42389</v>
      </c>
      <c r="CI12" s="16">
        <v>42427</v>
      </c>
      <c r="CJ12" s="16">
        <v>42403</v>
      </c>
      <c r="CK12" s="16">
        <v>42419</v>
      </c>
      <c r="CL12" s="16">
        <v>42403</v>
      </c>
      <c r="CM12" s="48">
        <f t="shared" ref="CM12:CM19" si="58">IF(CK12="","",DAYS360(CJ12,CK12))</f>
        <v>16</v>
      </c>
      <c r="CN12" s="48">
        <f t="shared" ref="CN12:CN19" si="59">IF(CL12="","",DAYS360(CJ12,CL12))</f>
        <v>0</v>
      </c>
      <c r="CO12" s="15">
        <v>1</v>
      </c>
      <c r="CP12" s="16">
        <v>42419</v>
      </c>
      <c r="CQ12" s="16" t="s">
        <v>74</v>
      </c>
      <c r="CR12" s="61">
        <v>0</v>
      </c>
      <c r="CS12" s="16">
        <v>42424</v>
      </c>
      <c r="CT12" s="48">
        <f t="shared" ref="CT12:CT19" si="60">IF(CS12="","",DAYS360(I12,CS12))</f>
        <v>268</v>
      </c>
      <c r="CU12" s="15" t="s">
        <v>74</v>
      </c>
      <c r="CV12" s="16">
        <v>42426</v>
      </c>
      <c r="CW12" s="16" t="s">
        <v>1466</v>
      </c>
      <c r="CX12" s="16">
        <v>42430</v>
      </c>
      <c r="CY12" s="48">
        <f t="shared" ref="CY12:CY19" si="61">IF(CX12="","",DAYS360(M12,CX12))</f>
        <v>1441</v>
      </c>
      <c r="CZ12" s="48">
        <f t="shared" ref="CZ12:CZ19" si="62">IF(CX12="","",DAYS360(N12,CX12))</f>
        <v>509</v>
      </c>
      <c r="DA12" s="48">
        <f t="shared" ref="DA12:DA19" si="63">IF(CX12="","",DAYS360(O12,CX12))</f>
        <v>331</v>
      </c>
      <c r="DB12" s="70"/>
      <c r="DD12" s="16">
        <v>42430</v>
      </c>
      <c r="DE12" s="16">
        <v>42430</v>
      </c>
      <c r="DG12" s="16">
        <v>42426</v>
      </c>
      <c r="DI12" s="16">
        <v>42426</v>
      </c>
      <c r="DJ12" s="1" t="s">
        <v>1563</v>
      </c>
      <c r="DK12" s="61">
        <f t="shared" ref="DK12:DK17" si="64">SUM(AM12+AQ12+AU12+BI12+BU12+CD12+CR12+1600)</f>
        <v>5226.75</v>
      </c>
      <c r="DL12" s="63">
        <f t="shared" ref="DL12:DL19" si="65">SUM(AM12+AQ12+AU12+BJ12+BV12+CE12+CR12+1600)</f>
        <v>5246.5</v>
      </c>
      <c r="DM12" s="61"/>
    </row>
    <row r="13" spans="1:117" ht="28" customHeight="1" x14ac:dyDescent="0.15">
      <c r="A13" s="15">
        <v>293</v>
      </c>
      <c r="B13" s="35" t="s">
        <v>1643</v>
      </c>
      <c r="C13" s="15" t="s">
        <v>1138</v>
      </c>
      <c r="D13" s="21">
        <v>0.34097222222222223</v>
      </c>
      <c r="E13" s="15" t="s">
        <v>341</v>
      </c>
      <c r="F13" s="15" t="s">
        <v>74</v>
      </c>
      <c r="G13" s="15" t="s">
        <v>1357</v>
      </c>
      <c r="H13" s="15" t="s">
        <v>95</v>
      </c>
      <c r="I13" s="16">
        <v>42278</v>
      </c>
      <c r="J13" s="16">
        <v>42451</v>
      </c>
      <c r="K13" s="16">
        <v>42427</v>
      </c>
      <c r="L13" s="16">
        <v>42430</v>
      </c>
      <c r="M13" s="16">
        <v>41152</v>
      </c>
      <c r="N13" s="16">
        <v>42082</v>
      </c>
      <c r="O13" s="16">
        <v>42276</v>
      </c>
      <c r="P13" s="15" t="s">
        <v>74</v>
      </c>
      <c r="Q13" s="15" t="s">
        <v>74</v>
      </c>
      <c r="R13" s="25" t="s">
        <v>85</v>
      </c>
      <c r="S13" s="1" t="s">
        <v>1644</v>
      </c>
      <c r="T13" s="1" t="s">
        <v>1645</v>
      </c>
      <c r="U13" s="1" t="s">
        <v>1646</v>
      </c>
      <c r="V13" s="15">
        <v>181</v>
      </c>
      <c r="W13" s="19">
        <v>66798</v>
      </c>
      <c r="X13" s="19">
        <v>52830</v>
      </c>
      <c r="Y13" s="15">
        <v>7572</v>
      </c>
      <c r="Z13" s="15">
        <v>152</v>
      </c>
      <c r="AA13" s="15">
        <v>148</v>
      </c>
      <c r="AB13" s="15">
        <v>96</v>
      </c>
      <c r="AC13" s="15">
        <v>12</v>
      </c>
      <c r="AD13" s="15">
        <v>8</v>
      </c>
      <c r="AE13" s="15">
        <v>0</v>
      </c>
      <c r="AF13" s="15">
        <v>8</v>
      </c>
      <c r="AG13" s="15">
        <v>0</v>
      </c>
      <c r="AH13" s="15">
        <v>0</v>
      </c>
      <c r="AI13" s="15">
        <v>0</v>
      </c>
      <c r="AJ13" s="15">
        <v>0</v>
      </c>
      <c r="AK13" s="15">
        <v>0</v>
      </c>
      <c r="AL13" s="15">
        <v>0</v>
      </c>
      <c r="AM13" s="61">
        <f t="shared" si="49"/>
        <v>0</v>
      </c>
      <c r="AN13" s="15">
        <v>1</v>
      </c>
      <c r="AO13" s="15">
        <v>0</v>
      </c>
      <c r="AP13" s="15">
        <v>1</v>
      </c>
      <c r="AQ13" s="61">
        <f t="shared" si="50"/>
        <v>17.5</v>
      </c>
      <c r="AR13" s="15">
        <v>0</v>
      </c>
      <c r="AS13" s="15">
        <v>0</v>
      </c>
      <c r="AT13" s="15">
        <v>0</v>
      </c>
      <c r="AU13" s="61">
        <f t="shared" si="51"/>
        <v>0</v>
      </c>
      <c r="AV13" s="15">
        <v>0</v>
      </c>
      <c r="AW13" s="15" t="s">
        <v>74</v>
      </c>
      <c r="AX13" s="15">
        <v>3</v>
      </c>
      <c r="AY13" s="15" t="s">
        <v>74</v>
      </c>
      <c r="AZ13" s="15" t="s">
        <v>74</v>
      </c>
      <c r="BA13" s="15">
        <v>0</v>
      </c>
      <c r="BB13" s="16">
        <v>42278</v>
      </c>
      <c r="BC13" s="15">
        <f>IF(BB13="","",DAYS360(I13,BB13))</f>
        <v>0</v>
      </c>
      <c r="BD13" s="16">
        <v>42325</v>
      </c>
      <c r="BE13" s="16">
        <v>42381</v>
      </c>
      <c r="BF13" s="48">
        <f t="shared" si="45"/>
        <v>55</v>
      </c>
      <c r="BG13" s="15" t="s">
        <v>1173</v>
      </c>
      <c r="BH13" s="15">
        <v>174</v>
      </c>
      <c r="BI13" s="61">
        <f t="shared" si="52"/>
        <v>988</v>
      </c>
      <c r="BJ13" s="61">
        <f t="shared" si="52"/>
        <v>962</v>
      </c>
      <c r="BK13" s="16">
        <v>42304</v>
      </c>
      <c r="BL13" s="16">
        <v>42314</v>
      </c>
      <c r="BM13" s="15" t="s">
        <v>80</v>
      </c>
      <c r="BN13" s="16">
        <v>42279</v>
      </c>
      <c r="BO13" s="16">
        <v>42286</v>
      </c>
      <c r="BP13" s="15" t="s">
        <v>80</v>
      </c>
      <c r="BQ13" s="16">
        <v>42381</v>
      </c>
      <c r="BR13" s="16">
        <v>42392</v>
      </c>
      <c r="BS13" s="48">
        <f t="shared" si="53"/>
        <v>11</v>
      </c>
      <c r="BT13" s="15" t="s">
        <v>80</v>
      </c>
      <c r="BU13" s="61">
        <f t="shared" si="54"/>
        <v>1558</v>
      </c>
      <c r="BV13" s="61">
        <f t="shared" si="54"/>
        <v>1517</v>
      </c>
      <c r="BW13" s="16">
        <v>42392</v>
      </c>
      <c r="BX13" s="16">
        <v>42396</v>
      </c>
      <c r="BY13" s="48">
        <f t="shared" si="55"/>
        <v>4</v>
      </c>
      <c r="BZ13" s="16">
        <v>42396</v>
      </c>
      <c r="CA13" s="16">
        <v>42409</v>
      </c>
      <c r="CB13" s="48">
        <f t="shared" si="56"/>
        <v>12</v>
      </c>
      <c r="CC13" s="15" t="s">
        <v>1115</v>
      </c>
      <c r="CD13" s="61">
        <f t="shared" si="57"/>
        <v>456</v>
      </c>
      <c r="CE13" s="61">
        <f t="shared" si="57"/>
        <v>444</v>
      </c>
      <c r="CF13" s="16">
        <v>42409</v>
      </c>
      <c r="CG13" s="16">
        <v>42409</v>
      </c>
      <c r="CH13" s="16">
        <v>42409</v>
      </c>
      <c r="CI13" s="16">
        <v>42411</v>
      </c>
      <c r="CJ13" s="16">
        <v>42411</v>
      </c>
      <c r="CK13" s="16">
        <v>42417</v>
      </c>
      <c r="CL13" s="16">
        <v>42423</v>
      </c>
      <c r="CM13" s="48">
        <f t="shared" si="58"/>
        <v>6</v>
      </c>
      <c r="CN13" s="48">
        <f t="shared" si="59"/>
        <v>12</v>
      </c>
      <c r="CO13" s="15">
        <v>2</v>
      </c>
      <c r="CP13" s="16">
        <v>42419</v>
      </c>
      <c r="CQ13" s="15" t="s">
        <v>74</v>
      </c>
      <c r="CR13" s="61">
        <v>0</v>
      </c>
      <c r="CS13" s="16">
        <v>42423</v>
      </c>
      <c r="CT13" s="48">
        <f t="shared" si="60"/>
        <v>142</v>
      </c>
      <c r="CU13" s="15" t="s">
        <v>74</v>
      </c>
      <c r="CV13" s="16">
        <v>42427</v>
      </c>
      <c r="CW13" s="15" t="s">
        <v>1173</v>
      </c>
      <c r="CX13" s="16">
        <v>42430</v>
      </c>
      <c r="CY13" s="48">
        <f t="shared" si="61"/>
        <v>1261</v>
      </c>
      <c r="CZ13" s="48">
        <f t="shared" si="62"/>
        <v>342</v>
      </c>
      <c r="DA13" s="48">
        <f t="shared" si="63"/>
        <v>152</v>
      </c>
      <c r="DB13" s="70"/>
      <c r="DD13" s="16">
        <v>42430</v>
      </c>
      <c r="DE13" s="16">
        <v>42430</v>
      </c>
      <c r="DG13" s="16">
        <v>42427</v>
      </c>
      <c r="DI13" s="16">
        <v>42427</v>
      </c>
      <c r="DJ13" s="1" t="s">
        <v>1647</v>
      </c>
      <c r="DK13" s="61">
        <f t="shared" si="64"/>
        <v>4619.5</v>
      </c>
      <c r="DL13" s="63">
        <f t="shared" si="65"/>
        <v>4540.5</v>
      </c>
    </row>
    <row r="14" spans="1:117" ht="28" customHeight="1" x14ac:dyDescent="0.15">
      <c r="A14" s="15">
        <v>271</v>
      </c>
      <c r="B14" s="35" t="s">
        <v>1490</v>
      </c>
      <c r="C14" s="15" t="s">
        <v>697</v>
      </c>
      <c r="D14" s="21">
        <v>0.34166666666666662</v>
      </c>
      <c r="E14" s="15" t="s">
        <v>341</v>
      </c>
      <c r="F14" s="15" t="s">
        <v>74</v>
      </c>
      <c r="G14" s="15" t="s">
        <v>1357</v>
      </c>
      <c r="H14" s="15" t="s">
        <v>95</v>
      </c>
      <c r="I14" s="16">
        <v>42105</v>
      </c>
      <c r="J14" s="16">
        <v>42243</v>
      </c>
      <c r="K14" s="16">
        <v>42427</v>
      </c>
      <c r="L14" s="16">
        <v>42431</v>
      </c>
      <c r="M14" s="16">
        <v>40877</v>
      </c>
      <c r="N14" s="16">
        <v>41759</v>
      </c>
      <c r="O14" s="16">
        <v>42101</v>
      </c>
      <c r="P14" s="15" t="s">
        <v>74</v>
      </c>
      <c r="Q14" s="15" t="s">
        <v>78</v>
      </c>
      <c r="R14" s="25" t="s">
        <v>907</v>
      </c>
      <c r="S14" s="1" t="s">
        <v>1491</v>
      </c>
      <c r="T14" s="1" t="s">
        <v>1492</v>
      </c>
      <c r="U14" s="1" t="s">
        <v>1493</v>
      </c>
      <c r="V14" s="15">
        <v>166</v>
      </c>
      <c r="W14" s="19">
        <v>51901</v>
      </c>
      <c r="X14" s="19">
        <v>43105</v>
      </c>
      <c r="Y14" s="15">
        <v>0</v>
      </c>
      <c r="Z14" s="15">
        <v>134</v>
      </c>
      <c r="AA14" s="15">
        <v>136</v>
      </c>
      <c r="AB14" s="15">
        <v>94</v>
      </c>
      <c r="AC14" s="15">
        <v>0</v>
      </c>
      <c r="AD14" s="15">
        <v>22</v>
      </c>
      <c r="AE14" s="15">
        <v>0</v>
      </c>
      <c r="AF14" s="15">
        <v>22</v>
      </c>
      <c r="AG14" s="15">
        <v>1</v>
      </c>
      <c r="AH14" s="15">
        <v>0</v>
      </c>
      <c r="AI14" s="15">
        <v>1</v>
      </c>
      <c r="AJ14" s="15">
        <v>0</v>
      </c>
      <c r="AK14" s="15">
        <v>0</v>
      </c>
      <c r="AL14" s="15">
        <v>0</v>
      </c>
      <c r="AM14" s="61">
        <f t="shared" si="49"/>
        <v>0</v>
      </c>
      <c r="AN14" s="15">
        <v>16</v>
      </c>
      <c r="AO14" s="15">
        <v>0</v>
      </c>
      <c r="AP14" s="15">
        <v>16</v>
      </c>
      <c r="AQ14" s="61">
        <f t="shared" si="50"/>
        <v>280</v>
      </c>
      <c r="AR14" s="15">
        <v>0</v>
      </c>
      <c r="AS14" s="15">
        <v>0</v>
      </c>
      <c r="AT14" s="15">
        <v>0</v>
      </c>
      <c r="AU14" s="61">
        <f t="shared" si="51"/>
        <v>0</v>
      </c>
      <c r="AV14" s="15">
        <v>0</v>
      </c>
      <c r="AW14" s="15" t="s">
        <v>74</v>
      </c>
      <c r="AX14" s="15">
        <v>0</v>
      </c>
      <c r="AY14" s="15" t="s">
        <v>78</v>
      </c>
      <c r="AZ14" s="15" t="s">
        <v>74</v>
      </c>
      <c r="BA14" s="15">
        <v>0</v>
      </c>
      <c r="BB14" s="16">
        <v>42108</v>
      </c>
      <c r="BC14" s="48">
        <f>IF(BB14="","",DAYS360(I14,BB14))</f>
        <v>3</v>
      </c>
      <c r="BD14" s="16">
        <v>42188</v>
      </c>
      <c r="BE14" s="16">
        <v>42206</v>
      </c>
      <c r="BF14" s="48">
        <f t="shared" si="45"/>
        <v>18</v>
      </c>
      <c r="BG14" s="15" t="s">
        <v>1002</v>
      </c>
      <c r="BH14" s="15">
        <v>117</v>
      </c>
      <c r="BI14" s="61">
        <f t="shared" si="52"/>
        <v>871</v>
      </c>
      <c r="BJ14" s="61">
        <f t="shared" si="52"/>
        <v>884</v>
      </c>
      <c r="BK14" s="16">
        <v>42115</v>
      </c>
      <c r="BL14" s="16">
        <v>42123</v>
      </c>
      <c r="BM14" s="15" t="s">
        <v>80</v>
      </c>
      <c r="BN14" s="16">
        <v>42111</v>
      </c>
      <c r="BO14" s="16">
        <v>42115</v>
      </c>
      <c r="BP14" s="15" t="s">
        <v>80</v>
      </c>
      <c r="BQ14" s="16">
        <v>42207</v>
      </c>
      <c r="BR14" s="16">
        <v>42220</v>
      </c>
      <c r="BS14" s="48">
        <f t="shared" si="53"/>
        <v>12</v>
      </c>
      <c r="BT14" s="15" t="s">
        <v>80</v>
      </c>
      <c r="BU14" s="61">
        <f t="shared" si="54"/>
        <v>1373.5</v>
      </c>
      <c r="BV14" s="61">
        <f t="shared" si="54"/>
        <v>1394</v>
      </c>
      <c r="BW14" s="16">
        <v>42220</v>
      </c>
      <c r="BX14" s="16">
        <v>42224</v>
      </c>
      <c r="BY14" s="48">
        <f t="shared" si="55"/>
        <v>4</v>
      </c>
      <c r="BZ14" s="16">
        <v>42221</v>
      </c>
      <c r="CA14" s="16">
        <v>42227</v>
      </c>
      <c r="CB14" s="48">
        <f t="shared" si="56"/>
        <v>6</v>
      </c>
      <c r="CC14" s="15" t="s">
        <v>1115</v>
      </c>
      <c r="CD14" s="61">
        <f t="shared" si="57"/>
        <v>402</v>
      </c>
      <c r="CE14" s="61">
        <f t="shared" si="57"/>
        <v>408</v>
      </c>
      <c r="CF14" s="16">
        <v>42224</v>
      </c>
      <c r="CG14" s="16">
        <v>42227</v>
      </c>
      <c r="CH14" s="16">
        <v>42227</v>
      </c>
      <c r="CI14" s="16">
        <v>42231</v>
      </c>
      <c r="CJ14" s="16">
        <v>42234</v>
      </c>
      <c r="CK14" s="16">
        <v>42243</v>
      </c>
      <c r="CL14" s="16">
        <v>42244</v>
      </c>
      <c r="CM14" s="48">
        <f t="shared" si="58"/>
        <v>9</v>
      </c>
      <c r="CN14" s="48">
        <f t="shared" si="59"/>
        <v>10</v>
      </c>
      <c r="CO14" s="15">
        <v>3</v>
      </c>
      <c r="CP14" s="16">
        <v>42244</v>
      </c>
      <c r="CQ14" s="16" t="s">
        <v>74</v>
      </c>
      <c r="CR14" s="61">
        <v>0</v>
      </c>
      <c r="CS14" s="16">
        <v>42423</v>
      </c>
      <c r="CT14" s="48">
        <f t="shared" si="60"/>
        <v>312</v>
      </c>
      <c r="CU14" s="15" t="s">
        <v>78</v>
      </c>
      <c r="CV14" s="16">
        <v>42427</v>
      </c>
      <c r="CW14" s="15" t="s">
        <v>1115</v>
      </c>
      <c r="CX14" s="16">
        <v>42431</v>
      </c>
      <c r="CY14" s="48">
        <f t="shared" si="61"/>
        <v>1532</v>
      </c>
      <c r="CZ14" s="48">
        <f t="shared" si="62"/>
        <v>662</v>
      </c>
      <c r="DA14" s="48">
        <f t="shared" si="63"/>
        <v>325</v>
      </c>
      <c r="DB14" s="70"/>
      <c r="DD14" s="16">
        <v>42431</v>
      </c>
      <c r="DE14" s="16">
        <v>42431</v>
      </c>
      <c r="DG14" s="16">
        <v>42427</v>
      </c>
      <c r="DI14" s="16">
        <v>42427</v>
      </c>
      <c r="DJ14" s="1" t="s">
        <v>1591</v>
      </c>
      <c r="DK14" s="61">
        <f t="shared" si="64"/>
        <v>4526.5</v>
      </c>
      <c r="DL14" s="63">
        <f t="shared" si="65"/>
        <v>4566</v>
      </c>
    </row>
    <row r="15" spans="1:117" s="16" customFormat="1" ht="28" customHeight="1" x14ac:dyDescent="0.15">
      <c r="A15" s="15">
        <v>259</v>
      </c>
      <c r="B15" s="35" t="s">
        <v>1424</v>
      </c>
      <c r="C15" s="16" t="s">
        <v>1472</v>
      </c>
      <c r="D15" s="21">
        <v>0.34236111111111101</v>
      </c>
      <c r="E15" s="16" t="s">
        <v>345</v>
      </c>
      <c r="F15" s="15" t="s">
        <v>74</v>
      </c>
      <c r="G15" s="15" t="s">
        <v>1357</v>
      </c>
      <c r="H15" s="16" t="s">
        <v>95</v>
      </c>
      <c r="I15" s="16">
        <v>42010</v>
      </c>
      <c r="J15" s="16">
        <v>42195</v>
      </c>
      <c r="K15" s="16">
        <v>42434</v>
      </c>
      <c r="L15" s="16">
        <v>42437</v>
      </c>
      <c r="M15" s="16">
        <v>40847</v>
      </c>
      <c r="N15" s="16">
        <v>41774</v>
      </c>
      <c r="O15" s="16">
        <v>41969</v>
      </c>
      <c r="P15" s="16" t="s">
        <v>74</v>
      </c>
      <c r="Q15" s="16" t="s">
        <v>74</v>
      </c>
      <c r="R15" s="25" t="s">
        <v>216</v>
      </c>
      <c r="S15" s="1" t="s">
        <v>1425</v>
      </c>
      <c r="T15" s="1" t="s">
        <v>1426</v>
      </c>
      <c r="U15" s="1" t="s">
        <v>1427</v>
      </c>
      <c r="V15" s="15">
        <v>250</v>
      </c>
      <c r="W15" s="19">
        <v>73317</v>
      </c>
      <c r="X15" s="19">
        <v>50633</v>
      </c>
      <c r="Y15" s="19">
        <v>15405</v>
      </c>
      <c r="Z15" s="15">
        <v>203</v>
      </c>
      <c r="AA15" s="15">
        <v>204</v>
      </c>
      <c r="AB15" s="15">
        <v>104</v>
      </c>
      <c r="AC15" s="15">
        <v>58</v>
      </c>
      <c r="AD15" s="15">
        <v>8</v>
      </c>
      <c r="AE15" s="15">
        <v>2</v>
      </c>
      <c r="AF15" s="15">
        <v>10</v>
      </c>
      <c r="AG15" s="15">
        <v>1</v>
      </c>
      <c r="AH15" s="15">
        <v>0</v>
      </c>
      <c r="AI15" s="15">
        <v>1</v>
      </c>
      <c r="AJ15" s="15">
        <v>0</v>
      </c>
      <c r="AK15" s="15">
        <v>0</v>
      </c>
      <c r="AL15" s="15">
        <v>0</v>
      </c>
      <c r="AM15" s="61">
        <f t="shared" si="49"/>
        <v>0</v>
      </c>
      <c r="AN15" s="15">
        <v>0</v>
      </c>
      <c r="AO15" s="15">
        <v>0</v>
      </c>
      <c r="AP15" s="15">
        <v>0</v>
      </c>
      <c r="AQ15" s="61">
        <f t="shared" si="50"/>
        <v>0</v>
      </c>
      <c r="AR15" s="15">
        <v>7</v>
      </c>
      <c r="AS15" s="15">
        <v>0</v>
      </c>
      <c r="AT15" s="15">
        <v>7</v>
      </c>
      <c r="AU15" s="61">
        <f t="shared" si="51"/>
        <v>168</v>
      </c>
      <c r="AV15" s="15">
        <v>6</v>
      </c>
      <c r="AW15" s="15" t="s">
        <v>74</v>
      </c>
      <c r="AX15" s="15">
        <v>12</v>
      </c>
      <c r="AY15" s="16" t="s">
        <v>74</v>
      </c>
      <c r="AZ15" s="16" t="s">
        <v>78</v>
      </c>
      <c r="BA15" s="15">
        <v>2</v>
      </c>
      <c r="BB15" s="16">
        <v>42011</v>
      </c>
      <c r="BC15" s="48">
        <f>IF(BB15="","Not done",DAYS360(I15,BB15))</f>
        <v>1</v>
      </c>
      <c r="BD15" s="16">
        <v>42102</v>
      </c>
      <c r="BE15" s="16">
        <v>42144</v>
      </c>
      <c r="BF15" s="48">
        <f t="shared" si="45"/>
        <v>42</v>
      </c>
      <c r="BG15" s="16" t="s">
        <v>132</v>
      </c>
      <c r="BH15" s="15">
        <v>83</v>
      </c>
      <c r="BI15" s="61">
        <f t="shared" ref="BI15:BJ19" si="66">6.5*(Z15)</f>
        <v>1319.5</v>
      </c>
      <c r="BJ15" s="61">
        <f t="shared" si="66"/>
        <v>1326</v>
      </c>
      <c r="BK15" s="16">
        <v>42031</v>
      </c>
      <c r="BL15" s="16">
        <v>42035</v>
      </c>
      <c r="BM15" s="16" t="s">
        <v>80</v>
      </c>
      <c r="BN15" s="16">
        <v>42028</v>
      </c>
      <c r="BO15" s="16">
        <v>42033</v>
      </c>
      <c r="BP15" s="15" t="s">
        <v>80</v>
      </c>
      <c r="BQ15" s="16">
        <v>42144</v>
      </c>
      <c r="BR15" s="16">
        <v>42157</v>
      </c>
      <c r="BS15" s="48">
        <f t="shared" si="53"/>
        <v>12</v>
      </c>
      <c r="BT15" s="15" t="s">
        <v>80</v>
      </c>
      <c r="BU15" s="61">
        <f t="shared" ref="BU15:BV19" si="67">10.25*(Z15)</f>
        <v>2080.75</v>
      </c>
      <c r="BV15" s="61">
        <f t="shared" si="67"/>
        <v>2091</v>
      </c>
      <c r="BW15" s="16">
        <v>42157</v>
      </c>
      <c r="BX15" s="16">
        <v>42168</v>
      </c>
      <c r="BY15" s="48">
        <f t="shared" si="55"/>
        <v>11</v>
      </c>
      <c r="BZ15" s="16">
        <v>42164</v>
      </c>
      <c r="CA15" s="16">
        <v>42172</v>
      </c>
      <c r="CB15" s="48">
        <f t="shared" si="56"/>
        <v>8</v>
      </c>
      <c r="CC15" s="16" t="s">
        <v>1004</v>
      </c>
      <c r="CD15" s="61">
        <f t="shared" ref="CD15:CE19" si="68">3*(Z15)</f>
        <v>609</v>
      </c>
      <c r="CE15" s="61">
        <f t="shared" si="68"/>
        <v>612</v>
      </c>
      <c r="CF15" s="16">
        <v>42173</v>
      </c>
      <c r="CG15" s="16">
        <v>42173</v>
      </c>
      <c r="CH15" s="16">
        <v>42173</v>
      </c>
      <c r="CI15" s="16">
        <v>42182</v>
      </c>
      <c r="CJ15" s="16">
        <v>42180</v>
      </c>
      <c r="CK15" s="16">
        <v>42182</v>
      </c>
      <c r="CL15" s="16">
        <v>42190</v>
      </c>
      <c r="CM15" s="48">
        <f t="shared" si="58"/>
        <v>2</v>
      </c>
      <c r="CN15" s="48">
        <f t="shared" si="59"/>
        <v>10</v>
      </c>
      <c r="CO15" s="15">
        <v>1</v>
      </c>
      <c r="CP15" s="16">
        <v>42195</v>
      </c>
      <c r="CQ15" s="16" t="s">
        <v>74</v>
      </c>
      <c r="CR15" s="61">
        <v>0</v>
      </c>
      <c r="CS15" s="16">
        <v>42425</v>
      </c>
      <c r="CT15" s="48">
        <f t="shared" si="60"/>
        <v>409</v>
      </c>
      <c r="CU15" s="15" t="s">
        <v>78</v>
      </c>
      <c r="CV15" s="16">
        <v>42433</v>
      </c>
      <c r="CW15" s="16" t="s">
        <v>1115</v>
      </c>
      <c r="CX15" s="16">
        <v>42437</v>
      </c>
      <c r="CY15" s="48">
        <f t="shared" si="61"/>
        <v>1568</v>
      </c>
      <c r="CZ15" s="48">
        <f t="shared" si="62"/>
        <v>653</v>
      </c>
      <c r="DA15" s="48">
        <f t="shared" si="63"/>
        <v>462</v>
      </c>
      <c r="DB15" s="70"/>
      <c r="DC15" s="70"/>
      <c r="DD15" s="16">
        <v>42437</v>
      </c>
      <c r="DE15" s="16">
        <v>42437</v>
      </c>
      <c r="DF15" s="70"/>
      <c r="DG15" s="95">
        <v>42434</v>
      </c>
      <c r="DH15" s="70"/>
      <c r="DI15" s="95">
        <v>42434</v>
      </c>
      <c r="DJ15" s="1" t="s">
        <v>1362</v>
      </c>
      <c r="DK15" s="61">
        <f t="shared" si="64"/>
        <v>5777.25</v>
      </c>
      <c r="DL15" s="63">
        <f t="shared" si="65"/>
        <v>5797</v>
      </c>
    </row>
    <row r="16" spans="1:117" ht="28" customHeight="1" x14ac:dyDescent="0.15">
      <c r="A16" s="15">
        <v>267</v>
      </c>
      <c r="B16" s="35" t="s">
        <v>1473</v>
      </c>
      <c r="C16" s="15" t="s">
        <v>697</v>
      </c>
      <c r="D16" s="21">
        <v>0.3430555555555555</v>
      </c>
      <c r="E16" s="15" t="s">
        <v>345</v>
      </c>
      <c r="F16" s="15" t="s">
        <v>74</v>
      </c>
      <c r="G16" s="15" t="s">
        <v>1357</v>
      </c>
      <c r="H16" s="15" t="s">
        <v>84</v>
      </c>
      <c r="I16" s="16">
        <v>42075</v>
      </c>
      <c r="J16" s="16">
        <v>42305</v>
      </c>
      <c r="K16" s="16">
        <v>42444</v>
      </c>
      <c r="L16" s="16">
        <v>42446</v>
      </c>
      <c r="M16" s="16">
        <v>41305</v>
      </c>
      <c r="N16" s="16">
        <v>41759</v>
      </c>
      <c r="O16" s="16">
        <v>42063</v>
      </c>
      <c r="P16" s="15" t="s">
        <v>74</v>
      </c>
      <c r="Q16" s="15" t="s">
        <v>74</v>
      </c>
      <c r="R16" s="25" t="s">
        <v>216</v>
      </c>
      <c r="S16" s="1" t="s">
        <v>1474</v>
      </c>
      <c r="T16" s="1" t="s">
        <v>1475</v>
      </c>
      <c r="U16" s="1" t="s">
        <v>1476</v>
      </c>
      <c r="V16" s="15">
        <v>160</v>
      </c>
      <c r="W16" s="19">
        <v>52713</v>
      </c>
      <c r="X16" s="19">
        <v>34300</v>
      </c>
      <c r="Y16" s="19">
        <v>10047</v>
      </c>
      <c r="Z16" s="15">
        <v>130</v>
      </c>
      <c r="AA16" s="15">
        <v>154</v>
      </c>
      <c r="AB16" s="15">
        <v>74</v>
      </c>
      <c r="AC16" s="15">
        <v>36</v>
      </c>
      <c r="AD16" s="15">
        <v>5</v>
      </c>
      <c r="AE16" s="15">
        <v>5</v>
      </c>
      <c r="AF16" s="15">
        <v>10</v>
      </c>
      <c r="AG16" s="15">
        <v>7</v>
      </c>
      <c r="AH16" s="15">
        <v>0</v>
      </c>
      <c r="AI16" s="15">
        <v>7</v>
      </c>
      <c r="AJ16" s="15">
        <v>1</v>
      </c>
      <c r="AK16" s="15">
        <v>0</v>
      </c>
      <c r="AL16" s="15">
        <v>1</v>
      </c>
      <c r="AM16" s="61">
        <f t="shared" si="49"/>
        <v>15.5</v>
      </c>
      <c r="AN16" s="15" t="s">
        <v>1584</v>
      </c>
      <c r="AO16" s="15">
        <v>0</v>
      </c>
      <c r="AP16" s="15">
        <v>8</v>
      </c>
      <c r="AQ16" s="61">
        <f t="shared" si="50"/>
        <v>140</v>
      </c>
      <c r="AR16" s="15">
        <v>0</v>
      </c>
      <c r="AS16" s="15">
        <v>0</v>
      </c>
      <c r="AT16" s="15">
        <v>0</v>
      </c>
      <c r="AU16" s="61">
        <f t="shared" si="51"/>
        <v>0</v>
      </c>
      <c r="AV16" s="15">
        <v>0</v>
      </c>
      <c r="AW16" s="15" t="s">
        <v>74</v>
      </c>
      <c r="AX16" s="15">
        <v>6</v>
      </c>
      <c r="AY16" s="15" t="s">
        <v>74</v>
      </c>
      <c r="AZ16" s="15" t="s">
        <v>78</v>
      </c>
      <c r="BA16" s="15">
        <v>2</v>
      </c>
      <c r="BB16" s="16">
        <v>42075</v>
      </c>
      <c r="BC16" s="48">
        <f>IF(BB16="","Not done",DAYS360(I16,BB16))</f>
        <v>0</v>
      </c>
      <c r="BD16" s="16">
        <v>42154</v>
      </c>
      <c r="BE16" s="16">
        <v>42168</v>
      </c>
      <c r="BF16" s="48">
        <f t="shared" si="45"/>
        <v>14</v>
      </c>
      <c r="BG16" s="15" t="s">
        <v>1002</v>
      </c>
      <c r="BH16" s="15">
        <v>146</v>
      </c>
      <c r="BI16" s="61">
        <f t="shared" si="66"/>
        <v>845</v>
      </c>
      <c r="BJ16" s="61">
        <f t="shared" si="66"/>
        <v>1001</v>
      </c>
      <c r="BK16" s="16">
        <v>42102</v>
      </c>
      <c r="BL16" s="16">
        <v>42122</v>
      </c>
      <c r="BM16" s="15" t="s">
        <v>80</v>
      </c>
      <c r="BN16" s="16">
        <v>42095</v>
      </c>
      <c r="BO16" s="16">
        <v>42098</v>
      </c>
      <c r="BP16" s="15" t="s">
        <v>80</v>
      </c>
      <c r="BQ16" s="16">
        <v>42168</v>
      </c>
      <c r="BR16" s="16">
        <v>42185</v>
      </c>
      <c r="BS16" s="48">
        <f t="shared" si="53"/>
        <v>17</v>
      </c>
      <c r="BT16" s="15" t="s">
        <v>80</v>
      </c>
      <c r="BU16" s="61">
        <f t="shared" si="67"/>
        <v>1332.5</v>
      </c>
      <c r="BV16" s="61">
        <f t="shared" si="67"/>
        <v>1578.5</v>
      </c>
      <c r="BW16" s="16">
        <v>42188</v>
      </c>
      <c r="BX16" s="16">
        <v>42194</v>
      </c>
      <c r="BY16" s="48">
        <f t="shared" si="55"/>
        <v>6</v>
      </c>
      <c r="BZ16" s="16">
        <v>42185</v>
      </c>
      <c r="CA16" s="16">
        <v>42193</v>
      </c>
      <c r="CB16" s="48">
        <f t="shared" si="56"/>
        <v>8</v>
      </c>
      <c r="CC16" s="15" t="s">
        <v>1406</v>
      </c>
      <c r="CD16" s="61">
        <f t="shared" si="68"/>
        <v>390</v>
      </c>
      <c r="CE16" s="61">
        <f t="shared" si="68"/>
        <v>462</v>
      </c>
      <c r="CF16" s="16">
        <v>42224</v>
      </c>
      <c r="CG16" s="16">
        <v>42237</v>
      </c>
      <c r="CH16" s="16">
        <v>42237</v>
      </c>
      <c r="CI16" s="16">
        <v>42242</v>
      </c>
      <c r="CJ16" s="16">
        <v>42244</v>
      </c>
      <c r="CK16" s="16">
        <v>42306</v>
      </c>
      <c r="CL16" s="16">
        <v>42248</v>
      </c>
      <c r="CM16" s="48">
        <f t="shared" si="58"/>
        <v>61</v>
      </c>
      <c r="CN16" s="48">
        <f t="shared" si="59"/>
        <v>3</v>
      </c>
      <c r="CO16" s="15">
        <v>1</v>
      </c>
      <c r="CP16" s="16">
        <v>42432</v>
      </c>
      <c r="CQ16" s="16" t="s">
        <v>74</v>
      </c>
      <c r="CR16" s="61">
        <v>0</v>
      </c>
      <c r="CS16" s="16">
        <v>42432</v>
      </c>
      <c r="CT16" s="48">
        <f t="shared" si="60"/>
        <v>351</v>
      </c>
      <c r="CU16" s="15" t="s">
        <v>78</v>
      </c>
      <c r="CV16" s="16">
        <v>42444</v>
      </c>
      <c r="CW16" s="15" t="s">
        <v>1466</v>
      </c>
      <c r="CX16" s="16">
        <v>42446</v>
      </c>
      <c r="CY16" s="48">
        <f t="shared" si="61"/>
        <v>1127</v>
      </c>
      <c r="CZ16" s="48">
        <f t="shared" si="62"/>
        <v>677</v>
      </c>
      <c r="DA16" s="48">
        <f t="shared" si="63"/>
        <v>377</v>
      </c>
      <c r="DB16" s="70"/>
      <c r="DD16" s="16">
        <v>42446</v>
      </c>
      <c r="DE16" s="16">
        <v>42446</v>
      </c>
      <c r="DG16" s="16">
        <v>42446</v>
      </c>
      <c r="DI16" s="16">
        <v>42446</v>
      </c>
      <c r="DJ16" s="1" t="s">
        <v>1589</v>
      </c>
      <c r="DK16" s="61">
        <f t="shared" si="64"/>
        <v>4323</v>
      </c>
      <c r="DL16" s="63">
        <f t="shared" si="65"/>
        <v>4797</v>
      </c>
    </row>
    <row r="17" spans="1:116" ht="28" customHeight="1" x14ac:dyDescent="0.15">
      <c r="A17" s="15">
        <v>296</v>
      </c>
      <c r="B17" s="35" t="s">
        <v>1668</v>
      </c>
      <c r="C17" s="15" t="s">
        <v>1138</v>
      </c>
      <c r="D17" s="21">
        <v>0.34375</v>
      </c>
      <c r="E17" s="15" t="s">
        <v>345</v>
      </c>
      <c r="F17" s="15" t="s">
        <v>74</v>
      </c>
      <c r="G17" s="15" t="s">
        <v>1357</v>
      </c>
      <c r="H17" s="15" t="s">
        <v>95</v>
      </c>
      <c r="I17" s="16">
        <v>42307</v>
      </c>
      <c r="J17" s="16">
        <v>42445</v>
      </c>
      <c r="K17" s="16">
        <v>42445</v>
      </c>
      <c r="L17" s="16">
        <v>42446</v>
      </c>
      <c r="M17" s="16">
        <v>41305</v>
      </c>
      <c r="N17" s="16">
        <v>42172</v>
      </c>
      <c r="O17" s="16">
        <v>42305</v>
      </c>
      <c r="P17" s="15" t="s">
        <v>74</v>
      </c>
      <c r="Q17" s="15" t="s">
        <v>74</v>
      </c>
      <c r="R17" s="25" t="s">
        <v>622</v>
      </c>
      <c r="S17" s="1" t="s">
        <v>522</v>
      </c>
      <c r="T17" s="1" t="s">
        <v>523</v>
      </c>
      <c r="U17" s="1" t="s">
        <v>1669</v>
      </c>
      <c r="V17" s="15">
        <v>306</v>
      </c>
      <c r="W17" s="19">
        <v>92590</v>
      </c>
      <c r="X17" s="19">
        <v>52477</v>
      </c>
      <c r="Y17" s="19">
        <v>32041</v>
      </c>
      <c r="Z17" s="15">
        <v>254</v>
      </c>
      <c r="AA17" s="15">
        <v>286</v>
      </c>
      <c r="AB17" s="15">
        <v>104</v>
      </c>
      <c r="AC17" s="15">
        <v>140</v>
      </c>
      <c r="AD17" s="15">
        <v>14</v>
      </c>
      <c r="AE17" s="15">
        <v>18</v>
      </c>
      <c r="AF17" s="15">
        <v>32</v>
      </c>
      <c r="AG17" s="15">
        <v>0</v>
      </c>
      <c r="AH17" s="15">
        <v>0</v>
      </c>
      <c r="AI17" s="15">
        <v>0</v>
      </c>
      <c r="AJ17" s="15">
        <v>0</v>
      </c>
      <c r="AK17" s="15">
        <v>0</v>
      </c>
      <c r="AL17" s="15">
        <v>0</v>
      </c>
      <c r="AM17" s="61">
        <f t="shared" si="49"/>
        <v>0</v>
      </c>
      <c r="AN17" s="15">
        <v>8</v>
      </c>
      <c r="AO17" s="15">
        <v>0</v>
      </c>
      <c r="AP17" s="15">
        <v>8</v>
      </c>
      <c r="AQ17" s="61">
        <f t="shared" si="50"/>
        <v>140</v>
      </c>
      <c r="AR17" s="15">
        <v>0</v>
      </c>
      <c r="AS17" s="15">
        <v>0</v>
      </c>
      <c r="AT17" s="15">
        <v>0</v>
      </c>
      <c r="AU17" s="61">
        <f t="shared" si="51"/>
        <v>0</v>
      </c>
      <c r="AV17" s="15">
        <v>0</v>
      </c>
      <c r="AW17" s="15" t="s">
        <v>74</v>
      </c>
      <c r="AX17" s="15">
        <v>10</v>
      </c>
      <c r="AY17" s="15" t="s">
        <v>78</v>
      </c>
      <c r="AZ17" s="15" t="s">
        <v>74</v>
      </c>
      <c r="BA17" s="15">
        <v>0</v>
      </c>
      <c r="BB17" s="16">
        <v>42307</v>
      </c>
      <c r="BC17" s="15">
        <f>IF(BB17="","",DAYS360(I17,BB17))</f>
        <v>0</v>
      </c>
      <c r="BD17" s="16">
        <v>42329</v>
      </c>
      <c r="BE17" s="16">
        <v>42416</v>
      </c>
      <c r="BF17" s="48">
        <f>IF(BE17="","",DAYS360(BD17,BE17))</f>
        <v>85</v>
      </c>
      <c r="BG17" s="15" t="s">
        <v>132</v>
      </c>
      <c r="BH17" s="15">
        <v>177</v>
      </c>
      <c r="BI17" s="61">
        <f t="shared" si="66"/>
        <v>1651</v>
      </c>
      <c r="BJ17" s="61">
        <f t="shared" si="66"/>
        <v>1859</v>
      </c>
      <c r="BK17" s="16">
        <v>42308</v>
      </c>
      <c r="BL17" s="16">
        <v>42335</v>
      </c>
      <c r="BM17" s="15" t="s">
        <v>80</v>
      </c>
      <c r="BN17" s="16">
        <v>42308</v>
      </c>
      <c r="BO17" s="16">
        <v>42314</v>
      </c>
      <c r="BP17" s="15" t="s">
        <v>80</v>
      </c>
      <c r="BQ17" s="16">
        <v>42416</v>
      </c>
      <c r="BR17" s="16">
        <v>42423</v>
      </c>
      <c r="BS17" s="48">
        <f t="shared" si="53"/>
        <v>7</v>
      </c>
      <c r="BT17" s="15" t="s">
        <v>80</v>
      </c>
      <c r="BU17" s="61">
        <f t="shared" si="67"/>
        <v>2603.5</v>
      </c>
      <c r="BV17" s="61">
        <f t="shared" si="67"/>
        <v>2931.5</v>
      </c>
      <c r="BW17" s="16">
        <v>42423</v>
      </c>
      <c r="BX17" s="16">
        <v>42425</v>
      </c>
      <c r="BY17" s="48">
        <f t="shared" si="55"/>
        <v>2</v>
      </c>
      <c r="BZ17" s="16">
        <v>42423</v>
      </c>
      <c r="CA17" s="16">
        <v>42426</v>
      </c>
      <c r="CB17" s="48">
        <f t="shared" si="56"/>
        <v>3</v>
      </c>
      <c r="CC17" s="15" t="s">
        <v>1466</v>
      </c>
      <c r="CD17" s="61">
        <f t="shared" si="68"/>
        <v>762</v>
      </c>
      <c r="CE17" s="61">
        <f t="shared" si="68"/>
        <v>858</v>
      </c>
      <c r="CF17" s="16">
        <v>42426</v>
      </c>
      <c r="CG17" s="16">
        <v>42426</v>
      </c>
      <c r="CH17" s="16">
        <v>42426</v>
      </c>
      <c r="CI17" s="16">
        <v>42431</v>
      </c>
      <c r="CJ17" s="16">
        <v>42431</v>
      </c>
      <c r="CK17" s="16">
        <v>42434</v>
      </c>
      <c r="CL17" s="16">
        <v>42431</v>
      </c>
      <c r="CM17" s="48">
        <f t="shared" si="58"/>
        <v>3</v>
      </c>
      <c r="CN17" s="48">
        <f t="shared" si="59"/>
        <v>0</v>
      </c>
      <c r="CO17" s="15">
        <v>1</v>
      </c>
      <c r="CP17" s="16">
        <v>42439</v>
      </c>
      <c r="CQ17" s="15" t="s">
        <v>74</v>
      </c>
      <c r="CR17" s="61">
        <v>0</v>
      </c>
      <c r="CS17" s="16">
        <v>42444</v>
      </c>
      <c r="CT17" s="48">
        <f t="shared" si="60"/>
        <v>136</v>
      </c>
      <c r="CU17" s="15" t="s">
        <v>78</v>
      </c>
      <c r="CV17" s="16">
        <v>42445</v>
      </c>
      <c r="CW17" s="15" t="s">
        <v>560</v>
      </c>
      <c r="CX17" s="16">
        <v>42446</v>
      </c>
      <c r="CY17" s="48">
        <f t="shared" si="61"/>
        <v>1127</v>
      </c>
      <c r="CZ17" s="48">
        <f t="shared" si="62"/>
        <v>270</v>
      </c>
      <c r="DA17" s="48">
        <f t="shared" si="63"/>
        <v>139</v>
      </c>
      <c r="DB17" s="70"/>
      <c r="DD17" s="16">
        <v>42446</v>
      </c>
      <c r="DE17" s="16">
        <v>42446</v>
      </c>
      <c r="DG17" s="16">
        <v>42446</v>
      </c>
      <c r="DI17" s="16">
        <v>42446</v>
      </c>
      <c r="DJ17" s="1" t="s">
        <v>1670</v>
      </c>
      <c r="DK17" s="61">
        <f t="shared" si="64"/>
        <v>6756.5</v>
      </c>
      <c r="DL17" s="63">
        <f t="shared" si="65"/>
        <v>7388.5</v>
      </c>
    </row>
    <row r="18" spans="1:116" ht="28" customHeight="1" x14ac:dyDescent="0.15">
      <c r="A18" s="15">
        <v>294</v>
      </c>
      <c r="B18" s="35" t="s">
        <v>1660</v>
      </c>
      <c r="C18" s="15" t="s">
        <v>1138</v>
      </c>
      <c r="D18" s="21">
        <v>0.344444444444444</v>
      </c>
      <c r="E18" s="15" t="s">
        <v>345</v>
      </c>
      <c r="F18" s="15" t="s">
        <v>74</v>
      </c>
      <c r="G18" s="15" t="s">
        <v>1357</v>
      </c>
      <c r="H18" s="15" t="s">
        <v>95</v>
      </c>
      <c r="I18" s="16">
        <v>42294</v>
      </c>
      <c r="J18" s="16">
        <v>42451</v>
      </c>
      <c r="K18" s="16">
        <v>42451</v>
      </c>
      <c r="L18" s="16">
        <v>42454</v>
      </c>
      <c r="M18" s="16">
        <v>41029</v>
      </c>
      <c r="N18" s="16">
        <v>42136</v>
      </c>
      <c r="O18" s="16">
        <v>42292</v>
      </c>
      <c r="P18" s="15" t="s">
        <v>74</v>
      </c>
      <c r="Q18" s="15" t="s">
        <v>78</v>
      </c>
      <c r="R18" s="25" t="s">
        <v>622</v>
      </c>
      <c r="S18" s="1" t="s">
        <v>1662</v>
      </c>
      <c r="T18" s="1" t="s">
        <v>1663</v>
      </c>
      <c r="U18" s="1" t="s">
        <v>1664</v>
      </c>
      <c r="V18" s="15">
        <v>230</v>
      </c>
      <c r="W18" s="19">
        <v>74799</v>
      </c>
      <c r="X18" s="19">
        <v>49907</v>
      </c>
      <c r="Y18" s="19">
        <v>16355</v>
      </c>
      <c r="Z18" s="15">
        <v>192</v>
      </c>
      <c r="AA18" s="15">
        <v>200</v>
      </c>
      <c r="AB18" s="15">
        <v>94</v>
      </c>
      <c r="AC18" s="15">
        <v>58</v>
      </c>
      <c r="AD18" s="15">
        <v>27</v>
      </c>
      <c r="AE18" s="15">
        <v>57</v>
      </c>
      <c r="AF18" s="15">
        <v>84</v>
      </c>
      <c r="AG18" s="15">
        <v>0</v>
      </c>
      <c r="AH18" s="15">
        <v>1</v>
      </c>
      <c r="AI18" s="15">
        <v>1</v>
      </c>
      <c r="AJ18" s="15">
        <v>1</v>
      </c>
      <c r="AK18" s="15">
        <v>0</v>
      </c>
      <c r="AL18" s="15">
        <v>1</v>
      </c>
      <c r="AM18" s="61">
        <f t="shared" si="49"/>
        <v>15.5</v>
      </c>
      <c r="AN18" s="15">
        <v>0</v>
      </c>
      <c r="AO18" s="15">
        <v>3</v>
      </c>
      <c r="AP18" s="15">
        <v>3</v>
      </c>
      <c r="AQ18" s="61">
        <f t="shared" si="50"/>
        <v>52.5</v>
      </c>
      <c r="AR18" s="15">
        <v>6</v>
      </c>
      <c r="AS18" s="15">
        <v>2</v>
      </c>
      <c r="AT18" s="15">
        <v>8</v>
      </c>
      <c r="AU18" s="61">
        <f t="shared" si="51"/>
        <v>192</v>
      </c>
      <c r="AV18" s="15">
        <v>0</v>
      </c>
      <c r="AW18" s="15" t="s">
        <v>78</v>
      </c>
      <c r="AX18" s="15">
        <v>5</v>
      </c>
      <c r="AY18" s="15" t="s">
        <v>74</v>
      </c>
      <c r="AZ18" s="15" t="s">
        <v>78</v>
      </c>
      <c r="BA18" s="15">
        <v>5</v>
      </c>
      <c r="BB18" s="16">
        <v>42297</v>
      </c>
      <c r="BC18" s="15">
        <f t="shared" ref="BC18:BC19" si="69">IF(BB18="","",DAYS360(I18,BB18))</f>
        <v>3</v>
      </c>
      <c r="BD18" s="16">
        <v>42354</v>
      </c>
      <c r="BE18" s="16">
        <v>42413</v>
      </c>
      <c r="BF18" s="48">
        <f t="shared" ref="BF18:BF19" si="70">IF(BE18="","",DAYS360(BD18,BE18))</f>
        <v>57</v>
      </c>
      <c r="BG18" s="15" t="s">
        <v>132</v>
      </c>
      <c r="BH18" s="15">
        <v>76</v>
      </c>
      <c r="BI18" s="61">
        <f t="shared" si="66"/>
        <v>1248</v>
      </c>
      <c r="BJ18" s="61">
        <f t="shared" si="66"/>
        <v>1300</v>
      </c>
      <c r="BK18" s="16">
        <v>42304</v>
      </c>
      <c r="BL18" s="16">
        <v>42329</v>
      </c>
      <c r="BM18" s="15" t="s">
        <v>80</v>
      </c>
      <c r="BN18" s="16">
        <v>42297</v>
      </c>
      <c r="BO18" s="16">
        <v>42304</v>
      </c>
      <c r="BP18" s="15" t="s">
        <v>80</v>
      </c>
      <c r="BQ18" s="16">
        <v>42413</v>
      </c>
      <c r="BR18" s="16">
        <v>42419</v>
      </c>
      <c r="BS18" s="48">
        <f t="shared" si="53"/>
        <v>6</v>
      </c>
      <c r="BT18" s="15" t="s">
        <v>80</v>
      </c>
      <c r="BU18" s="61">
        <f t="shared" si="67"/>
        <v>1968</v>
      </c>
      <c r="BV18" s="61">
        <f t="shared" si="67"/>
        <v>2050</v>
      </c>
      <c r="BW18" s="16">
        <v>42419</v>
      </c>
      <c r="BX18" s="16">
        <v>42426</v>
      </c>
      <c r="BY18" s="48">
        <f t="shared" si="55"/>
        <v>7</v>
      </c>
      <c r="BZ18" s="16">
        <v>42419</v>
      </c>
      <c r="CA18" s="16">
        <v>42424</v>
      </c>
      <c r="CB18" s="48">
        <f t="shared" si="56"/>
        <v>5</v>
      </c>
      <c r="CC18" s="15" t="s">
        <v>560</v>
      </c>
      <c r="CD18" s="61">
        <f t="shared" si="68"/>
        <v>576</v>
      </c>
      <c r="CE18" s="61">
        <f t="shared" si="68"/>
        <v>600</v>
      </c>
      <c r="CF18" s="16">
        <v>42426</v>
      </c>
      <c r="CG18" s="16">
        <v>42426</v>
      </c>
      <c r="CH18" s="16">
        <v>42426</v>
      </c>
      <c r="CI18" s="16">
        <v>42431</v>
      </c>
      <c r="CJ18" s="16">
        <v>42431</v>
      </c>
      <c r="CK18" s="16">
        <v>42438</v>
      </c>
      <c r="CL18" s="16">
        <v>42431</v>
      </c>
      <c r="CM18" s="48">
        <f t="shared" si="58"/>
        <v>7</v>
      </c>
      <c r="CN18" s="48">
        <f t="shared" si="59"/>
        <v>0</v>
      </c>
      <c r="CO18" s="15">
        <v>1</v>
      </c>
      <c r="CP18" s="16">
        <v>42439</v>
      </c>
      <c r="CQ18" s="15" t="s">
        <v>78</v>
      </c>
      <c r="CR18" s="61">
        <v>343</v>
      </c>
      <c r="CS18" s="16">
        <v>42447</v>
      </c>
      <c r="CT18" s="48">
        <f t="shared" si="60"/>
        <v>151</v>
      </c>
      <c r="CU18" s="15" t="s">
        <v>74</v>
      </c>
      <c r="CV18" s="16">
        <v>42451</v>
      </c>
      <c r="CW18" s="15" t="s">
        <v>560</v>
      </c>
      <c r="CX18" s="16">
        <v>42454</v>
      </c>
      <c r="CY18" s="48">
        <f t="shared" si="61"/>
        <v>1405</v>
      </c>
      <c r="CZ18" s="48">
        <f t="shared" si="62"/>
        <v>313</v>
      </c>
      <c r="DA18" s="48">
        <f t="shared" si="63"/>
        <v>160</v>
      </c>
      <c r="DB18" s="70"/>
      <c r="DD18" s="16">
        <v>42454</v>
      </c>
      <c r="DE18" s="16">
        <v>42454</v>
      </c>
      <c r="DG18" s="16">
        <v>42454</v>
      </c>
      <c r="DI18" s="16">
        <v>42454</v>
      </c>
      <c r="DJ18" s="1" t="s">
        <v>1665</v>
      </c>
      <c r="DK18" s="61">
        <f t="shared" ref="DK18:DK19" si="71">SUM(AM18+AQ18+AU18+BI18+BU18+CD18+CR18+1600)</f>
        <v>5995</v>
      </c>
      <c r="DL18" s="63">
        <f t="shared" si="65"/>
        <v>6153</v>
      </c>
    </row>
    <row r="19" spans="1:116" ht="28" customHeight="1" x14ac:dyDescent="0.15">
      <c r="A19" s="15">
        <v>298</v>
      </c>
      <c r="B19" s="35" t="s">
        <v>1676</v>
      </c>
      <c r="C19" s="15" t="s">
        <v>1570</v>
      </c>
      <c r="D19" s="21">
        <v>0.34513888888888888</v>
      </c>
      <c r="E19" s="15" t="s">
        <v>345</v>
      </c>
      <c r="F19" s="15" t="s">
        <v>74</v>
      </c>
      <c r="G19" s="15" t="s">
        <v>1357</v>
      </c>
      <c r="H19" s="15" t="s">
        <v>84</v>
      </c>
      <c r="I19" s="16">
        <v>42314</v>
      </c>
      <c r="J19" s="16">
        <v>42462</v>
      </c>
      <c r="K19" s="16">
        <v>42462</v>
      </c>
      <c r="L19" s="16">
        <v>42465</v>
      </c>
      <c r="M19" s="16">
        <v>40999</v>
      </c>
      <c r="N19" s="16">
        <v>42054</v>
      </c>
      <c r="O19" s="16">
        <v>42313</v>
      </c>
      <c r="P19" s="15" t="s">
        <v>74</v>
      </c>
      <c r="Q19" s="15" t="s">
        <v>78</v>
      </c>
      <c r="R19" s="25" t="s">
        <v>216</v>
      </c>
      <c r="S19" s="1" t="s">
        <v>1677</v>
      </c>
      <c r="T19" s="1" t="s">
        <v>1678</v>
      </c>
      <c r="U19" s="1" t="s">
        <v>1679</v>
      </c>
      <c r="V19" s="15">
        <v>146</v>
      </c>
      <c r="W19" s="19">
        <v>43444</v>
      </c>
      <c r="X19" s="19">
        <v>35709</v>
      </c>
      <c r="Y19" s="15">
        <v>1062</v>
      </c>
      <c r="Z19" s="15">
        <v>124</v>
      </c>
      <c r="AA19" s="15">
        <v>144</v>
      </c>
      <c r="AB19" s="15">
        <v>94</v>
      </c>
      <c r="AC19" s="15">
        <v>12</v>
      </c>
      <c r="AD19" s="15">
        <v>23</v>
      </c>
      <c r="AE19" s="15">
        <v>5</v>
      </c>
      <c r="AF19" s="15">
        <v>28</v>
      </c>
      <c r="AG19" s="15">
        <v>0</v>
      </c>
      <c r="AH19" s="15">
        <v>0</v>
      </c>
      <c r="AI19" s="15">
        <v>0</v>
      </c>
      <c r="AJ19" s="15">
        <v>0</v>
      </c>
      <c r="AK19" s="15">
        <v>0</v>
      </c>
      <c r="AL19" s="15">
        <v>0</v>
      </c>
      <c r="AM19" s="61">
        <f t="shared" si="49"/>
        <v>0</v>
      </c>
      <c r="AN19" s="15">
        <v>22</v>
      </c>
      <c r="AO19" s="15">
        <v>0</v>
      </c>
      <c r="AP19" s="15">
        <v>22</v>
      </c>
      <c r="AQ19" s="61">
        <f t="shared" si="50"/>
        <v>385</v>
      </c>
      <c r="AR19" s="15">
        <v>1</v>
      </c>
      <c r="AS19" s="15">
        <v>0</v>
      </c>
      <c r="AT19" s="15">
        <v>1</v>
      </c>
      <c r="AU19" s="61">
        <f t="shared" si="51"/>
        <v>24</v>
      </c>
      <c r="AV19" s="15">
        <v>0</v>
      </c>
      <c r="AW19" s="15" t="s">
        <v>78</v>
      </c>
      <c r="AX19" s="15">
        <v>5</v>
      </c>
      <c r="AY19" s="15" t="s">
        <v>78</v>
      </c>
      <c r="AZ19" s="15" t="s">
        <v>78</v>
      </c>
      <c r="BA19" s="15">
        <v>1</v>
      </c>
      <c r="BB19" s="16">
        <v>42318</v>
      </c>
      <c r="BC19" s="15">
        <f t="shared" si="69"/>
        <v>4</v>
      </c>
      <c r="BD19" s="16">
        <v>42343</v>
      </c>
      <c r="BE19" s="16">
        <v>42381</v>
      </c>
      <c r="BF19" s="48">
        <f t="shared" si="70"/>
        <v>37</v>
      </c>
      <c r="BG19" s="15" t="s">
        <v>1002</v>
      </c>
      <c r="BH19" s="15">
        <v>76</v>
      </c>
      <c r="BI19" s="61">
        <f t="shared" si="66"/>
        <v>806</v>
      </c>
      <c r="BJ19" s="61">
        <f t="shared" si="66"/>
        <v>936</v>
      </c>
      <c r="BK19" s="16">
        <v>42332</v>
      </c>
      <c r="BL19" s="16">
        <v>42356</v>
      </c>
      <c r="BM19" s="15" t="s">
        <v>80</v>
      </c>
      <c r="BN19" s="16">
        <v>42329</v>
      </c>
      <c r="BO19" s="16">
        <v>42336</v>
      </c>
      <c r="BP19" s="15" t="s">
        <v>80</v>
      </c>
      <c r="BQ19" s="16">
        <v>42383</v>
      </c>
      <c r="BR19" s="16">
        <v>42397</v>
      </c>
      <c r="BS19" s="48">
        <f t="shared" si="53"/>
        <v>14</v>
      </c>
      <c r="BT19" s="15" t="s">
        <v>80</v>
      </c>
      <c r="BU19" s="61">
        <f t="shared" si="67"/>
        <v>1271</v>
      </c>
      <c r="BV19" s="61">
        <f t="shared" si="67"/>
        <v>1476</v>
      </c>
      <c r="BW19" s="16">
        <v>42399</v>
      </c>
      <c r="BX19" s="16">
        <v>42416</v>
      </c>
      <c r="BY19" s="48">
        <f t="shared" si="55"/>
        <v>17</v>
      </c>
      <c r="BZ19" s="16">
        <v>42403</v>
      </c>
      <c r="CA19" s="16">
        <v>42409</v>
      </c>
      <c r="CB19" s="48">
        <f t="shared" si="56"/>
        <v>6</v>
      </c>
      <c r="CC19" s="15" t="s">
        <v>1734</v>
      </c>
      <c r="CD19" s="61">
        <f t="shared" si="68"/>
        <v>372</v>
      </c>
      <c r="CE19" s="61">
        <f t="shared" si="68"/>
        <v>432</v>
      </c>
      <c r="CF19" s="16">
        <v>42419</v>
      </c>
      <c r="CG19" s="16">
        <v>42419</v>
      </c>
      <c r="CH19" s="16">
        <v>42419</v>
      </c>
      <c r="CI19" s="16">
        <v>42425</v>
      </c>
      <c r="CJ19" s="16">
        <v>42426</v>
      </c>
      <c r="CK19" s="16">
        <v>42448</v>
      </c>
      <c r="CL19" s="16">
        <v>42427</v>
      </c>
      <c r="CM19" s="48">
        <f t="shared" si="58"/>
        <v>23</v>
      </c>
      <c r="CN19" s="48">
        <f t="shared" si="59"/>
        <v>1</v>
      </c>
      <c r="CO19" s="15">
        <v>1</v>
      </c>
      <c r="CP19" s="16">
        <v>42458</v>
      </c>
      <c r="CQ19" s="15" t="s">
        <v>74</v>
      </c>
      <c r="CR19" s="61">
        <v>0</v>
      </c>
      <c r="CS19" s="16">
        <v>42458</v>
      </c>
      <c r="CT19" s="48">
        <f t="shared" si="60"/>
        <v>143</v>
      </c>
      <c r="CU19" s="15" t="s">
        <v>78</v>
      </c>
      <c r="CV19" s="16">
        <v>42462</v>
      </c>
      <c r="CW19" s="15" t="s">
        <v>1296</v>
      </c>
      <c r="CX19" s="16">
        <v>42465</v>
      </c>
      <c r="CY19" s="48">
        <f t="shared" si="61"/>
        <v>1445</v>
      </c>
      <c r="CZ19" s="48">
        <f t="shared" si="62"/>
        <v>406</v>
      </c>
      <c r="DA19" s="48">
        <f t="shared" si="63"/>
        <v>150</v>
      </c>
      <c r="DB19" s="70"/>
      <c r="DD19" s="16">
        <v>42466</v>
      </c>
      <c r="DE19" s="16">
        <v>42466</v>
      </c>
      <c r="DG19" s="16">
        <v>42466</v>
      </c>
      <c r="DI19" s="16">
        <v>42466</v>
      </c>
      <c r="DJ19" s="1" t="s">
        <v>1680</v>
      </c>
      <c r="DK19" s="61">
        <f t="shared" si="71"/>
        <v>4458</v>
      </c>
      <c r="DL19" s="63">
        <f t="shared" si="65"/>
        <v>4853</v>
      </c>
    </row>
    <row r="20" spans="1:116" ht="28" customHeight="1" x14ac:dyDescent="0.15">
      <c r="A20" s="15">
        <v>300</v>
      </c>
      <c r="B20" s="35" t="s">
        <v>1733</v>
      </c>
      <c r="C20" s="15" t="s">
        <v>1138</v>
      </c>
      <c r="D20" s="21">
        <v>0.34583333333333338</v>
      </c>
      <c r="E20" s="15" t="s">
        <v>378</v>
      </c>
      <c r="F20" s="15" t="s">
        <v>74</v>
      </c>
      <c r="G20" s="15" t="s">
        <v>1357</v>
      </c>
      <c r="H20" s="15" t="s">
        <v>84</v>
      </c>
      <c r="I20" s="16">
        <v>42342</v>
      </c>
      <c r="J20" s="16">
        <v>42465</v>
      </c>
      <c r="K20" s="16">
        <v>42465</v>
      </c>
      <c r="L20" s="16">
        <v>42466</v>
      </c>
      <c r="M20" s="16">
        <v>41969</v>
      </c>
      <c r="N20" s="16">
        <v>42231</v>
      </c>
      <c r="O20" s="16">
        <v>42329</v>
      </c>
      <c r="P20" s="15" t="s">
        <v>74</v>
      </c>
      <c r="Q20" s="15" t="s">
        <v>74</v>
      </c>
      <c r="R20" s="25" t="s">
        <v>216</v>
      </c>
      <c r="S20" s="1" t="s">
        <v>1687</v>
      </c>
      <c r="T20" s="1" t="s">
        <v>1688</v>
      </c>
      <c r="U20" s="1" t="s">
        <v>1689</v>
      </c>
      <c r="V20" s="15">
        <v>102</v>
      </c>
      <c r="W20" s="19">
        <v>29620</v>
      </c>
      <c r="X20" s="15">
        <v>9493</v>
      </c>
      <c r="Y20" s="19">
        <v>16265</v>
      </c>
      <c r="Z20" s="15">
        <v>88</v>
      </c>
      <c r="AA20" s="15">
        <v>106</v>
      </c>
      <c r="AB20" s="15">
        <v>28</v>
      </c>
      <c r="AC20" s="15">
        <v>50</v>
      </c>
      <c r="AD20" s="15">
        <v>12</v>
      </c>
      <c r="AE20" s="15">
        <v>2</v>
      </c>
      <c r="AF20" s="15">
        <v>14</v>
      </c>
      <c r="AG20" s="15">
        <v>0</v>
      </c>
      <c r="AH20" s="15">
        <v>0</v>
      </c>
      <c r="AI20" s="15">
        <v>0</v>
      </c>
      <c r="AJ20" s="15">
        <v>0</v>
      </c>
      <c r="AK20" s="15">
        <v>0</v>
      </c>
      <c r="AL20" s="15">
        <v>0</v>
      </c>
      <c r="AM20" s="61">
        <f>15.5*(AL20)</f>
        <v>0</v>
      </c>
      <c r="AN20" s="15">
        <v>3</v>
      </c>
      <c r="AO20" s="15">
        <v>0</v>
      </c>
      <c r="AP20" s="15">
        <v>3</v>
      </c>
      <c r="AQ20" s="61">
        <f>17.5*(AP20)</f>
        <v>52.5</v>
      </c>
      <c r="AR20" s="15">
        <v>0</v>
      </c>
      <c r="AS20" s="15">
        <v>0</v>
      </c>
      <c r="AT20" s="15">
        <v>0</v>
      </c>
      <c r="AU20" s="61">
        <f>24*(AT20)</f>
        <v>0</v>
      </c>
      <c r="AV20" s="15">
        <v>0</v>
      </c>
      <c r="AW20" s="15" t="s">
        <v>74</v>
      </c>
      <c r="AX20" s="15">
        <v>4</v>
      </c>
      <c r="AY20" s="15" t="s">
        <v>74</v>
      </c>
      <c r="AZ20" s="15" t="s">
        <v>74</v>
      </c>
      <c r="BA20" s="15">
        <v>0</v>
      </c>
      <c r="BB20" s="16">
        <v>42346</v>
      </c>
      <c r="BC20" s="15">
        <f>IF(BB20="","",DAYS360(I20,BB20))</f>
        <v>4</v>
      </c>
      <c r="BD20" s="16">
        <v>42355</v>
      </c>
      <c r="BE20" s="16">
        <v>42411</v>
      </c>
      <c r="BF20" s="48">
        <f>IF(BE20="","",DAYS360(BD20,BE20))</f>
        <v>54</v>
      </c>
      <c r="BG20" s="15" t="s">
        <v>1406</v>
      </c>
      <c r="BH20" s="15">
        <v>98</v>
      </c>
      <c r="BI20" s="61">
        <f t="shared" ref="BI20:BJ22" si="72">6.5*(Z20)</f>
        <v>572</v>
      </c>
      <c r="BJ20" s="61">
        <f t="shared" si="72"/>
        <v>689</v>
      </c>
      <c r="BK20" s="16">
        <v>42347</v>
      </c>
      <c r="BL20" s="16">
        <v>42357</v>
      </c>
      <c r="BM20" s="15" t="s">
        <v>80</v>
      </c>
      <c r="BN20" s="16">
        <v>42347</v>
      </c>
      <c r="BO20" s="16">
        <v>42352</v>
      </c>
      <c r="BP20" s="15" t="s">
        <v>80</v>
      </c>
      <c r="BQ20" s="16">
        <v>42412</v>
      </c>
      <c r="BR20" s="16">
        <v>42423</v>
      </c>
      <c r="BS20" s="48">
        <f>IF(BR20="","",DAYS360(BQ20,BR20))</f>
        <v>11</v>
      </c>
      <c r="BT20" s="15" t="s">
        <v>80</v>
      </c>
      <c r="BU20" s="61">
        <f t="shared" ref="BU20:BV22" si="73">10.25*(Z20)</f>
        <v>902</v>
      </c>
      <c r="BV20" s="61">
        <f t="shared" si="73"/>
        <v>1086.5</v>
      </c>
      <c r="BW20" s="16">
        <v>42423</v>
      </c>
      <c r="BX20" s="16">
        <v>42437</v>
      </c>
      <c r="BY20" s="48">
        <f>IF(BX20="","",DAYS360(BW20,BX20))</f>
        <v>15</v>
      </c>
      <c r="BZ20" s="16">
        <v>42424</v>
      </c>
      <c r="CA20" s="16">
        <v>42427</v>
      </c>
      <c r="CB20" s="48">
        <f>IF(CA20="","",DAYS360(BZ20,CA20))</f>
        <v>3</v>
      </c>
      <c r="CC20" s="15" t="s">
        <v>1611</v>
      </c>
      <c r="CD20" s="61">
        <f t="shared" ref="CD20:CE22" si="74">3*(Z20)</f>
        <v>264</v>
      </c>
      <c r="CE20" s="61">
        <f t="shared" si="74"/>
        <v>318</v>
      </c>
      <c r="CF20" s="16">
        <v>42441</v>
      </c>
      <c r="CG20" s="16">
        <v>42441</v>
      </c>
      <c r="CH20" s="16">
        <v>42441</v>
      </c>
      <c r="CI20" s="16">
        <v>42447</v>
      </c>
      <c r="CJ20" s="16">
        <v>42447</v>
      </c>
      <c r="CK20" s="16">
        <v>42455</v>
      </c>
      <c r="CL20" s="16">
        <v>42448</v>
      </c>
      <c r="CM20" s="48">
        <f>IF(CK20="","",DAYS360(CJ20,CK20))</f>
        <v>8</v>
      </c>
      <c r="CN20" s="48">
        <f>IF(CL20="","",DAYS360(CJ20,CL20))</f>
        <v>1</v>
      </c>
      <c r="CO20" s="15">
        <v>1</v>
      </c>
      <c r="CP20" s="16">
        <v>42455</v>
      </c>
      <c r="CQ20" s="15" t="s">
        <v>74</v>
      </c>
      <c r="CR20" s="61">
        <v>0</v>
      </c>
      <c r="CS20" s="16">
        <v>42455</v>
      </c>
      <c r="CT20" s="48">
        <f>IF(CS20="","",DAYS360(I20,CS20))</f>
        <v>112</v>
      </c>
      <c r="CU20" s="15" t="s">
        <v>74</v>
      </c>
      <c r="CV20" s="16">
        <v>42465</v>
      </c>
      <c r="CW20" s="15" t="s">
        <v>560</v>
      </c>
      <c r="CX20" s="16">
        <v>42466</v>
      </c>
      <c r="CY20" s="48">
        <f>IF(CX20="","",DAYS360(M20,CX20))</f>
        <v>490</v>
      </c>
      <c r="CZ20" s="48">
        <f>IF(CX20="","",DAYS360(N20,CX20))</f>
        <v>231</v>
      </c>
      <c r="DA20" s="48">
        <f>IF(CX20="","",DAYS360(O20,CX20))</f>
        <v>135</v>
      </c>
      <c r="DB20" s="70"/>
      <c r="DD20" s="16">
        <v>42466</v>
      </c>
      <c r="DE20" s="16">
        <v>42466</v>
      </c>
      <c r="DG20" s="16">
        <v>42466</v>
      </c>
      <c r="DI20" s="16">
        <v>42466</v>
      </c>
      <c r="DJ20" s="1" t="s">
        <v>1690</v>
      </c>
      <c r="DK20" s="61">
        <f>SUM(AM20+AQ20+AU20+BI20+BU20+CD20+CR20+1600)</f>
        <v>3390.5</v>
      </c>
      <c r="DL20" s="63">
        <f>SUM(AM20+AQ20+AU20+BJ20+BV20+CE20+CR20+1600)</f>
        <v>3746</v>
      </c>
    </row>
    <row r="21" spans="1:116" ht="28" customHeight="1" x14ac:dyDescent="0.15">
      <c r="A21" s="15">
        <v>290</v>
      </c>
      <c r="B21" s="35" t="s">
        <v>1634</v>
      </c>
      <c r="C21" s="15" t="s">
        <v>697</v>
      </c>
      <c r="D21" s="21">
        <v>0.34652777777777777</v>
      </c>
      <c r="E21" s="15" t="s">
        <v>378</v>
      </c>
      <c r="F21" s="15" t="s">
        <v>74</v>
      </c>
      <c r="G21" s="15" t="s">
        <v>1357</v>
      </c>
      <c r="H21" s="15" t="s">
        <v>84</v>
      </c>
      <c r="I21" s="16">
        <v>42266</v>
      </c>
      <c r="J21" s="16">
        <v>42424</v>
      </c>
      <c r="K21" s="16">
        <v>42466</v>
      </c>
      <c r="L21" s="16">
        <v>42467</v>
      </c>
      <c r="M21" s="16">
        <v>41578</v>
      </c>
      <c r="N21" s="16">
        <v>42138</v>
      </c>
      <c r="O21" s="16">
        <v>42263</v>
      </c>
      <c r="P21" s="15" t="s">
        <v>74</v>
      </c>
      <c r="Q21" s="15" t="s">
        <v>78</v>
      </c>
      <c r="R21" s="25" t="s">
        <v>622</v>
      </c>
      <c r="S21" s="1" t="s">
        <v>1635</v>
      </c>
      <c r="T21" s="1" t="s">
        <v>1636</v>
      </c>
      <c r="U21" s="1" t="s">
        <v>1637</v>
      </c>
      <c r="V21" s="15">
        <v>131</v>
      </c>
      <c r="W21" s="19">
        <v>49921</v>
      </c>
      <c r="X21" s="19">
        <v>25433</v>
      </c>
      <c r="Y21" s="19">
        <v>14806</v>
      </c>
      <c r="Z21" s="15">
        <v>106</v>
      </c>
      <c r="AA21" s="15">
        <v>160</v>
      </c>
      <c r="AB21" s="15">
        <v>62</v>
      </c>
      <c r="AC21" s="15">
        <v>54</v>
      </c>
      <c r="AD21" s="15">
        <v>5</v>
      </c>
      <c r="AE21" s="15">
        <v>2</v>
      </c>
      <c r="AF21" s="15">
        <v>7</v>
      </c>
      <c r="AG21" s="15">
        <v>2</v>
      </c>
      <c r="AH21" s="15">
        <v>0</v>
      </c>
      <c r="AI21" s="15">
        <v>2</v>
      </c>
      <c r="AJ21" s="15">
        <v>0</v>
      </c>
      <c r="AK21" s="15">
        <v>0</v>
      </c>
      <c r="AL21" s="15">
        <v>0</v>
      </c>
      <c r="AM21" s="61">
        <f>15.5*(AL21)</f>
        <v>0</v>
      </c>
      <c r="AN21" s="15">
        <v>3</v>
      </c>
      <c r="AO21" s="15">
        <v>0</v>
      </c>
      <c r="AP21" s="15">
        <v>3</v>
      </c>
      <c r="AQ21" s="61">
        <f>17.5*(AP21)</f>
        <v>52.5</v>
      </c>
      <c r="AR21" s="15">
        <v>0</v>
      </c>
      <c r="AS21" s="15">
        <v>0</v>
      </c>
      <c r="AT21" s="15">
        <v>0</v>
      </c>
      <c r="AU21" s="61">
        <f>24*(AT21)</f>
        <v>0</v>
      </c>
      <c r="AV21" s="15">
        <v>3</v>
      </c>
      <c r="AW21" s="15" t="s">
        <v>74</v>
      </c>
      <c r="AX21" s="15">
        <v>6</v>
      </c>
      <c r="AY21" s="15" t="s">
        <v>78</v>
      </c>
      <c r="AZ21" s="15" t="s">
        <v>74</v>
      </c>
      <c r="BA21" s="15">
        <v>0</v>
      </c>
      <c r="BB21" s="16">
        <v>42269</v>
      </c>
      <c r="BC21" s="15">
        <f>IF(BB21="","",DAYS360(I21,BB21))</f>
        <v>3</v>
      </c>
      <c r="BD21" s="16">
        <v>42305</v>
      </c>
      <c r="BE21" s="16">
        <v>42333</v>
      </c>
      <c r="BF21" s="48">
        <f>IF(BE21="","",DAYS360(BD21,BE21))</f>
        <v>27</v>
      </c>
      <c r="BG21" s="15" t="s">
        <v>1002</v>
      </c>
      <c r="BH21" s="15">
        <v>60</v>
      </c>
      <c r="BI21" s="61">
        <f t="shared" si="72"/>
        <v>689</v>
      </c>
      <c r="BJ21" s="61">
        <f t="shared" si="72"/>
        <v>1040</v>
      </c>
      <c r="BK21" s="16">
        <v>42334</v>
      </c>
      <c r="BL21" s="16">
        <v>42347</v>
      </c>
      <c r="BM21" s="15" t="s">
        <v>80</v>
      </c>
      <c r="BN21" s="16">
        <v>42271</v>
      </c>
      <c r="BO21" s="16">
        <v>42278</v>
      </c>
      <c r="BP21" s="15" t="s">
        <v>80</v>
      </c>
      <c r="BQ21" s="16">
        <v>42334</v>
      </c>
      <c r="BR21" s="16">
        <v>42347</v>
      </c>
      <c r="BS21" s="48">
        <f>IF(BR21="","",DAYS360(BQ21,BR21))</f>
        <v>13</v>
      </c>
      <c r="BT21" s="15" t="s">
        <v>80</v>
      </c>
      <c r="BU21" s="61">
        <f t="shared" si="73"/>
        <v>1086.5</v>
      </c>
      <c r="BV21" s="61">
        <f t="shared" si="73"/>
        <v>1640</v>
      </c>
      <c r="BW21" s="16">
        <v>42348</v>
      </c>
      <c r="BX21" s="16">
        <v>42375</v>
      </c>
      <c r="BY21" s="48">
        <f>IF(BX21="","",DAYS360(BW21,BX21))</f>
        <v>26</v>
      </c>
      <c r="BZ21" s="16">
        <v>42349</v>
      </c>
      <c r="CA21" s="16">
        <v>42388</v>
      </c>
      <c r="CB21" s="48">
        <f>IF(CA21="","",DAYS360(BZ21,CA21))</f>
        <v>38</v>
      </c>
      <c r="CC21" s="15" t="s">
        <v>1696</v>
      </c>
      <c r="CD21" s="61">
        <f t="shared" si="74"/>
        <v>318</v>
      </c>
      <c r="CE21" s="61">
        <f t="shared" si="74"/>
        <v>480</v>
      </c>
      <c r="CF21" s="16">
        <v>42389</v>
      </c>
      <c r="CG21" s="16">
        <v>42389</v>
      </c>
      <c r="CH21" s="16">
        <v>42389</v>
      </c>
      <c r="CI21" s="16">
        <v>42403</v>
      </c>
      <c r="CJ21" s="16">
        <v>42405</v>
      </c>
      <c r="CK21" s="16">
        <v>42424</v>
      </c>
      <c r="CL21" s="16">
        <v>42405</v>
      </c>
      <c r="CM21" s="48">
        <f>IF(CK21="","",DAYS360(CJ21,CK21))</f>
        <v>19</v>
      </c>
      <c r="CN21" s="48">
        <f>IF(CL21="","",DAYS360(CJ21,CL21))</f>
        <v>0</v>
      </c>
      <c r="CO21" s="15">
        <v>1</v>
      </c>
      <c r="CP21" s="16">
        <v>42459</v>
      </c>
      <c r="CQ21" s="15" t="s">
        <v>74</v>
      </c>
      <c r="CR21" s="61">
        <v>0</v>
      </c>
      <c r="CS21" s="16">
        <v>42459</v>
      </c>
      <c r="CT21" s="48">
        <f>IF(CS21="","",DAYS360(I21,CS21))</f>
        <v>191</v>
      </c>
      <c r="CU21" s="15" t="s">
        <v>78</v>
      </c>
      <c r="CV21" s="16">
        <v>42466</v>
      </c>
      <c r="CW21" s="15" t="s">
        <v>1115</v>
      </c>
      <c r="CX21" s="16">
        <v>42467</v>
      </c>
      <c r="CY21" s="48">
        <f>IF(CX21="","",DAYS360(M21,CX21))</f>
        <v>877</v>
      </c>
      <c r="CZ21" s="48">
        <f>IF(CX21="","",DAYS360(N21,CX21))</f>
        <v>323</v>
      </c>
      <c r="DA21" s="48">
        <f>IF(CX21="","",DAYS360(O21,CX21))</f>
        <v>201</v>
      </c>
      <c r="DB21" s="70"/>
      <c r="DD21" s="16">
        <v>42467</v>
      </c>
      <c r="DE21" s="16">
        <v>42467</v>
      </c>
      <c r="DG21" s="16">
        <v>42467</v>
      </c>
      <c r="DI21" s="16">
        <v>42467</v>
      </c>
      <c r="DJ21" s="1" t="s">
        <v>1638</v>
      </c>
      <c r="DK21" s="61">
        <f>SUM(AM21+AQ21+AU21+BI21+BU21+CD21+CR21+1600)</f>
        <v>3746</v>
      </c>
      <c r="DL21" s="63">
        <f>SUM(AM21+AQ21+AU21+BJ21+BV21+CE21+CR21+1600)</f>
        <v>4812.5</v>
      </c>
    </row>
    <row r="22" spans="1:116" ht="28" customHeight="1" x14ac:dyDescent="0.15">
      <c r="A22" s="15">
        <v>268</v>
      </c>
      <c r="B22" s="35" t="s">
        <v>1477</v>
      </c>
      <c r="C22" s="15" t="s">
        <v>1138</v>
      </c>
      <c r="D22" s="21">
        <v>0.34722222222222227</v>
      </c>
      <c r="E22" s="15" t="s">
        <v>378</v>
      </c>
      <c r="F22" s="15" t="s">
        <v>74</v>
      </c>
      <c r="G22" s="15" t="s">
        <v>1357</v>
      </c>
      <c r="H22" s="15" t="s">
        <v>84</v>
      </c>
      <c r="I22" s="16">
        <v>42089</v>
      </c>
      <c r="J22" s="16">
        <v>42272</v>
      </c>
      <c r="K22" s="16">
        <v>42469</v>
      </c>
      <c r="L22" s="16">
        <v>42476</v>
      </c>
      <c r="M22" s="16">
        <v>40908</v>
      </c>
      <c r="N22" s="16">
        <v>41773</v>
      </c>
      <c r="O22" s="16">
        <v>42084</v>
      </c>
      <c r="P22" s="15" t="s">
        <v>74</v>
      </c>
      <c r="Q22" s="15" t="s">
        <v>74</v>
      </c>
      <c r="R22" s="25" t="s">
        <v>400</v>
      </c>
      <c r="S22" s="1" t="s">
        <v>1478</v>
      </c>
      <c r="T22" s="1" t="s">
        <v>1479</v>
      </c>
      <c r="U22" s="1" t="s">
        <v>1480</v>
      </c>
      <c r="V22" s="15">
        <v>170</v>
      </c>
      <c r="W22" s="19">
        <v>36084</v>
      </c>
      <c r="X22" s="19">
        <v>27911</v>
      </c>
      <c r="Y22" s="15">
        <v>4521</v>
      </c>
      <c r="Z22" s="15">
        <v>142</v>
      </c>
      <c r="AA22" s="15">
        <v>136</v>
      </c>
      <c r="AB22" s="15">
        <v>78</v>
      </c>
      <c r="AC22" s="15">
        <v>22</v>
      </c>
      <c r="AD22" s="15">
        <v>9</v>
      </c>
      <c r="AE22" s="15">
        <v>8</v>
      </c>
      <c r="AF22" s="15">
        <v>17</v>
      </c>
      <c r="AG22" s="15">
        <v>0</v>
      </c>
      <c r="AH22" s="15">
        <v>0</v>
      </c>
      <c r="AI22" s="15">
        <v>0</v>
      </c>
      <c r="AJ22" s="15">
        <v>0</v>
      </c>
      <c r="AK22" s="15">
        <v>0</v>
      </c>
      <c r="AL22" s="15">
        <v>0</v>
      </c>
      <c r="AM22" s="61">
        <f>15.5*(AL22)</f>
        <v>0</v>
      </c>
      <c r="AN22" s="15">
        <v>26</v>
      </c>
      <c r="AO22" s="15">
        <v>0</v>
      </c>
      <c r="AP22" s="15">
        <v>26</v>
      </c>
      <c r="AQ22" s="61">
        <f>17.5*(AP22)</f>
        <v>455</v>
      </c>
      <c r="AR22" s="15">
        <v>6</v>
      </c>
      <c r="AS22" s="15">
        <v>0</v>
      </c>
      <c r="AT22" s="15">
        <v>6</v>
      </c>
      <c r="AU22" s="61">
        <f>24*(AT22)</f>
        <v>144</v>
      </c>
      <c r="AV22" s="15">
        <v>0</v>
      </c>
      <c r="AW22" s="15" t="s">
        <v>78</v>
      </c>
      <c r="AX22" s="15">
        <v>3</v>
      </c>
      <c r="AY22" s="15" t="s">
        <v>74</v>
      </c>
      <c r="AZ22" s="15" t="s">
        <v>74</v>
      </c>
      <c r="BA22" s="15">
        <v>0</v>
      </c>
      <c r="BB22" s="16">
        <v>42090</v>
      </c>
      <c r="BC22" s="48">
        <f>IF(BB22="","Not done",DAYS360(I22,BB22))</f>
        <v>1</v>
      </c>
      <c r="BD22" s="16">
        <v>42140</v>
      </c>
      <c r="BE22" s="16">
        <v>42151</v>
      </c>
      <c r="BF22" s="48">
        <f>IF(BE22="","",DAYS360(BD22,BE22))</f>
        <v>11</v>
      </c>
      <c r="BG22" s="15" t="s">
        <v>1002</v>
      </c>
      <c r="BH22" s="15">
        <v>101</v>
      </c>
      <c r="BI22" s="61">
        <f t="shared" si="72"/>
        <v>923</v>
      </c>
      <c r="BJ22" s="61">
        <f t="shared" si="72"/>
        <v>884</v>
      </c>
      <c r="BK22" s="16">
        <v>42102</v>
      </c>
      <c r="BL22" s="16">
        <v>42117</v>
      </c>
      <c r="BM22" s="15" t="s">
        <v>80</v>
      </c>
      <c r="BN22" s="16">
        <v>42097</v>
      </c>
      <c r="BO22" s="16">
        <v>42101</v>
      </c>
      <c r="BP22" s="15" t="s">
        <v>80</v>
      </c>
      <c r="BQ22" s="16">
        <v>42158</v>
      </c>
      <c r="BR22" s="16">
        <v>42167</v>
      </c>
      <c r="BS22" s="48">
        <f>IF(BR22="","",DAYS360(BQ22,BR22))</f>
        <v>9</v>
      </c>
      <c r="BT22" s="15" t="s">
        <v>80</v>
      </c>
      <c r="BU22" s="61">
        <f t="shared" si="73"/>
        <v>1455.5</v>
      </c>
      <c r="BV22" s="61">
        <f t="shared" si="73"/>
        <v>1394</v>
      </c>
      <c r="BW22" s="16">
        <v>42167</v>
      </c>
      <c r="BX22" s="16">
        <v>42196</v>
      </c>
      <c r="BY22" s="48">
        <f>IF(BX22="","",DAYS360(BW22,BX22))</f>
        <v>29</v>
      </c>
      <c r="BZ22" s="16">
        <v>42175</v>
      </c>
      <c r="CA22" s="16">
        <v>42182</v>
      </c>
      <c r="CB22" s="48">
        <f>IF(CA22="","",DAYS360(BZ22,CA22))</f>
        <v>7</v>
      </c>
      <c r="CC22" s="15" t="s">
        <v>1466</v>
      </c>
      <c r="CD22" s="61">
        <f t="shared" si="74"/>
        <v>426</v>
      </c>
      <c r="CE22" s="61">
        <f t="shared" si="74"/>
        <v>408</v>
      </c>
      <c r="CF22" s="16">
        <v>42202</v>
      </c>
      <c r="CG22" s="16">
        <v>42202</v>
      </c>
      <c r="CH22" s="16">
        <v>42202</v>
      </c>
      <c r="CI22" s="16">
        <v>42207</v>
      </c>
      <c r="CJ22" s="16">
        <v>42207</v>
      </c>
      <c r="CK22" s="16">
        <v>42272</v>
      </c>
      <c r="CL22" s="16">
        <v>42207</v>
      </c>
      <c r="CM22" s="48">
        <f>IF(CK22="","",DAYS360(CJ22,CK22))</f>
        <v>63</v>
      </c>
      <c r="CN22" s="48">
        <f>IF(CL22="","",DAYS360(CJ22,CL22))</f>
        <v>0</v>
      </c>
      <c r="CO22" s="15">
        <v>1</v>
      </c>
      <c r="CP22" s="16">
        <v>42465</v>
      </c>
      <c r="CQ22" s="16" t="s">
        <v>74</v>
      </c>
      <c r="CR22" s="61">
        <v>0</v>
      </c>
      <c r="CS22" s="16">
        <v>42469</v>
      </c>
      <c r="CT22" s="48">
        <f>IF(CS22="","",DAYS360(I22,CS22))</f>
        <v>373</v>
      </c>
      <c r="CU22" s="15" t="s">
        <v>78</v>
      </c>
      <c r="CV22" s="16">
        <v>42469</v>
      </c>
      <c r="CW22" s="15" t="s">
        <v>560</v>
      </c>
      <c r="CX22" s="16">
        <v>42476</v>
      </c>
      <c r="CY22" s="48">
        <f>IF(CX22="","",DAYS360(M22,CX22))</f>
        <v>1546</v>
      </c>
      <c r="CZ22" s="48">
        <f>IF(CX22="","",DAYS360(N22,CX22))</f>
        <v>692</v>
      </c>
      <c r="DA22" s="48">
        <f>IF(CX22="","",DAYS360(O22,CX22))</f>
        <v>385</v>
      </c>
      <c r="DB22" s="70"/>
      <c r="DD22" s="16">
        <v>42476</v>
      </c>
      <c r="DE22" s="16">
        <v>42476</v>
      </c>
      <c r="DG22" s="16">
        <v>42476</v>
      </c>
      <c r="DI22" s="16">
        <v>42476</v>
      </c>
      <c r="DJ22" s="1" t="s">
        <v>1590</v>
      </c>
      <c r="DK22" s="61">
        <f>SUM(AM22+AQ22+AU22+BI22+BU22+CD22+CR22+1600)</f>
        <v>5003.5</v>
      </c>
      <c r="DL22" s="63">
        <f>SUM(AM22+AQ22+AU22+BJ22+BV22+CE22+CR22+1600)</f>
        <v>4885</v>
      </c>
    </row>
    <row r="23" spans="1:116" ht="28" customHeight="1" x14ac:dyDescent="0.15">
      <c r="A23" s="15">
        <v>315</v>
      </c>
      <c r="B23" s="111" t="s">
        <v>1816</v>
      </c>
      <c r="C23" s="15" t="s">
        <v>1138</v>
      </c>
      <c r="D23" s="72"/>
      <c r="E23" s="72"/>
      <c r="F23" s="72"/>
      <c r="G23" s="72"/>
      <c r="H23" s="15" t="s">
        <v>1768</v>
      </c>
      <c r="I23" s="16">
        <v>42479</v>
      </c>
      <c r="J23" s="72"/>
      <c r="K23" s="72"/>
      <c r="L23" s="72"/>
      <c r="M23" s="16">
        <v>42004</v>
      </c>
      <c r="N23" s="16">
        <v>42417</v>
      </c>
      <c r="O23" s="16">
        <v>42476</v>
      </c>
      <c r="P23" s="15" t="s">
        <v>74</v>
      </c>
      <c r="Q23" s="15" t="s">
        <v>74</v>
      </c>
      <c r="R23" s="1" t="s">
        <v>216</v>
      </c>
      <c r="S23" s="1" t="s">
        <v>1769</v>
      </c>
      <c r="T23" s="1" t="s">
        <v>1770</v>
      </c>
      <c r="U23" s="1" t="s">
        <v>1771</v>
      </c>
      <c r="V23" s="15">
        <v>198</v>
      </c>
      <c r="W23" s="72"/>
      <c r="X23" s="72"/>
      <c r="Y23" s="72"/>
      <c r="Z23" s="72"/>
      <c r="AA23" s="72"/>
      <c r="AB23" s="72"/>
      <c r="AC23" s="72"/>
      <c r="AD23" s="72"/>
      <c r="AE23" s="72"/>
      <c r="AF23" s="72"/>
      <c r="AG23" s="72"/>
      <c r="AH23" s="72"/>
      <c r="AI23" s="72"/>
      <c r="AJ23" s="72"/>
      <c r="AK23" s="72"/>
      <c r="AL23" s="72"/>
      <c r="AM23" s="72"/>
      <c r="AN23" s="72"/>
      <c r="AO23" s="72"/>
      <c r="AP23" s="72"/>
      <c r="AQ23" s="72"/>
      <c r="AR23" s="72"/>
      <c r="AS23" s="72"/>
      <c r="AT23" s="72"/>
      <c r="AU23" s="72"/>
      <c r="AV23" s="72"/>
      <c r="AW23" s="72"/>
      <c r="AX23" s="72"/>
      <c r="AY23" s="72"/>
      <c r="AZ23" s="72"/>
      <c r="BA23" s="72"/>
      <c r="BB23" s="16">
        <v>42479</v>
      </c>
      <c r="BC23" s="15">
        <f t="shared" ref="BC23:BC25" si="75">IF(BB23="","",DAYS360(I23,BB23))</f>
        <v>0</v>
      </c>
      <c r="BD23" s="72"/>
      <c r="BE23" s="72"/>
      <c r="BF23" s="72"/>
      <c r="BG23" s="72"/>
      <c r="BH23" s="72"/>
      <c r="BI23" s="72"/>
      <c r="BJ23" s="72"/>
      <c r="BK23" s="72"/>
      <c r="BL23" s="72"/>
      <c r="BM23" s="72"/>
      <c r="BN23" s="72"/>
      <c r="BO23" s="72"/>
      <c r="BP23" s="72"/>
      <c r="BQ23" s="72"/>
      <c r="BR23" s="72"/>
      <c r="BS23" s="72"/>
      <c r="BT23" s="72"/>
      <c r="BU23" s="72"/>
      <c r="BV23" s="72"/>
      <c r="BW23" s="72"/>
      <c r="BX23" s="72"/>
      <c r="BY23" s="72"/>
      <c r="BZ23" s="72"/>
      <c r="CA23" s="72"/>
      <c r="CB23" s="72"/>
      <c r="CC23" s="72"/>
      <c r="CD23" s="72"/>
      <c r="CE23" s="72"/>
      <c r="CF23" s="72"/>
      <c r="CG23" s="72"/>
      <c r="CH23" s="72"/>
      <c r="CI23" s="72"/>
      <c r="CJ23" s="72"/>
      <c r="CK23" s="72"/>
      <c r="CL23" s="72"/>
      <c r="CM23" s="72"/>
      <c r="CN23" s="72"/>
      <c r="CO23" s="72"/>
      <c r="CP23" s="72"/>
      <c r="CQ23" s="72"/>
      <c r="CR23" s="72"/>
      <c r="CS23" s="72"/>
      <c r="CT23" s="72"/>
      <c r="CU23" s="72"/>
      <c r="CV23" s="72"/>
      <c r="CW23" s="72"/>
      <c r="CX23" s="72"/>
      <c r="CY23" s="72"/>
      <c r="CZ23" s="72"/>
      <c r="DA23" s="72"/>
      <c r="DD23" s="72"/>
      <c r="DE23" s="72"/>
      <c r="DF23" s="72"/>
      <c r="DG23" s="72"/>
      <c r="DH23" s="72"/>
      <c r="DI23" s="72"/>
      <c r="DJ23" s="1" t="s">
        <v>1772</v>
      </c>
      <c r="DK23" s="72"/>
      <c r="DL23" s="112"/>
    </row>
    <row r="24" spans="1:116" s="29" customFormat="1" ht="28" customHeight="1" x14ac:dyDescent="0.15">
      <c r="A24" s="29">
        <v>287</v>
      </c>
      <c r="B24" s="52" t="s">
        <v>1625</v>
      </c>
      <c r="C24" s="29" t="s">
        <v>1598</v>
      </c>
      <c r="D24" s="28">
        <v>0.34791666666666665</v>
      </c>
      <c r="E24" s="15" t="s">
        <v>378</v>
      </c>
      <c r="F24" s="29" t="s">
        <v>74</v>
      </c>
      <c r="G24" s="29" t="s">
        <v>1357</v>
      </c>
      <c r="H24" s="29" t="s">
        <v>95</v>
      </c>
      <c r="I24" s="53">
        <v>42256</v>
      </c>
      <c r="J24" s="53">
        <v>42487</v>
      </c>
      <c r="K24" s="53">
        <v>42489</v>
      </c>
      <c r="L24" s="53">
        <v>42490</v>
      </c>
      <c r="M24" s="53">
        <v>40877</v>
      </c>
      <c r="N24" s="53">
        <v>41992</v>
      </c>
      <c r="O24" s="53">
        <v>42249</v>
      </c>
      <c r="P24" s="29" t="s">
        <v>74</v>
      </c>
      <c r="Q24" s="29" t="s">
        <v>74</v>
      </c>
      <c r="R24" s="66" t="s">
        <v>400</v>
      </c>
      <c r="S24" s="54" t="s">
        <v>510</v>
      </c>
      <c r="T24" s="54" t="s">
        <v>1626</v>
      </c>
      <c r="U24" s="54" t="s">
        <v>1627</v>
      </c>
      <c r="V24" s="29">
        <v>412</v>
      </c>
      <c r="W24" s="55">
        <v>108350</v>
      </c>
      <c r="X24" s="55">
        <v>57831</v>
      </c>
      <c r="Y24" s="55">
        <v>46672</v>
      </c>
      <c r="Z24" s="29">
        <v>340</v>
      </c>
      <c r="AA24" s="29">
        <v>374</v>
      </c>
      <c r="AB24" s="29">
        <v>116</v>
      </c>
      <c r="AC24" s="29">
        <v>219</v>
      </c>
      <c r="AD24" s="29">
        <v>14</v>
      </c>
      <c r="AE24" s="29">
        <v>13</v>
      </c>
      <c r="AF24" s="29">
        <v>27</v>
      </c>
      <c r="AG24" s="29">
        <v>6</v>
      </c>
      <c r="AH24" s="29">
        <v>0</v>
      </c>
      <c r="AI24" s="29">
        <v>6</v>
      </c>
      <c r="AJ24" s="29">
        <v>0</v>
      </c>
      <c r="AK24" s="29">
        <v>0</v>
      </c>
      <c r="AL24" s="29">
        <v>0</v>
      </c>
      <c r="AM24" s="64">
        <f t="shared" ref="AM24" si="76">15.5*(AL24)</f>
        <v>0</v>
      </c>
      <c r="AN24" s="29">
        <v>4</v>
      </c>
      <c r="AO24" s="29">
        <v>1</v>
      </c>
      <c r="AP24" s="29">
        <v>5</v>
      </c>
      <c r="AQ24" s="64">
        <f t="shared" ref="AQ24" si="77">17.5*(AP24)</f>
        <v>87.5</v>
      </c>
      <c r="AR24" s="29">
        <v>6</v>
      </c>
      <c r="AS24" s="29">
        <v>0</v>
      </c>
      <c r="AT24" s="29">
        <v>6</v>
      </c>
      <c r="AU24" s="64">
        <f t="shared" ref="AU24" si="78">24*(AT24)</f>
        <v>144</v>
      </c>
      <c r="AV24" s="29">
        <v>0</v>
      </c>
      <c r="AW24" s="29" t="s">
        <v>74</v>
      </c>
      <c r="AX24" s="29">
        <v>22</v>
      </c>
      <c r="AY24" s="29" t="s">
        <v>74</v>
      </c>
      <c r="AZ24" s="29" t="s">
        <v>78</v>
      </c>
      <c r="BA24" s="29">
        <v>10</v>
      </c>
      <c r="BB24" s="53">
        <v>42257</v>
      </c>
      <c r="BC24" s="29">
        <f t="shared" si="75"/>
        <v>1</v>
      </c>
      <c r="BD24" s="53">
        <v>42306</v>
      </c>
      <c r="BE24" s="53">
        <v>42374</v>
      </c>
      <c r="BF24" s="93">
        <f t="shared" ref="BF24" si="79">IF(BE24="","",DAYS360(BD24,BE24))</f>
        <v>66</v>
      </c>
      <c r="BG24" s="29" t="s">
        <v>1702</v>
      </c>
      <c r="BH24" s="29">
        <v>169</v>
      </c>
      <c r="BI24" s="64">
        <f t="shared" ref="BI24:BJ24" si="80">6.5*(Z24)</f>
        <v>2210</v>
      </c>
      <c r="BJ24" s="64">
        <f t="shared" si="80"/>
        <v>2431</v>
      </c>
      <c r="BK24" s="53">
        <v>42307</v>
      </c>
      <c r="BL24" s="53">
        <v>42333</v>
      </c>
      <c r="BM24" s="29" t="s">
        <v>80</v>
      </c>
      <c r="BN24" s="53">
        <v>42264</v>
      </c>
      <c r="BO24" s="53">
        <v>42269</v>
      </c>
      <c r="BP24" s="29" t="s">
        <v>80</v>
      </c>
      <c r="BQ24" s="53">
        <v>42384</v>
      </c>
      <c r="BR24" s="53">
        <v>42392</v>
      </c>
      <c r="BS24" s="93">
        <f t="shared" ref="BS24" si="81">IF(BR24="","",DAYS360(BQ24,BR24))</f>
        <v>8</v>
      </c>
      <c r="BT24" s="29" t="s">
        <v>80</v>
      </c>
      <c r="BU24" s="64">
        <f t="shared" ref="BU24:BV24" si="82">10.25*(Z24)</f>
        <v>3485</v>
      </c>
      <c r="BV24" s="64">
        <f t="shared" si="82"/>
        <v>3833.5</v>
      </c>
      <c r="BW24" s="53">
        <v>42392</v>
      </c>
      <c r="BX24" s="53">
        <v>42398</v>
      </c>
      <c r="BY24" s="93">
        <f t="shared" ref="BY24" si="83">IF(BX24="","",DAYS360(BW24,BX24))</f>
        <v>6</v>
      </c>
      <c r="BZ24" s="53">
        <v>42399</v>
      </c>
      <c r="CA24" s="53">
        <v>42419</v>
      </c>
      <c r="CB24" s="93">
        <f t="shared" ref="CB24" si="84">IF(CA24="","",DAYS360(BZ24,CA24))</f>
        <v>20</v>
      </c>
      <c r="CC24" s="29" t="s">
        <v>1173</v>
      </c>
      <c r="CD24" s="64">
        <f t="shared" ref="CD24:CE24" si="85">3*(Z24)</f>
        <v>1020</v>
      </c>
      <c r="CE24" s="64">
        <f t="shared" si="85"/>
        <v>1122</v>
      </c>
      <c r="CF24" s="53">
        <v>42419</v>
      </c>
      <c r="CG24" s="53">
        <v>42419</v>
      </c>
      <c r="CH24" s="53">
        <v>42420</v>
      </c>
      <c r="CI24" s="53">
        <v>42432</v>
      </c>
      <c r="CJ24" s="53">
        <v>42433</v>
      </c>
      <c r="CK24" s="53">
        <v>42481</v>
      </c>
      <c r="CL24" s="53">
        <v>42437</v>
      </c>
      <c r="CM24" s="93">
        <f t="shared" ref="CM24" si="86">IF(CK24="","",DAYS360(CJ24,CK24))</f>
        <v>47</v>
      </c>
      <c r="CN24" s="93">
        <f t="shared" ref="CN24" si="87">IF(CL24="","",DAYS360(CJ24,CL24))</f>
        <v>4</v>
      </c>
      <c r="CO24" s="29">
        <v>1</v>
      </c>
      <c r="CP24" s="53">
        <v>42483</v>
      </c>
      <c r="CQ24" s="29" t="s">
        <v>78</v>
      </c>
      <c r="CR24" s="64">
        <v>647.5</v>
      </c>
      <c r="CS24" s="53">
        <v>42489</v>
      </c>
      <c r="CT24" s="93">
        <f t="shared" ref="CT24" si="88">IF(CS24="","",DAYS360(I24,CS24))</f>
        <v>230</v>
      </c>
      <c r="CU24" s="29" t="s">
        <v>78</v>
      </c>
      <c r="CV24" s="53">
        <v>42489</v>
      </c>
      <c r="CW24" s="29" t="s">
        <v>560</v>
      </c>
      <c r="CX24" s="53">
        <v>42490</v>
      </c>
      <c r="CY24" s="93">
        <f t="shared" ref="CY24" si="89">IF(CX24="","",DAYS360(M24,CX24))</f>
        <v>1590</v>
      </c>
      <c r="CZ24" s="93">
        <f t="shared" ref="CZ24" si="90">IF(CX24="","",DAYS360(N24,CX24))</f>
        <v>491</v>
      </c>
      <c r="DA24" s="93">
        <f t="shared" ref="DA24" si="91">IF(CX24="","",DAYS360(O24,CX24))</f>
        <v>238</v>
      </c>
      <c r="DB24" s="94"/>
      <c r="DC24" s="94"/>
      <c r="DD24" s="53">
        <v>42490</v>
      </c>
      <c r="DE24" s="53">
        <v>42490</v>
      </c>
      <c r="DF24" s="94"/>
      <c r="DG24" s="53">
        <v>42490</v>
      </c>
      <c r="DH24" s="94"/>
      <c r="DI24" s="53">
        <v>42489</v>
      </c>
      <c r="DJ24" s="54" t="s">
        <v>1628</v>
      </c>
      <c r="DK24" s="64">
        <f t="shared" ref="DK24" si="92">SUM(AM24+AQ24+AU24+BI24+BU24+CD24+CR24+1600)</f>
        <v>9194</v>
      </c>
      <c r="DL24" s="63">
        <f t="shared" ref="DL24" si="93">SUM(AM24+AQ24+AU24+BJ24+BV24+CE24+CR24+1600)</f>
        <v>9865.5</v>
      </c>
    </row>
    <row r="25" spans="1:116" ht="28" customHeight="1" x14ac:dyDescent="0.15">
      <c r="A25" s="15">
        <v>305</v>
      </c>
      <c r="B25" s="35" t="s">
        <v>1711</v>
      </c>
      <c r="C25" s="35" t="s">
        <v>212</v>
      </c>
      <c r="D25" s="21">
        <v>0.34861111111111115</v>
      </c>
      <c r="E25" s="15" t="s">
        <v>378</v>
      </c>
      <c r="F25" s="15" t="s">
        <v>74</v>
      </c>
      <c r="G25" s="15" t="s">
        <v>1357</v>
      </c>
      <c r="H25" s="15" t="s">
        <v>95</v>
      </c>
      <c r="I25" s="16">
        <v>42392</v>
      </c>
      <c r="J25" s="16">
        <v>42489</v>
      </c>
      <c r="K25" s="16">
        <v>42489</v>
      </c>
      <c r="L25" s="16">
        <v>42490</v>
      </c>
      <c r="M25" s="16">
        <v>41090</v>
      </c>
      <c r="N25" s="16">
        <v>42202</v>
      </c>
      <c r="O25" s="16">
        <v>42389</v>
      </c>
      <c r="P25" s="15" t="s">
        <v>74</v>
      </c>
      <c r="Q25" s="15" t="s">
        <v>74</v>
      </c>
      <c r="R25" s="1" t="s">
        <v>400</v>
      </c>
      <c r="S25" s="1" t="s">
        <v>1712</v>
      </c>
      <c r="T25" s="1" t="s">
        <v>1713</v>
      </c>
      <c r="U25" s="1" t="s">
        <v>1714</v>
      </c>
      <c r="V25" s="15">
        <v>134</v>
      </c>
      <c r="W25" s="19">
        <v>40611</v>
      </c>
      <c r="X25" s="19">
        <v>30191</v>
      </c>
      <c r="Y25" s="15">
        <v>4175</v>
      </c>
      <c r="Z25" s="15">
        <v>114</v>
      </c>
      <c r="AA25" s="15">
        <v>120</v>
      </c>
      <c r="AB25" s="15">
        <v>68</v>
      </c>
      <c r="AC25" s="15">
        <v>18</v>
      </c>
      <c r="AD25" s="15">
        <v>21</v>
      </c>
      <c r="AE25" s="15">
        <v>7</v>
      </c>
      <c r="AF25" s="15">
        <v>28</v>
      </c>
      <c r="AG25" s="15">
        <v>0</v>
      </c>
      <c r="AH25" s="15">
        <v>0</v>
      </c>
      <c r="AI25" s="15">
        <v>0</v>
      </c>
      <c r="AJ25" s="15">
        <v>0</v>
      </c>
      <c r="AK25" s="15">
        <v>0</v>
      </c>
      <c r="AL25" s="15">
        <v>0</v>
      </c>
      <c r="AM25" s="61">
        <f t="shared" ref="AM25" si="94">15.5*(AL25)</f>
        <v>0</v>
      </c>
      <c r="AN25" s="15">
        <v>3</v>
      </c>
      <c r="AO25" s="15">
        <v>0</v>
      </c>
      <c r="AP25" s="15">
        <v>3</v>
      </c>
      <c r="AQ25" s="61">
        <f t="shared" ref="AQ25" si="95">17.5*(AP25)</f>
        <v>52.5</v>
      </c>
      <c r="AR25" s="15">
        <v>0</v>
      </c>
      <c r="AS25" s="15">
        <v>0</v>
      </c>
      <c r="AT25" s="15">
        <v>0</v>
      </c>
      <c r="AU25" s="61">
        <f t="shared" ref="AU25" si="96">24*(AT25)</f>
        <v>0</v>
      </c>
      <c r="AV25" s="15">
        <v>0</v>
      </c>
      <c r="AW25" s="15" t="s">
        <v>74</v>
      </c>
      <c r="AX25" s="15">
        <v>5</v>
      </c>
      <c r="AY25" s="15" t="s">
        <v>74</v>
      </c>
      <c r="AZ25" s="15" t="s">
        <v>74</v>
      </c>
      <c r="BA25" s="15">
        <v>0</v>
      </c>
      <c r="BB25" s="16">
        <v>42395</v>
      </c>
      <c r="BC25" s="15">
        <f t="shared" si="75"/>
        <v>3</v>
      </c>
      <c r="BD25" s="16">
        <v>42413</v>
      </c>
      <c r="BE25" s="16">
        <v>42423</v>
      </c>
      <c r="BF25" s="48">
        <f t="shared" ref="BF25" si="97">IF(BE25="","",DAYS360(BD25,BE25))</f>
        <v>10</v>
      </c>
      <c r="BG25" s="15" t="s">
        <v>1002</v>
      </c>
      <c r="BH25" s="15">
        <v>58</v>
      </c>
      <c r="BI25" s="61">
        <f t="shared" ref="BI25:BJ25" si="98">6.5*(Z25)</f>
        <v>741</v>
      </c>
      <c r="BJ25" s="61">
        <f t="shared" si="98"/>
        <v>780</v>
      </c>
      <c r="BK25" s="16">
        <v>42397</v>
      </c>
      <c r="BL25" s="16">
        <v>42402</v>
      </c>
      <c r="BM25" s="15" t="s">
        <v>80</v>
      </c>
      <c r="BN25" s="16">
        <v>42397</v>
      </c>
      <c r="BO25" s="16">
        <v>42402</v>
      </c>
      <c r="BP25" s="15" t="s">
        <v>80</v>
      </c>
      <c r="BQ25" s="16">
        <v>42426</v>
      </c>
      <c r="BR25" s="16">
        <v>42439</v>
      </c>
      <c r="BS25" s="48">
        <f t="shared" ref="BS25" si="99">IF(BR25="","",DAYS360(BQ25,BR25))</f>
        <v>14</v>
      </c>
      <c r="BT25" s="15" t="s">
        <v>80</v>
      </c>
      <c r="BU25" s="61">
        <f t="shared" ref="BU25:BV25" si="100">10.25*(Z25)</f>
        <v>1168.5</v>
      </c>
      <c r="BV25" s="61">
        <f t="shared" si="100"/>
        <v>1230</v>
      </c>
      <c r="BW25" s="16">
        <v>42439</v>
      </c>
      <c r="BX25" s="95">
        <v>42447</v>
      </c>
      <c r="BY25" s="48">
        <f t="shared" ref="BY25" si="101">IF(BX25="","",DAYS360(BW25,BX25))</f>
        <v>8</v>
      </c>
      <c r="BZ25" s="95">
        <v>42453</v>
      </c>
      <c r="CA25" s="95">
        <v>42459</v>
      </c>
      <c r="CB25" s="48">
        <f t="shared" ref="CB25" si="102">IF(CA25="","",DAYS360(BZ25,CA25))</f>
        <v>6</v>
      </c>
      <c r="CC25" s="15" t="s">
        <v>1734</v>
      </c>
      <c r="CD25" s="61">
        <f t="shared" ref="CD25:CE25" si="103">3*(Z25)</f>
        <v>342</v>
      </c>
      <c r="CE25" s="61">
        <f t="shared" si="103"/>
        <v>360</v>
      </c>
      <c r="CF25" s="16">
        <v>42461</v>
      </c>
      <c r="CG25" s="16">
        <v>42461</v>
      </c>
      <c r="CH25" s="16">
        <v>42461</v>
      </c>
      <c r="CI25" s="16">
        <v>42467</v>
      </c>
      <c r="CJ25" s="16">
        <v>42467</v>
      </c>
      <c r="CK25" s="16">
        <v>42474</v>
      </c>
      <c r="CL25" s="16">
        <v>42468</v>
      </c>
      <c r="CM25" s="48">
        <f t="shared" ref="CM25" si="104">IF(CK25="","",DAYS360(CJ25,CK25))</f>
        <v>7</v>
      </c>
      <c r="CN25" s="48">
        <f t="shared" ref="CN25" si="105">IF(CL25="","",DAYS360(CJ25,CL25))</f>
        <v>1</v>
      </c>
      <c r="CO25" s="15">
        <v>1</v>
      </c>
      <c r="CP25" s="16">
        <v>42474</v>
      </c>
      <c r="CQ25" s="16" t="s">
        <v>74</v>
      </c>
      <c r="CR25" s="61">
        <v>0</v>
      </c>
      <c r="CS25" s="16">
        <v>42486</v>
      </c>
      <c r="CT25" s="48">
        <f t="shared" ref="CT25" si="106">IF(CS25="","",DAYS360(I25,CS25))</f>
        <v>93</v>
      </c>
      <c r="CU25" s="15" t="s">
        <v>74</v>
      </c>
      <c r="CV25" s="95">
        <v>42489</v>
      </c>
      <c r="CW25" s="15" t="s">
        <v>1296</v>
      </c>
      <c r="CX25" s="16">
        <v>42490</v>
      </c>
      <c r="CY25" s="15">
        <f t="shared" ref="CY25" si="107">IF(CX25="","",DAYS360(M25,CX25))</f>
        <v>1380</v>
      </c>
      <c r="CZ25" s="15">
        <f t="shared" ref="CZ25" si="108">IF(CX25="","",DAYS360(N25,CX25))</f>
        <v>283</v>
      </c>
      <c r="DA25" s="15">
        <f t="shared" ref="DA25" si="109">IF(CX25="","",DAYS360(O25,CX25))</f>
        <v>100</v>
      </c>
      <c r="DB25" s="70"/>
      <c r="DD25" s="16">
        <v>42490</v>
      </c>
      <c r="DE25" s="16">
        <v>42490</v>
      </c>
      <c r="DG25" s="16">
        <v>42490</v>
      </c>
      <c r="DI25" s="16">
        <v>42490</v>
      </c>
      <c r="DJ25" s="1" t="s">
        <v>1715</v>
      </c>
      <c r="DK25" s="61">
        <f t="shared" ref="DK25" si="110">SUM(AM25+AQ25+AU25+BI25+BU25+CD25+CR25+1600)</f>
        <v>3904</v>
      </c>
      <c r="DL25" s="63">
        <f t="shared" ref="DL25" si="111">SUM(AM25+AQ25+AU25+BJ25+BV25+CE25+CR25+1600)</f>
        <v>4022.5</v>
      </c>
    </row>
    <row r="26" spans="1:116" ht="28" customHeight="1" x14ac:dyDescent="0.15">
      <c r="A26" s="15">
        <v>270</v>
      </c>
      <c r="B26" s="35" t="s">
        <v>1485</v>
      </c>
      <c r="C26" s="15" t="s">
        <v>1138</v>
      </c>
      <c r="D26" s="21">
        <v>0.34930555555555554</v>
      </c>
      <c r="E26" s="15" t="s">
        <v>156</v>
      </c>
      <c r="F26" s="15" t="s">
        <v>74</v>
      </c>
      <c r="G26" s="15" t="s">
        <v>1357</v>
      </c>
      <c r="H26" s="15" t="s">
        <v>95</v>
      </c>
      <c r="I26" s="16">
        <v>42098</v>
      </c>
      <c r="J26" s="16">
        <v>42182</v>
      </c>
      <c r="K26" s="16">
        <v>42518</v>
      </c>
      <c r="L26" s="16">
        <v>42521</v>
      </c>
      <c r="M26" s="16">
        <v>40178</v>
      </c>
      <c r="N26" s="16">
        <v>41942</v>
      </c>
      <c r="O26" s="16">
        <v>42097</v>
      </c>
      <c r="P26" s="15" t="s">
        <v>74</v>
      </c>
      <c r="Q26" s="15" t="s">
        <v>74</v>
      </c>
      <c r="R26" s="25" t="s">
        <v>216</v>
      </c>
      <c r="S26" s="1" t="s">
        <v>1486</v>
      </c>
      <c r="T26" s="1" t="s">
        <v>1487</v>
      </c>
      <c r="U26" s="1" t="s">
        <v>1488</v>
      </c>
      <c r="V26" s="15">
        <v>156</v>
      </c>
      <c r="W26" s="19">
        <v>36993</v>
      </c>
      <c r="X26" s="15">
        <v>19.248000000000001</v>
      </c>
      <c r="Y26" s="19">
        <v>12369</v>
      </c>
      <c r="Z26" s="15">
        <v>178</v>
      </c>
      <c r="AA26" s="15">
        <v>146</v>
      </c>
      <c r="AB26" s="15">
        <v>52</v>
      </c>
      <c r="AC26" s="15">
        <v>56</v>
      </c>
      <c r="AD26" s="15">
        <v>20</v>
      </c>
      <c r="AE26" s="15">
        <v>31</v>
      </c>
      <c r="AF26" s="15">
        <v>51</v>
      </c>
      <c r="AG26" s="15">
        <v>0</v>
      </c>
      <c r="AH26" s="15">
        <v>0</v>
      </c>
      <c r="AI26" s="15">
        <v>0</v>
      </c>
      <c r="AJ26" s="15">
        <v>0</v>
      </c>
      <c r="AK26" s="15">
        <v>0</v>
      </c>
      <c r="AL26" s="15">
        <v>0</v>
      </c>
      <c r="AM26" s="61">
        <f>15.5*(AL26)</f>
        <v>0</v>
      </c>
      <c r="AN26" s="15">
        <v>5</v>
      </c>
      <c r="AO26" s="15">
        <v>0</v>
      </c>
      <c r="AP26" s="15">
        <v>5</v>
      </c>
      <c r="AQ26" s="61">
        <f>17.5*(AP26)</f>
        <v>87.5</v>
      </c>
      <c r="AR26" s="15">
        <v>2</v>
      </c>
      <c r="AS26" s="15">
        <v>0</v>
      </c>
      <c r="AT26" s="15">
        <v>2</v>
      </c>
      <c r="AU26" s="61">
        <f>24*(AT26)</f>
        <v>48</v>
      </c>
      <c r="AV26" s="15">
        <v>0</v>
      </c>
      <c r="AW26" s="15" t="s">
        <v>74</v>
      </c>
      <c r="AX26" s="15">
        <v>8</v>
      </c>
      <c r="AY26" s="15" t="s">
        <v>74</v>
      </c>
      <c r="AZ26" s="15" t="s">
        <v>74</v>
      </c>
      <c r="BA26" s="15">
        <v>0</v>
      </c>
      <c r="BB26" s="16">
        <v>42101</v>
      </c>
      <c r="BC26" s="48">
        <f>IF(BB26="","",DAYS360(I26,BB26))</f>
        <v>3</v>
      </c>
      <c r="BD26" s="16">
        <v>42119</v>
      </c>
      <c r="BE26" s="16">
        <v>42136</v>
      </c>
      <c r="BF26" s="48">
        <f>IF(BE26="","",DAYS360(BD26,BE26))</f>
        <v>17</v>
      </c>
      <c r="BG26" s="15" t="s">
        <v>1558</v>
      </c>
      <c r="BH26" s="15">
        <v>65</v>
      </c>
      <c r="BI26" s="61">
        <f>6.5*(Z26)</f>
        <v>1157</v>
      </c>
      <c r="BJ26" s="61">
        <f>6.5*(AA26)</f>
        <v>949</v>
      </c>
      <c r="BK26" s="16">
        <v>42112</v>
      </c>
      <c r="BL26" s="16">
        <v>42123</v>
      </c>
      <c r="BM26" s="15" t="s">
        <v>80</v>
      </c>
      <c r="BN26" s="16">
        <v>42102</v>
      </c>
      <c r="BO26" s="16">
        <v>42108</v>
      </c>
      <c r="BP26" s="15" t="s">
        <v>80</v>
      </c>
      <c r="BQ26" s="16">
        <v>42136</v>
      </c>
      <c r="BR26" s="16">
        <v>42145</v>
      </c>
      <c r="BS26" s="48">
        <f t="shared" ref="BS26:BS31" si="112">IF(BR26="","",DAYS360(BQ26,BR26))</f>
        <v>9</v>
      </c>
      <c r="BT26" s="15" t="s">
        <v>80</v>
      </c>
      <c r="BU26" s="61">
        <f>10.25*(Z26)</f>
        <v>1824.5</v>
      </c>
      <c r="BV26" s="61">
        <f>10.25*(AA26)</f>
        <v>1496.5</v>
      </c>
      <c r="BW26" s="16">
        <v>42146</v>
      </c>
      <c r="BX26" s="16">
        <v>42167</v>
      </c>
      <c r="BY26" s="48">
        <f t="shared" ref="BY26:BY31" si="113">IF(BX26="","",DAYS360(BW26,BX26))</f>
        <v>20</v>
      </c>
      <c r="BZ26" s="16">
        <v>42146</v>
      </c>
      <c r="CA26" s="16">
        <v>42158</v>
      </c>
      <c r="CB26" s="48">
        <f>IF(CA26="","",DAYS360(BZ26,CA26))</f>
        <v>11</v>
      </c>
      <c r="CC26" s="15" t="s">
        <v>132</v>
      </c>
      <c r="CD26" s="61">
        <f>3*(Z26)</f>
        <v>534</v>
      </c>
      <c r="CE26" s="61">
        <f>3*(AA26)</f>
        <v>438</v>
      </c>
      <c r="CF26" s="16">
        <v>42172</v>
      </c>
      <c r="CG26" s="16">
        <v>42172</v>
      </c>
      <c r="CH26" s="16">
        <v>42172</v>
      </c>
      <c r="CI26" s="16">
        <v>42175</v>
      </c>
      <c r="CJ26" s="16">
        <v>42175</v>
      </c>
      <c r="CK26" s="16">
        <v>42182</v>
      </c>
      <c r="CL26" s="16">
        <v>42178</v>
      </c>
      <c r="CM26" s="48">
        <f>IF(CK26="","",DAYS360(CJ26,CK26))</f>
        <v>7</v>
      </c>
      <c r="CN26" s="48">
        <f>IF(CL26="","",DAYS360(CJ26,CL26))</f>
        <v>3</v>
      </c>
      <c r="CO26" s="15">
        <v>1</v>
      </c>
      <c r="CP26" s="16">
        <v>42511</v>
      </c>
      <c r="CQ26" s="16" t="s">
        <v>74</v>
      </c>
      <c r="CR26" s="61">
        <v>0</v>
      </c>
      <c r="CS26" s="16">
        <v>42517</v>
      </c>
      <c r="CT26" s="48">
        <f>IF(CS26="","",DAYS360(I26,CS26))</f>
        <v>413</v>
      </c>
      <c r="CU26" s="15" t="s">
        <v>78</v>
      </c>
      <c r="CV26" s="16">
        <v>42518</v>
      </c>
      <c r="CW26" s="15" t="s">
        <v>1466</v>
      </c>
      <c r="CX26" s="16">
        <v>42521</v>
      </c>
      <c r="CY26" s="48">
        <f>IF(CX26="","",DAYS360(M26,CX26))</f>
        <v>2310</v>
      </c>
      <c r="CZ26" s="48">
        <f>IF(CX26="","",DAYS360(N26,CX26))</f>
        <v>571</v>
      </c>
      <c r="DA26" s="48">
        <f>IF(CX26="","",DAYS360(O26,CX26))</f>
        <v>417</v>
      </c>
      <c r="DB26" s="70"/>
      <c r="DD26" s="16">
        <v>42522</v>
      </c>
      <c r="DE26" s="16">
        <v>42522</v>
      </c>
      <c r="DG26" s="16">
        <v>42521</v>
      </c>
      <c r="DI26" s="16">
        <v>42521</v>
      </c>
      <c r="DJ26" s="1" t="s">
        <v>1227</v>
      </c>
      <c r="DK26" s="61">
        <f>SUM(AM26+AQ26+AU26+BI26+BU26+CD26+CR26+1600)</f>
        <v>5251</v>
      </c>
      <c r="DL26" s="63">
        <f>SUM(AM26+AQ26+AU26+BJ26+BV26+CE26+CR26+1600)</f>
        <v>4619</v>
      </c>
    </row>
    <row r="27" spans="1:116" ht="28" customHeight="1" x14ac:dyDescent="0.15">
      <c r="A27" s="15">
        <v>291</v>
      </c>
      <c r="B27" s="35" t="s">
        <v>1639</v>
      </c>
      <c r="C27" s="15" t="s">
        <v>1472</v>
      </c>
      <c r="D27" s="21">
        <v>0.35</v>
      </c>
      <c r="E27" s="15" t="s">
        <v>156</v>
      </c>
      <c r="F27" s="15" t="s">
        <v>74</v>
      </c>
      <c r="G27" s="15" t="s">
        <v>1357</v>
      </c>
      <c r="H27" s="15" t="s">
        <v>95</v>
      </c>
      <c r="I27" s="16">
        <v>42277</v>
      </c>
      <c r="J27" s="16">
        <v>42529</v>
      </c>
      <c r="K27" s="16">
        <v>42529</v>
      </c>
      <c r="L27" s="16">
        <v>42531</v>
      </c>
      <c r="M27" s="16">
        <v>40908</v>
      </c>
      <c r="N27" s="16">
        <v>42067</v>
      </c>
      <c r="O27" s="16">
        <v>42272</v>
      </c>
      <c r="P27" s="15" t="s">
        <v>74</v>
      </c>
      <c r="Q27" s="15" t="s">
        <v>78</v>
      </c>
      <c r="R27" s="25" t="s">
        <v>498</v>
      </c>
      <c r="S27" s="1" t="s">
        <v>1640</v>
      </c>
      <c r="T27" s="1" t="s">
        <v>1641</v>
      </c>
      <c r="U27" s="1" t="s">
        <v>1642</v>
      </c>
      <c r="V27" s="15">
        <v>336</v>
      </c>
      <c r="W27" s="19">
        <v>85788</v>
      </c>
      <c r="X27" s="19">
        <v>51020</v>
      </c>
      <c r="Y27" s="19">
        <v>30559</v>
      </c>
      <c r="Z27" s="15">
        <v>278</v>
      </c>
      <c r="AA27" s="15">
        <v>250</v>
      </c>
      <c r="AB27" s="15">
        <v>94</v>
      </c>
      <c r="AC27" s="15">
        <v>114</v>
      </c>
      <c r="AD27" s="15">
        <v>10</v>
      </c>
      <c r="AE27" s="15">
        <v>150</v>
      </c>
      <c r="AF27" s="15">
        <v>160</v>
      </c>
      <c r="AG27" s="15">
        <v>0</v>
      </c>
      <c r="AH27" s="15">
        <v>0</v>
      </c>
      <c r="AI27" s="15">
        <v>0</v>
      </c>
      <c r="AJ27" s="15">
        <v>0</v>
      </c>
      <c r="AK27" s="15">
        <v>0</v>
      </c>
      <c r="AL27" s="15">
        <v>0</v>
      </c>
      <c r="AM27" s="61">
        <f>15.5*(AL27)</f>
        <v>0</v>
      </c>
      <c r="AN27" s="15">
        <v>6</v>
      </c>
      <c r="AO27" s="15">
        <v>0</v>
      </c>
      <c r="AP27" s="15">
        <v>6</v>
      </c>
      <c r="AQ27" s="61">
        <f>17.5*(AP27)</f>
        <v>105</v>
      </c>
      <c r="AR27" s="15">
        <v>6</v>
      </c>
      <c r="AS27" s="15">
        <v>8</v>
      </c>
      <c r="AT27" s="15">
        <v>14</v>
      </c>
      <c r="AU27" s="61">
        <f>24*(AT27)</f>
        <v>336</v>
      </c>
      <c r="AV27" s="15">
        <v>0</v>
      </c>
      <c r="AW27" s="15" t="s">
        <v>74</v>
      </c>
      <c r="AX27" s="15">
        <v>16</v>
      </c>
      <c r="AY27" s="15" t="s">
        <v>78</v>
      </c>
      <c r="AZ27" s="15" t="s">
        <v>74</v>
      </c>
      <c r="BA27" s="15">
        <v>0</v>
      </c>
      <c r="BB27" s="16">
        <v>42277</v>
      </c>
      <c r="BC27" s="15">
        <f>IF(BB27="","",DAYS360(I27,BB27))</f>
        <v>0</v>
      </c>
      <c r="BD27" s="16">
        <v>42314</v>
      </c>
      <c r="BE27" s="16">
        <v>42460</v>
      </c>
      <c r="BF27" s="48">
        <f>IF(BE27="","",DAYS360(BD27,BE27))</f>
        <v>144</v>
      </c>
      <c r="BG27" s="15" t="s">
        <v>1115</v>
      </c>
      <c r="BH27" s="15">
        <v>262</v>
      </c>
      <c r="BI27" s="61">
        <f>6.5*(Z27)</f>
        <v>1807</v>
      </c>
      <c r="BJ27" s="61">
        <f>6.5*(AA27)</f>
        <v>1625</v>
      </c>
      <c r="BK27" s="16">
        <v>42304</v>
      </c>
      <c r="BL27" s="16">
        <v>42314</v>
      </c>
      <c r="BM27" s="15" t="s">
        <v>80</v>
      </c>
      <c r="BN27" s="16">
        <v>42290</v>
      </c>
      <c r="BO27" s="16">
        <v>42297</v>
      </c>
      <c r="BP27" s="15" t="s">
        <v>80</v>
      </c>
      <c r="BQ27" s="16">
        <v>42461</v>
      </c>
      <c r="BR27" s="16">
        <v>42476</v>
      </c>
      <c r="BS27" s="48">
        <f t="shared" si="112"/>
        <v>15</v>
      </c>
      <c r="BT27" s="15" t="s">
        <v>80</v>
      </c>
      <c r="BU27" s="61">
        <f>10.25*(Z27)</f>
        <v>2849.5</v>
      </c>
      <c r="BV27" s="61">
        <f>10.25*(AA27)</f>
        <v>2562.5</v>
      </c>
      <c r="BW27" s="16">
        <v>42476</v>
      </c>
      <c r="BX27" s="16">
        <v>42486</v>
      </c>
      <c r="BY27" s="48">
        <f t="shared" si="113"/>
        <v>10</v>
      </c>
      <c r="BZ27" s="16">
        <v>42481</v>
      </c>
      <c r="CA27" s="16">
        <v>42496</v>
      </c>
      <c r="CB27" s="48">
        <f>IF(CA27="","",DAYS360(BZ27,CA27))</f>
        <v>15</v>
      </c>
      <c r="CC27" s="15" t="s">
        <v>1751</v>
      </c>
      <c r="CD27" s="61">
        <f>3*(Z27)</f>
        <v>834</v>
      </c>
      <c r="CE27" s="61">
        <f>3*(AA27)</f>
        <v>750</v>
      </c>
      <c r="CF27" s="16">
        <v>42496</v>
      </c>
      <c r="CG27" s="16">
        <v>42502</v>
      </c>
      <c r="CH27" s="16">
        <v>42502</v>
      </c>
      <c r="CI27" s="16">
        <v>42511</v>
      </c>
      <c r="CJ27" s="16">
        <v>42511</v>
      </c>
      <c r="CK27" s="16">
        <v>42511</v>
      </c>
      <c r="CL27" s="16">
        <v>42518</v>
      </c>
      <c r="CM27" s="48">
        <f>IF(CK27="","",DAYS360(CJ27,CK27))</f>
        <v>0</v>
      </c>
      <c r="CN27" s="48">
        <f>IF(CL27="","",DAYS360(CJ27,CL27))</f>
        <v>7</v>
      </c>
      <c r="CO27" s="15">
        <v>2</v>
      </c>
      <c r="CP27" s="16">
        <v>42521</v>
      </c>
      <c r="CQ27" s="15" t="s">
        <v>74</v>
      </c>
      <c r="CR27" s="61">
        <v>0</v>
      </c>
      <c r="CS27" s="95">
        <v>42529</v>
      </c>
      <c r="CT27" s="48">
        <f>IF(CS27="","",DAYS360(I27,CS27))</f>
        <v>248</v>
      </c>
      <c r="CU27" s="15" t="s">
        <v>78</v>
      </c>
      <c r="CV27" s="95">
        <v>42529</v>
      </c>
      <c r="CW27" s="15" t="s">
        <v>560</v>
      </c>
      <c r="CX27" s="16">
        <v>42531</v>
      </c>
      <c r="CY27" s="48">
        <f>IF(CX27="","",DAYS360(M27,CX27))</f>
        <v>1600</v>
      </c>
      <c r="CZ27" s="48">
        <f>IF(CX27="","",DAYS360(N27,CX27))</f>
        <v>456</v>
      </c>
      <c r="DA27" s="48">
        <f>IF(CX27="","",DAYS360(O27,CX27))</f>
        <v>255</v>
      </c>
      <c r="DB27" s="70"/>
      <c r="DD27" s="16">
        <v>42531</v>
      </c>
      <c r="DE27" s="16">
        <v>42531</v>
      </c>
      <c r="DG27" s="16">
        <v>42531</v>
      </c>
      <c r="DI27" s="16">
        <v>42531</v>
      </c>
      <c r="DJ27" s="1" t="s">
        <v>1720</v>
      </c>
      <c r="DK27" s="61">
        <f>SUM(AM27+AQ27+AU27+BI27+BU27+CD27+CR27+1600)</f>
        <v>7531.5</v>
      </c>
      <c r="DL27" s="63">
        <f>SUM(AM27+AQ27+AU27+BJ27+BV27+CE27+CR27+1600)</f>
        <v>6978.5</v>
      </c>
    </row>
    <row r="28" spans="1:116" ht="28" customHeight="1" x14ac:dyDescent="0.15">
      <c r="A28" s="15">
        <v>304</v>
      </c>
      <c r="B28" s="35" t="s">
        <v>1708</v>
      </c>
      <c r="C28" s="15" t="s">
        <v>212</v>
      </c>
      <c r="D28" s="21">
        <v>0.35069444444444398</v>
      </c>
      <c r="E28" s="15" t="s">
        <v>177</v>
      </c>
      <c r="F28" s="15" t="s">
        <v>74</v>
      </c>
      <c r="G28" s="15" t="s">
        <v>1357</v>
      </c>
      <c r="H28" s="15" t="s">
        <v>95</v>
      </c>
      <c r="I28" s="16">
        <v>42381</v>
      </c>
      <c r="J28" s="16">
        <v>42486</v>
      </c>
      <c r="K28" s="16">
        <v>42536</v>
      </c>
      <c r="L28" s="16">
        <v>42537</v>
      </c>
      <c r="M28" s="16">
        <v>40543</v>
      </c>
      <c r="N28" s="16">
        <v>42209</v>
      </c>
      <c r="O28" s="16">
        <v>42377</v>
      </c>
      <c r="P28" s="15" t="s">
        <v>74</v>
      </c>
      <c r="Q28" s="15" t="s">
        <v>78</v>
      </c>
      <c r="R28" s="25" t="s">
        <v>216</v>
      </c>
      <c r="S28" s="1" t="s">
        <v>1709</v>
      </c>
      <c r="T28" s="1" t="s">
        <v>487</v>
      </c>
      <c r="U28" s="1" t="s">
        <v>1710</v>
      </c>
      <c r="V28" s="15">
        <v>212</v>
      </c>
      <c r="W28" s="19">
        <v>56905</v>
      </c>
      <c r="X28" s="19">
        <v>41098</v>
      </c>
      <c r="Y28" s="15">
        <v>6637</v>
      </c>
      <c r="Z28" s="15">
        <v>178</v>
      </c>
      <c r="AA28" s="15">
        <v>158</v>
      </c>
      <c r="AB28" s="15">
        <v>92</v>
      </c>
      <c r="AC28" s="15">
        <v>22</v>
      </c>
      <c r="AD28" s="15">
        <v>28</v>
      </c>
      <c r="AE28" s="15">
        <v>9</v>
      </c>
      <c r="AF28" s="15">
        <v>37</v>
      </c>
      <c r="AG28" s="15">
        <v>0</v>
      </c>
      <c r="AH28" s="15">
        <v>0</v>
      </c>
      <c r="AI28" s="15">
        <v>0</v>
      </c>
      <c r="AJ28" s="15">
        <v>0</v>
      </c>
      <c r="AK28" s="15">
        <v>0</v>
      </c>
      <c r="AL28" s="15">
        <v>0</v>
      </c>
      <c r="AM28" s="61">
        <f t="shared" ref="AM28" si="114">15.5*(AL28)</f>
        <v>0</v>
      </c>
      <c r="AN28" s="15">
        <v>7</v>
      </c>
      <c r="AO28" s="15">
        <v>6</v>
      </c>
      <c r="AP28" s="15">
        <v>13</v>
      </c>
      <c r="AQ28" s="61">
        <f t="shared" ref="AQ28" si="115">17.5*(AP28)</f>
        <v>227.5</v>
      </c>
      <c r="AR28" s="15">
        <v>0</v>
      </c>
      <c r="AS28" s="15">
        <v>0</v>
      </c>
      <c r="AT28" s="15">
        <v>0</v>
      </c>
      <c r="AU28" s="61">
        <f t="shared" ref="AU28" si="116">24*(AT28)</f>
        <v>0</v>
      </c>
      <c r="AV28" s="15">
        <v>0</v>
      </c>
      <c r="AW28" s="15" t="s">
        <v>78</v>
      </c>
      <c r="AX28" s="15">
        <v>4</v>
      </c>
      <c r="AY28" s="15" t="s">
        <v>74</v>
      </c>
      <c r="AZ28" s="15" t="s">
        <v>78</v>
      </c>
      <c r="BA28" s="15">
        <v>1</v>
      </c>
      <c r="BB28" s="16">
        <v>42381</v>
      </c>
      <c r="BC28" s="15">
        <f t="shared" ref="BC28" si="117">IF(BB28="","",DAYS360(I28,BB28))</f>
        <v>0</v>
      </c>
      <c r="BD28" s="16">
        <v>42403</v>
      </c>
      <c r="BE28" s="16">
        <v>42416</v>
      </c>
      <c r="BF28" s="48">
        <f t="shared" ref="BF28" si="118">IF(BE28="","",DAYS360(BD28,BE28))</f>
        <v>13</v>
      </c>
      <c r="BG28" s="15" t="s">
        <v>1002</v>
      </c>
      <c r="BH28" s="15">
        <v>82</v>
      </c>
      <c r="BI28" s="61">
        <f t="shared" ref="BI28:BJ28" si="119">6.5*(Z28)</f>
        <v>1157</v>
      </c>
      <c r="BJ28" s="61">
        <f t="shared" si="119"/>
        <v>1027</v>
      </c>
      <c r="BK28" s="16">
        <v>42388</v>
      </c>
      <c r="BL28" s="16">
        <v>42399</v>
      </c>
      <c r="BM28" s="15" t="s">
        <v>80</v>
      </c>
      <c r="BN28" s="16">
        <v>42384</v>
      </c>
      <c r="BO28" s="16">
        <v>42391</v>
      </c>
      <c r="BP28" s="15" t="s">
        <v>80</v>
      </c>
      <c r="BQ28" s="16">
        <v>42417</v>
      </c>
      <c r="BR28" s="16">
        <v>42437</v>
      </c>
      <c r="BS28" s="48">
        <f t="shared" si="112"/>
        <v>21</v>
      </c>
      <c r="BT28" s="15" t="s">
        <v>80</v>
      </c>
      <c r="BU28" s="61">
        <f t="shared" ref="BU28:BV28" si="120">10.25*(Z28)</f>
        <v>1824.5</v>
      </c>
      <c r="BV28" s="61">
        <f t="shared" si="120"/>
        <v>1619.5</v>
      </c>
      <c r="BW28" s="16">
        <v>42437</v>
      </c>
      <c r="BX28" s="16">
        <v>42445</v>
      </c>
      <c r="BY28" s="48">
        <f t="shared" si="113"/>
        <v>8</v>
      </c>
      <c r="BZ28" s="16">
        <v>42445</v>
      </c>
      <c r="CA28" s="16">
        <v>42453</v>
      </c>
      <c r="CB28" s="48">
        <f t="shared" ref="CB28" si="121">IF(CA28="","",DAYS360(BZ28,CA28))</f>
        <v>8</v>
      </c>
      <c r="CC28" s="15" t="s">
        <v>1751</v>
      </c>
      <c r="CD28" s="61">
        <f t="shared" ref="CD28:CE28" si="122">3*(Z28)</f>
        <v>534</v>
      </c>
      <c r="CE28" s="61">
        <f t="shared" si="122"/>
        <v>474</v>
      </c>
      <c r="CF28" s="16">
        <v>42454</v>
      </c>
      <c r="CG28" s="16">
        <v>42454</v>
      </c>
      <c r="CH28" s="16">
        <v>42454</v>
      </c>
      <c r="CI28" s="16">
        <v>42466</v>
      </c>
      <c r="CJ28" s="16">
        <v>42467</v>
      </c>
      <c r="CK28" s="16">
        <v>42486</v>
      </c>
      <c r="CL28" s="16">
        <v>42467</v>
      </c>
      <c r="CM28" s="48">
        <f t="shared" ref="CM28" si="123">IF(CK28="","",DAYS360(CJ28,CK28))</f>
        <v>19</v>
      </c>
      <c r="CN28" s="48">
        <f t="shared" ref="CN28" si="124">IF(CL28="","",DAYS360(CJ28,CL28))</f>
        <v>0</v>
      </c>
      <c r="CO28" s="15">
        <v>1</v>
      </c>
      <c r="CP28" s="16">
        <v>42486</v>
      </c>
      <c r="CQ28" s="15" t="s">
        <v>74</v>
      </c>
      <c r="CR28" s="61">
        <v>0</v>
      </c>
      <c r="CS28" s="16">
        <v>42530</v>
      </c>
      <c r="CT28" s="48">
        <f t="shared" ref="CT28" si="125">IF(CS28="","",DAYS360(I28,CS28))</f>
        <v>147</v>
      </c>
      <c r="CU28" s="15" t="s">
        <v>78</v>
      </c>
      <c r="CV28" s="16">
        <v>42536</v>
      </c>
      <c r="CW28" s="15" t="s">
        <v>1296</v>
      </c>
      <c r="CX28" s="16">
        <v>42537</v>
      </c>
      <c r="CY28" s="48">
        <f t="shared" ref="CY28" si="126">IF(CX28="","",DAYS360(M28,CX28))</f>
        <v>1966</v>
      </c>
      <c r="CZ28" s="48">
        <f t="shared" ref="CZ28" si="127">IF(CX28="","",DAYS360(N28,CX28))</f>
        <v>322</v>
      </c>
      <c r="DA28" s="48">
        <f t="shared" ref="DA28" si="128">IF(CX28="","",DAYS360(O28,CX28))</f>
        <v>158</v>
      </c>
      <c r="DB28" s="70"/>
      <c r="DD28" s="16">
        <v>42537</v>
      </c>
      <c r="DE28" s="16">
        <v>42537</v>
      </c>
      <c r="DG28" s="16">
        <v>42537</v>
      </c>
      <c r="DI28" s="16">
        <v>42537</v>
      </c>
      <c r="DJ28" s="1" t="s">
        <v>1727</v>
      </c>
      <c r="DK28" s="61">
        <f t="shared" ref="DK28" si="129">SUM(AM28+AQ28+AU28+BI28+BU28+CD28+CR28+1600)</f>
        <v>5343</v>
      </c>
      <c r="DL28" s="63">
        <f t="shared" ref="DL28" si="130">SUM(AM28+AQ28+AU28+BJ28+BV28+CE28+CR28+1600)</f>
        <v>4948</v>
      </c>
    </row>
    <row r="29" spans="1:116" ht="28" customHeight="1" x14ac:dyDescent="0.15">
      <c r="A29" s="15">
        <v>297</v>
      </c>
      <c r="B29" s="35" t="s">
        <v>1671</v>
      </c>
      <c r="C29" s="15" t="s">
        <v>1138</v>
      </c>
      <c r="D29" s="21">
        <v>0.35138888888888892</v>
      </c>
      <c r="E29" s="15" t="s">
        <v>177</v>
      </c>
      <c r="F29" s="15" t="s">
        <v>74</v>
      </c>
      <c r="G29" s="15" t="s">
        <v>1357</v>
      </c>
      <c r="H29" s="15" t="s">
        <v>84</v>
      </c>
      <c r="I29" s="16">
        <v>42312</v>
      </c>
      <c r="J29" s="16">
        <v>42496</v>
      </c>
      <c r="K29" s="16">
        <v>42542</v>
      </c>
      <c r="L29" s="16">
        <v>42543</v>
      </c>
      <c r="M29" s="16">
        <v>41394</v>
      </c>
      <c r="N29" s="16">
        <v>42052</v>
      </c>
      <c r="O29" s="16">
        <v>42308</v>
      </c>
      <c r="P29" s="15" t="s">
        <v>74</v>
      </c>
      <c r="Q29" s="15" t="s">
        <v>78</v>
      </c>
      <c r="R29" s="25" t="s">
        <v>622</v>
      </c>
      <c r="S29" s="1" t="s">
        <v>1672</v>
      </c>
      <c r="T29" s="1" t="s">
        <v>1673</v>
      </c>
      <c r="U29" s="1" t="s">
        <v>1674</v>
      </c>
      <c r="V29" s="15">
        <v>173</v>
      </c>
      <c r="W29" s="19">
        <v>54955</v>
      </c>
      <c r="X29" s="19">
        <v>41159</v>
      </c>
      <c r="Y29" s="15">
        <v>5150</v>
      </c>
      <c r="Z29" s="15">
        <v>146</v>
      </c>
      <c r="AA29" s="15">
        <v>160</v>
      </c>
      <c r="AB29" s="15">
        <v>88</v>
      </c>
      <c r="AC29" s="15">
        <v>28</v>
      </c>
      <c r="AD29" s="15">
        <v>14</v>
      </c>
      <c r="AE29" s="15">
        <v>7</v>
      </c>
      <c r="AF29" s="15">
        <v>21</v>
      </c>
      <c r="AG29" s="15">
        <v>37</v>
      </c>
      <c r="AH29" s="15">
        <v>0</v>
      </c>
      <c r="AI29" s="15">
        <v>37</v>
      </c>
      <c r="AJ29" s="15">
        <v>0</v>
      </c>
      <c r="AK29" s="15">
        <v>0</v>
      </c>
      <c r="AL29" s="15">
        <v>0</v>
      </c>
      <c r="AM29" s="61">
        <f t="shared" ref="AM29:AM34" si="131">15.5*(AL29)</f>
        <v>0</v>
      </c>
      <c r="AN29" s="15">
        <v>4</v>
      </c>
      <c r="AO29" s="15">
        <v>1</v>
      </c>
      <c r="AP29" s="15">
        <v>5</v>
      </c>
      <c r="AQ29" s="61">
        <f t="shared" ref="AQ29:AQ34" si="132">17.5*(AP29)</f>
        <v>87.5</v>
      </c>
      <c r="AR29" s="15">
        <v>1</v>
      </c>
      <c r="AS29" s="15">
        <v>0</v>
      </c>
      <c r="AT29" s="15">
        <v>1</v>
      </c>
      <c r="AU29" s="61">
        <f t="shared" ref="AU29:AU34" si="133">24*(AT29)</f>
        <v>24</v>
      </c>
      <c r="AV29" s="15">
        <v>0</v>
      </c>
      <c r="AW29" s="15" t="s">
        <v>74</v>
      </c>
      <c r="AX29" s="15">
        <v>8</v>
      </c>
      <c r="AY29" s="15" t="s">
        <v>78</v>
      </c>
      <c r="AZ29" s="15" t="s">
        <v>74</v>
      </c>
      <c r="BA29" s="15">
        <v>0</v>
      </c>
      <c r="BB29" s="16">
        <v>42312</v>
      </c>
      <c r="BC29" s="15">
        <f t="shared" ref="BC29:BC34" si="134">IF(BB29="","",DAYS360(I29,BB29))</f>
        <v>0</v>
      </c>
      <c r="BD29" s="16">
        <v>42329</v>
      </c>
      <c r="BE29" s="16">
        <v>42357</v>
      </c>
      <c r="BF29" s="48">
        <f t="shared" ref="BF29:BF34" si="135">IF(BE29="","",DAYS360(BD29,BE29))</f>
        <v>28</v>
      </c>
      <c r="BG29" s="15" t="s">
        <v>1406</v>
      </c>
      <c r="BH29" s="15">
        <v>124</v>
      </c>
      <c r="BI29" s="61">
        <f t="shared" ref="BI29:BJ31" si="136">6.5*(Z29)</f>
        <v>949</v>
      </c>
      <c r="BJ29" s="61">
        <f t="shared" si="136"/>
        <v>1040</v>
      </c>
      <c r="BK29" s="16">
        <v>42314</v>
      </c>
      <c r="BL29" s="16">
        <v>42329</v>
      </c>
      <c r="BM29" s="15" t="s">
        <v>80</v>
      </c>
      <c r="BN29" s="16">
        <v>42314</v>
      </c>
      <c r="BO29" s="16">
        <v>42321</v>
      </c>
      <c r="BP29" s="15" t="s">
        <v>80</v>
      </c>
      <c r="BQ29" s="16">
        <v>42361</v>
      </c>
      <c r="BR29" s="16">
        <v>42385</v>
      </c>
      <c r="BS29" s="48">
        <f t="shared" si="112"/>
        <v>23</v>
      </c>
      <c r="BT29" s="15" t="s">
        <v>80</v>
      </c>
      <c r="BU29" s="61">
        <f t="shared" ref="BU29:BV31" si="137">10.25*(Z29)</f>
        <v>1496.5</v>
      </c>
      <c r="BV29" s="61">
        <f t="shared" si="137"/>
        <v>1640</v>
      </c>
      <c r="BW29" s="16">
        <v>42385</v>
      </c>
      <c r="BX29" s="16">
        <v>42437</v>
      </c>
      <c r="BY29" s="48">
        <f t="shared" si="113"/>
        <v>52</v>
      </c>
      <c r="BZ29" s="16">
        <v>42391</v>
      </c>
      <c r="CA29" s="16">
        <v>42402</v>
      </c>
      <c r="CB29" s="48">
        <f t="shared" ref="CB29:CB34" si="138">IF(CA29="","",DAYS360(BZ29,CA29))</f>
        <v>10</v>
      </c>
      <c r="CC29" s="15" t="s">
        <v>1611</v>
      </c>
      <c r="CD29" s="61">
        <f t="shared" ref="CD29:CE31" si="139">3*(Z29)</f>
        <v>438</v>
      </c>
      <c r="CE29" s="61">
        <f t="shared" si="139"/>
        <v>480</v>
      </c>
      <c r="CF29" s="16">
        <v>42455</v>
      </c>
      <c r="CG29" s="16">
        <v>42455</v>
      </c>
      <c r="CH29" s="16">
        <v>42455</v>
      </c>
      <c r="CI29" s="16">
        <v>42466</v>
      </c>
      <c r="CJ29" s="16">
        <v>42466</v>
      </c>
      <c r="CK29" s="16">
        <v>42496</v>
      </c>
      <c r="CL29" s="16">
        <v>42466</v>
      </c>
      <c r="CM29" s="48">
        <f t="shared" ref="CM29:CM34" si="140">IF(CK29="","",DAYS360(CJ29,CK29))</f>
        <v>30</v>
      </c>
      <c r="CN29" s="48">
        <f t="shared" ref="CN29:CN34" si="141">IF(CL29="","",DAYS360(CJ29,CL29))</f>
        <v>0</v>
      </c>
      <c r="CO29" s="15">
        <v>1</v>
      </c>
      <c r="CP29" s="16">
        <v>42530</v>
      </c>
      <c r="CQ29" s="15" t="s">
        <v>78</v>
      </c>
      <c r="CR29" s="61">
        <v>273</v>
      </c>
      <c r="CS29" s="16">
        <v>42542</v>
      </c>
      <c r="CT29" s="48">
        <f t="shared" ref="CT29:CT34" si="142">IF(CS29="","",DAYS360(I29,CS29))</f>
        <v>227</v>
      </c>
      <c r="CU29" s="15" t="s">
        <v>78</v>
      </c>
      <c r="CV29" s="16">
        <v>42542</v>
      </c>
      <c r="CW29" s="15" t="s">
        <v>1115</v>
      </c>
      <c r="CX29" s="16">
        <v>42543</v>
      </c>
      <c r="CY29" s="48">
        <f t="shared" ref="CY29:CY34" si="143">IF(CX29="","",DAYS360(M29,CX29))</f>
        <v>1132</v>
      </c>
      <c r="CZ29" s="48">
        <f t="shared" ref="CZ29:CZ34" si="144">IF(CX29="","",DAYS360(N29,CX29))</f>
        <v>485</v>
      </c>
      <c r="DA29" s="48">
        <f t="shared" ref="DA29:DA34" si="145">IF(CX29="","",DAYS360(O29,CX29))</f>
        <v>232</v>
      </c>
      <c r="DB29" s="70"/>
      <c r="DD29" s="16">
        <v>42543</v>
      </c>
      <c r="DE29" s="16">
        <v>42543</v>
      </c>
      <c r="DG29" s="16">
        <v>42543</v>
      </c>
      <c r="DH29" s="16">
        <v>42546</v>
      </c>
      <c r="DI29" s="16">
        <v>42543</v>
      </c>
      <c r="DJ29" s="1" t="s">
        <v>1675</v>
      </c>
      <c r="DK29" s="61">
        <f t="shared" ref="DK29:DK34" si="146">SUM(AM29+AQ29+AU29+BI29+BU29+CD29+CR29+1600)</f>
        <v>4868</v>
      </c>
      <c r="DL29" s="63">
        <f t="shared" ref="DL29:DL34" si="147">SUM(AM29+AQ29+AU29+BJ29+BV29+CE29+CR29+1600)</f>
        <v>5144.5</v>
      </c>
    </row>
    <row r="30" spans="1:116" ht="28" customHeight="1" x14ac:dyDescent="0.15">
      <c r="A30" s="15">
        <v>308</v>
      </c>
      <c r="B30" s="35" t="s">
        <v>1728</v>
      </c>
      <c r="C30" s="15" t="s">
        <v>1472</v>
      </c>
      <c r="D30" s="21">
        <v>0.35208333333333403</v>
      </c>
      <c r="E30" s="15" t="s">
        <v>177</v>
      </c>
      <c r="F30" s="15" t="s">
        <v>74</v>
      </c>
      <c r="G30" s="15" t="s">
        <v>1357</v>
      </c>
      <c r="H30" s="15" t="s">
        <v>95</v>
      </c>
      <c r="I30" s="16">
        <v>42411</v>
      </c>
      <c r="J30" s="16">
        <v>42584</v>
      </c>
      <c r="K30" s="16">
        <v>42549</v>
      </c>
      <c r="L30" s="16">
        <v>42550</v>
      </c>
      <c r="M30" s="16">
        <v>41090</v>
      </c>
      <c r="N30" s="16">
        <v>42201</v>
      </c>
      <c r="O30" s="16">
        <v>42406</v>
      </c>
      <c r="P30" s="15" t="s">
        <v>74</v>
      </c>
      <c r="Q30" s="15" t="s">
        <v>74</v>
      </c>
      <c r="R30" s="1" t="s">
        <v>1729</v>
      </c>
      <c r="S30" s="1" t="s">
        <v>943</v>
      </c>
      <c r="T30" s="15" t="s">
        <v>1730</v>
      </c>
      <c r="U30" s="1" t="s">
        <v>1731</v>
      </c>
      <c r="V30" s="15">
        <v>167</v>
      </c>
      <c r="W30" s="19">
        <v>44523</v>
      </c>
      <c r="X30" s="19">
        <v>37534</v>
      </c>
      <c r="Y30" s="15">
        <v>115</v>
      </c>
      <c r="Z30" s="15">
        <v>136</v>
      </c>
      <c r="AA30" s="15">
        <v>148</v>
      </c>
      <c r="AB30" s="15">
        <v>82</v>
      </c>
      <c r="AC30" s="15">
        <v>28</v>
      </c>
      <c r="AD30" s="15">
        <v>30</v>
      </c>
      <c r="AE30" s="15">
        <v>0</v>
      </c>
      <c r="AF30" s="15">
        <v>30</v>
      </c>
      <c r="AG30" s="15">
        <v>0</v>
      </c>
      <c r="AH30" s="15">
        <v>0</v>
      </c>
      <c r="AI30" s="15">
        <v>0</v>
      </c>
      <c r="AJ30" s="15">
        <v>0</v>
      </c>
      <c r="AK30" s="15">
        <v>0</v>
      </c>
      <c r="AL30" s="15">
        <v>0</v>
      </c>
      <c r="AM30" s="61">
        <f t="shared" si="131"/>
        <v>0</v>
      </c>
      <c r="AN30" s="15">
        <v>0</v>
      </c>
      <c r="AO30" s="15">
        <v>0</v>
      </c>
      <c r="AP30" s="15">
        <v>0</v>
      </c>
      <c r="AQ30" s="61">
        <f t="shared" si="132"/>
        <v>0</v>
      </c>
      <c r="AR30" s="15">
        <v>2</v>
      </c>
      <c r="AS30" s="15">
        <v>0</v>
      </c>
      <c r="AT30" s="15">
        <v>2</v>
      </c>
      <c r="AU30" s="61">
        <f t="shared" si="133"/>
        <v>48</v>
      </c>
      <c r="AV30" s="15">
        <v>0</v>
      </c>
      <c r="AW30" s="15" t="s">
        <v>74</v>
      </c>
      <c r="AX30" s="15">
        <v>5</v>
      </c>
      <c r="AY30" s="15" t="s">
        <v>78</v>
      </c>
      <c r="AZ30" s="15" t="s">
        <v>78</v>
      </c>
      <c r="BA30" s="15">
        <v>38</v>
      </c>
      <c r="BB30" s="16">
        <v>42412</v>
      </c>
      <c r="BC30" s="15">
        <f t="shared" si="134"/>
        <v>1</v>
      </c>
      <c r="BD30" s="16">
        <v>42445</v>
      </c>
      <c r="BE30" s="16">
        <v>42466</v>
      </c>
      <c r="BF30" s="48">
        <f t="shared" si="135"/>
        <v>20</v>
      </c>
      <c r="BG30" s="15" t="s">
        <v>1002</v>
      </c>
      <c r="BH30" s="15">
        <v>89</v>
      </c>
      <c r="BI30" s="61">
        <f t="shared" si="136"/>
        <v>884</v>
      </c>
      <c r="BJ30" s="61">
        <f t="shared" si="136"/>
        <v>962</v>
      </c>
      <c r="BK30" s="16">
        <v>42420</v>
      </c>
      <c r="BL30" s="16">
        <v>42431</v>
      </c>
      <c r="BM30" s="15" t="s">
        <v>80</v>
      </c>
      <c r="BN30" s="16">
        <v>42420</v>
      </c>
      <c r="BO30" s="16">
        <v>42431</v>
      </c>
      <c r="BP30" s="15" t="s">
        <v>80</v>
      </c>
      <c r="BQ30" s="16">
        <v>42468</v>
      </c>
      <c r="BR30" s="16">
        <v>42482</v>
      </c>
      <c r="BS30" s="48">
        <f t="shared" si="112"/>
        <v>14</v>
      </c>
      <c r="BT30" s="15" t="s">
        <v>80</v>
      </c>
      <c r="BU30" s="61">
        <f t="shared" si="137"/>
        <v>1394</v>
      </c>
      <c r="BV30" s="61">
        <f t="shared" si="137"/>
        <v>1517</v>
      </c>
      <c r="BW30" s="16">
        <v>42482</v>
      </c>
      <c r="BX30" s="16">
        <v>42500</v>
      </c>
      <c r="BY30" s="48">
        <f t="shared" si="113"/>
        <v>18</v>
      </c>
      <c r="BZ30" s="16">
        <v>42489</v>
      </c>
      <c r="CA30" s="16">
        <v>42507</v>
      </c>
      <c r="CB30" s="48">
        <f t="shared" si="138"/>
        <v>18</v>
      </c>
      <c r="CC30" s="15" t="s">
        <v>132</v>
      </c>
      <c r="CD30" s="61">
        <f t="shared" si="139"/>
        <v>408</v>
      </c>
      <c r="CE30" s="61">
        <f t="shared" si="139"/>
        <v>444</v>
      </c>
      <c r="CF30" s="16">
        <v>42507</v>
      </c>
      <c r="CG30" s="16">
        <v>42510</v>
      </c>
      <c r="CH30" s="16">
        <v>42510</v>
      </c>
      <c r="CI30" s="16">
        <v>42522</v>
      </c>
      <c r="CJ30" s="16">
        <v>42522</v>
      </c>
      <c r="CK30" s="16">
        <v>42538</v>
      </c>
      <c r="CL30" s="16">
        <v>42537</v>
      </c>
      <c r="CM30" s="48">
        <f t="shared" si="140"/>
        <v>16</v>
      </c>
      <c r="CN30" s="48">
        <f t="shared" si="141"/>
        <v>15</v>
      </c>
      <c r="CO30" s="15">
        <v>3</v>
      </c>
      <c r="CP30" s="16">
        <v>42543</v>
      </c>
      <c r="CQ30" s="15" t="s">
        <v>74</v>
      </c>
      <c r="CR30" s="61">
        <v>0</v>
      </c>
      <c r="CS30" s="16">
        <v>42549</v>
      </c>
      <c r="CT30" s="15">
        <f t="shared" si="142"/>
        <v>137</v>
      </c>
      <c r="CU30" s="15" t="s">
        <v>74</v>
      </c>
      <c r="CV30" s="16">
        <v>42549</v>
      </c>
      <c r="CW30" s="15" t="s">
        <v>1115</v>
      </c>
      <c r="CX30" s="16">
        <v>42550</v>
      </c>
      <c r="CY30" s="15">
        <f t="shared" si="143"/>
        <v>1439</v>
      </c>
      <c r="CZ30" s="15">
        <f t="shared" si="144"/>
        <v>343</v>
      </c>
      <c r="DA30" s="15">
        <f t="shared" si="145"/>
        <v>143</v>
      </c>
      <c r="DD30" s="16">
        <v>42550</v>
      </c>
      <c r="DE30" s="16">
        <v>42550</v>
      </c>
      <c r="DG30" s="16">
        <v>42550</v>
      </c>
      <c r="DI30" s="16">
        <v>42550</v>
      </c>
      <c r="DJ30" s="1" t="s">
        <v>1732</v>
      </c>
      <c r="DK30" s="61">
        <f t="shared" si="146"/>
        <v>4334</v>
      </c>
      <c r="DL30" s="63">
        <f t="shared" si="147"/>
        <v>4571</v>
      </c>
    </row>
    <row r="31" spans="1:116" ht="28" customHeight="1" x14ac:dyDescent="0.15">
      <c r="A31" s="15">
        <v>282</v>
      </c>
      <c r="B31" s="35" t="s">
        <v>1597</v>
      </c>
      <c r="C31" s="15" t="s">
        <v>1598</v>
      </c>
      <c r="D31" s="21">
        <v>0.3527777777777778</v>
      </c>
      <c r="E31" s="15" t="s">
        <v>177</v>
      </c>
      <c r="F31" s="15" t="s">
        <v>74</v>
      </c>
      <c r="G31" s="15" t="s">
        <v>1357</v>
      </c>
      <c r="H31" s="15" t="s">
        <v>95</v>
      </c>
      <c r="I31" s="16">
        <v>42194</v>
      </c>
      <c r="J31" s="16">
        <v>42445</v>
      </c>
      <c r="K31" s="16">
        <v>42550</v>
      </c>
      <c r="L31" s="16">
        <v>42552</v>
      </c>
      <c r="M31" s="16">
        <v>40999</v>
      </c>
      <c r="N31" s="16">
        <v>41744</v>
      </c>
      <c r="O31" s="16">
        <v>42166</v>
      </c>
      <c r="P31" s="15" t="s">
        <v>74</v>
      </c>
      <c r="Q31" s="15" t="s">
        <v>78</v>
      </c>
      <c r="R31" s="25" t="s">
        <v>498</v>
      </c>
      <c r="S31" s="1" t="s">
        <v>1599</v>
      </c>
      <c r="T31" s="1" t="s">
        <v>1600</v>
      </c>
      <c r="U31" s="1" t="s">
        <v>1601</v>
      </c>
      <c r="V31" s="15">
        <v>222</v>
      </c>
      <c r="W31" s="19">
        <v>50165</v>
      </c>
      <c r="X31" s="19">
        <v>43184</v>
      </c>
      <c r="Y31" s="19">
        <v>2727</v>
      </c>
      <c r="Z31" s="15">
        <v>186</v>
      </c>
      <c r="AA31" s="19">
        <v>162</v>
      </c>
      <c r="AB31" s="15">
        <v>86</v>
      </c>
      <c r="AC31" s="15">
        <v>36</v>
      </c>
      <c r="AD31" s="15">
        <v>18</v>
      </c>
      <c r="AE31" s="15">
        <v>9</v>
      </c>
      <c r="AF31" s="15">
        <v>27</v>
      </c>
      <c r="AG31" s="15">
        <v>1</v>
      </c>
      <c r="AH31" s="15">
        <v>2</v>
      </c>
      <c r="AI31" s="15">
        <v>3</v>
      </c>
      <c r="AJ31" s="15">
        <v>0</v>
      </c>
      <c r="AK31" s="15">
        <v>0</v>
      </c>
      <c r="AL31" s="15">
        <v>0</v>
      </c>
      <c r="AM31" s="61">
        <f t="shared" si="131"/>
        <v>0</v>
      </c>
      <c r="AN31" s="15" t="s">
        <v>1819</v>
      </c>
      <c r="AO31" s="15">
        <v>0</v>
      </c>
      <c r="AP31" s="15">
        <v>6</v>
      </c>
      <c r="AQ31" s="61">
        <f t="shared" si="132"/>
        <v>105</v>
      </c>
      <c r="AR31" s="15">
        <v>8</v>
      </c>
      <c r="AS31" s="15">
        <v>0</v>
      </c>
      <c r="AT31" s="15">
        <v>8</v>
      </c>
      <c r="AU31" s="61">
        <f t="shared" si="133"/>
        <v>192</v>
      </c>
      <c r="AV31" s="15">
        <v>7</v>
      </c>
      <c r="AW31" s="15" t="s">
        <v>74</v>
      </c>
      <c r="AX31" s="15">
        <v>7</v>
      </c>
      <c r="AY31" s="15" t="s">
        <v>74</v>
      </c>
      <c r="AZ31" s="15" t="s">
        <v>78</v>
      </c>
      <c r="BA31" s="15">
        <v>5</v>
      </c>
      <c r="BB31" s="16">
        <v>42194</v>
      </c>
      <c r="BC31" s="48">
        <f t="shared" si="134"/>
        <v>0</v>
      </c>
      <c r="BD31" s="16">
        <v>42286</v>
      </c>
      <c r="BE31" s="16">
        <v>42322</v>
      </c>
      <c r="BF31" s="48">
        <f t="shared" si="135"/>
        <v>35</v>
      </c>
      <c r="BG31" s="15" t="s">
        <v>79</v>
      </c>
      <c r="BH31" s="15">
        <v>142</v>
      </c>
      <c r="BI31" s="61">
        <f t="shared" si="136"/>
        <v>1209</v>
      </c>
      <c r="BJ31" s="61">
        <f t="shared" si="136"/>
        <v>1053</v>
      </c>
      <c r="BK31" s="16">
        <v>42203</v>
      </c>
      <c r="BL31" s="16">
        <v>42223</v>
      </c>
      <c r="BM31" s="15" t="s">
        <v>80</v>
      </c>
      <c r="BN31" s="16">
        <v>42203</v>
      </c>
      <c r="BO31" s="16">
        <v>42209</v>
      </c>
      <c r="BP31" s="15" t="s">
        <v>80</v>
      </c>
      <c r="BQ31" s="16">
        <v>42325</v>
      </c>
      <c r="BR31" s="16">
        <v>42336</v>
      </c>
      <c r="BS31" s="48">
        <f t="shared" si="112"/>
        <v>11</v>
      </c>
      <c r="BT31" s="15" t="s">
        <v>80</v>
      </c>
      <c r="BU31" s="61">
        <f t="shared" si="137"/>
        <v>1906.5</v>
      </c>
      <c r="BV31" s="61">
        <f t="shared" si="137"/>
        <v>1660.5</v>
      </c>
      <c r="BW31" s="16">
        <v>42336</v>
      </c>
      <c r="BX31" s="16">
        <v>42381</v>
      </c>
      <c r="BY31" s="48">
        <f t="shared" si="113"/>
        <v>44</v>
      </c>
      <c r="BZ31" s="16">
        <v>42349</v>
      </c>
      <c r="CA31" s="16">
        <v>42361</v>
      </c>
      <c r="CB31" s="48">
        <f t="shared" si="138"/>
        <v>12</v>
      </c>
      <c r="CC31" s="15" t="s">
        <v>1115</v>
      </c>
      <c r="CD31" s="61">
        <f t="shared" si="139"/>
        <v>558</v>
      </c>
      <c r="CE31" s="61">
        <f t="shared" si="139"/>
        <v>486</v>
      </c>
      <c r="CF31" s="16">
        <v>42389</v>
      </c>
      <c r="CG31" s="16">
        <v>42389</v>
      </c>
      <c r="CH31" s="16">
        <v>42755</v>
      </c>
      <c r="CI31" s="16">
        <v>42391</v>
      </c>
      <c r="CJ31" s="16">
        <v>42392</v>
      </c>
      <c r="CK31" s="16">
        <v>42538</v>
      </c>
      <c r="CL31" s="16">
        <v>42398</v>
      </c>
      <c r="CM31" s="48">
        <f t="shared" si="140"/>
        <v>144</v>
      </c>
      <c r="CN31" s="48">
        <f t="shared" si="141"/>
        <v>6</v>
      </c>
      <c r="CO31" s="15">
        <v>1</v>
      </c>
      <c r="CP31" s="16">
        <v>42445</v>
      </c>
      <c r="CQ31" s="15" t="s">
        <v>74</v>
      </c>
      <c r="CR31" s="61">
        <v>0</v>
      </c>
      <c r="CS31" s="16">
        <v>42550</v>
      </c>
      <c r="CT31" s="48">
        <f t="shared" si="142"/>
        <v>350</v>
      </c>
      <c r="CU31" s="15" t="s">
        <v>78</v>
      </c>
      <c r="CV31" s="16">
        <v>42550</v>
      </c>
      <c r="CW31" s="15" t="s">
        <v>1466</v>
      </c>
      <c r="CX31" s="16">
        <v>42552</v>
      </c>
      <c r="CY31" s="48">
        <f t="shared" si="143"/>
        <v>1531</v>
      </c>
      <c r="CZ31" s="48">
        <f t="shared" si="144"/>
        <v>796</v>
      </c>
      <c r="DA31" s="48">
        <f t="shared" si="145"/>
        <v>380</v>
      </c>
      <c r="DB31" s="70"/>
      <c r="DD31" s="16">
        <v>42552</v>
      </c>
      <c r="DE31" s="16">
        <v>42552</v>
      </c>
      <c r="DG31" s="16">
        <v>42552</v>
      </c>
      <c r="DI31" s="16">
        <v>42552</v>
      </c>
      <c r="DJ31" s="1" t="s">
        <v>1602</v>
      </c>
      <c r="DK31" s="61">
        <f t="shared" si="146"/>
        <v>5570.5</v>
      </c>
      <c r="DL31" s="63">
        <f t="shared" si="147"/>
        <v>5096.5</v>
      </c>
    </row>
    <row r="32" spans="1:116" ht="28" customHeight="1" x14ac:dyDescent="0.15">
      <c r="A32" s="15">
        <v>301</v>
      </c>
      <c r="B32" s="35" t="s">
        <v>1691</v>
      </c>
      <c r="C32" s="15" t="s">
        <v>1598</v>
      </c>
      <c r="D32" s="21">
        <v>0.35347222222222219</v>
      </c>
      <c r="E32" s="29" t="s">
        <v>469</v>
      </c>
      <c r="F32" s="15" t="s">
        <v>74</v>
      </c>
      <c r="G32" s="15" t="s">
        <v>1357</v>
      </c>
      <c r="H32" s="15" t="s">
        <v>95</v>
      </c>
      <c r="I32" s="16">
        <v>42343</v>
      </c>
      <c r="J32" s="16">
        <v>42577</v>
      </c>
      <c r="K32" s="16">
        <v>42556</v>
      </c>
      <c r="L32" s="16">
        <v>42558</v>
      </c>
      <c r="M32" s="16">
        <v>41213</v>
      </c>
      <c r="N32" s="16">
        <v>42104</v>
      </c>
      <c r="O32" s="16">
        <v>42328</v>
      </c>
      <c r="P32" s="15" t="s">
        <v>74</v>
      </c>
      <c r="Q32" s="15" t="s">
        <v>74</v>
      </c>
      <c r="R32" s="25" t="s">
        <v>622</v>
      </c>
      <c r="S32" s="1" t="s">
        <v>1692</v>
      </c>
      <c r="T32" s="1" t="s">
        <v>1693</v>
      </c>
      <c r="U32" s="1" t="s">
        <v>1694</v>
      </c>
      <c r="V32" s="15">
        <v>230</v>
      </c>
      <c r="W32" s="19">
        <v>79129</v>
      </c>
      <c r="X32" s="19">
        <v>58736</v>
      </c>
      <c r="Y32" s="19">
        <v>12205</v>
      </c>
      <c r="Z32" s="15">
        <v>192</v>
      </c>
      <c r="AA32" s="15">
        <v>234</v>
      </c>
      <c r="AB32" s="15">
        <v>120</v>
      </c>
      <c r="AC32" s="15">
        <v>70</v>
      </c>
      <c r="AD32" s="15">
        <v>19</v>
      </c>
      <c r="AE32" s="15">
        <v>3</v>
      </c>
      <c r="AF32" s="15">
        <v>22</v>
      </c>
      <c r="AG32" s="15">
        <v>2</v>
      </c>
      <c r="AH32" s="15">
        <v>1</v>
      </c>
      <c r="AI32" s="15">
        <v>3</v>
      </c>
      <c r="AJ32" s="15">
        <v>2</v>
      </c>
      <c r="AK32" s="15">
        <v>0</v>
      </c>
      <c r="AL32" s="15">
        <v>2</v>
      </c>
      <c r="AM32" s="61">
        <f t="shared" si="131"/>
        <v>31</v>
      </c>
      <c r="AN32" s="15">
        <v>4</v>
      </c>
      <c r="AO32" s="15">
        <v>0</v>
      </c>
      <c r="AP32" s="15">
        <v>4</v>
      </c>
      <c r="AQ32" s="61">
        <f t="shared" si="132"/>
        <v>70</v>
      </c>
      <c r="AR32" s="15">
        <v>6</v>
      </c>
      <c r="AS32" s="15">
        <v>1</v>
      </c>
      <c r="AT32" s="15">
        <v>8</v>
      </c>
      <c r="AU32" s="61">
        <f t="shared" si="133"/>
        <v>192</v>
      </c>
      <c r="AV32" s="15">
        <v>3</v>
      </c>
      <c r="AW32" s="15" t="s">
        <v>74</v>
      </c>
      <c r="AX32" s="15">
        <v>16</v>
      </c>
      <c r="AY32" s="15" t="s">
        <v>78</v>
      </c>
      <c r="AZ32" s="15" t="s">
        <v>78</v>
      </c>
      <c r="BA32" s="15">
        <v>4</v>
      </c>
      <c r="BB32" s="16">
        <v>42346</v>
      </c>
      <c r="BC32" s="15">
        <f t="shared" si="134"/>
        <v>3</v>
      </c>
      <c r="BD32" s="16">
        <v>42377</v>
      </c>
      <c r="BE32" s="16">
        <v>42439</v>
      </c>
      <c r="BF32" s="48">
        <f t="shared" si="135"/>
        <v>62</v>
      </c>
      <c r="BG32" s="15" t="s">
        <v>1702</v>
      </c>
      <c r="BH32" s="15">
        <v>271</v>
      </c>
      <c r="BI32" s="61">
        <f t="shared" ref="BI32:BJ34" si="148">6.5*(Z32)</f>
        <v>1248</v>
      </c>
      <c r="BJ32" s="61">
        <f t="shared" si="148"/>
        <v>1521</v>
      </c>
      <c r="BK32" s="16">
        <v>42389</v>
      </c>
      <c r="BL32" s="16">
        <v>42398</v>
      </c>
      <c r="BM32" s="15" t="s">
        <v>80</v>
      </c>
      <c r="BN32" s="16">
        <v>42356</v>
      </c>
      <c r="BO32" s="16">
        <v>42368</v>
      </c>
      <c r="BP32" s="15" t="s">
        <v>80</v>
      </c>
      <c r="BQ32" s="16">
        <v>42439</v>
      </c>
      <c r="BR32" s="16">
        <v>42458</v>
      </c>
      <c r="BS32" s="48">
        <f t="shared" ref="BS32:BS37" si="149">IF(BR32="","",DAYS360(BQ32,BR32))</f>
        <v>19</v>
      </c>
      <c r="BT32" s="15" t="s">
        <v>80</v>
      </c>
      <c r="BU32" s="61">
        <f t="shared" ref="BU32:BV34" si="150">10.25*(Z32)</f>
        <v>1968</v>
      </c>
      <c r="BV32" s="61">
        <f t="shared" si="150"/>
        <v>2398.5</v>
      </c>
      <c r="BW32" s="16">
        <v>42461</v>
      </c>
      <c r="BX32" s="16">
        <v>42503</v>
      </c>
      <c r="BY32" s="48">
        <f t="shared" ref="BY32:BY37" si="151">IF(BX32="","",DAYS360(BW32,BX32))</f>
        <v>42</v>
      </c>
      <c r="BZ32" s="16">
        <v>42460</v>
      </c>
      <c r="CA32" s="16">
        <v>42472</v>
      </c>
      <c r="CB32" s="48">
        <f t="shared" si="138"/>
        <v>12</v>
      </c>
      <c r="CC32" s="15" t="s">
        <v>1734</v>
      </c>
      <c r="CD32" s="61">
        <f t="shared" ref="CD32:CE34" si="152">3*(Z32)</f>
        <v>576</v>
      </c>
      <c r="CE32" s="61">
        <f t="shared" si="152"/>
        <v>702</v>
      </c>
      <c r="CF32" s="16">
        <v>42503</v>
      </c>
      <c r="CG32" s="16">
        <v>42503</v>
      </c>
      <c r="CH32" s="16">
        <v>42504</v>
      </c>
      <c r="CI32" s="16">
        <v>42510</v>
      </c>
      <c r="CJ32" s="16">
        <v>42511</v>
      </c>
      <c r="CK32" s="16">
        <v>42550</v>
      </c>
      <c r="CL32" s="16">
        <v>42511</v>
      </c>
      <c r="CM32" s="48">
        <f t="shared" si="140"/>
        <v>38</v>
      </c>
      <c r="CN32" s="48">
        <f t="shared" si="141"/>
        <v>0</v>
      </c>
      <c r="CO32" s="15">
        <v>1</v>
      </c>
      <c r="CP32" s="16">
        <v>42553</v>
      </c>
      <c r="CQ32" s="15" t="s">
        <v>78</v>
      </c>
      <c r="CR32" s="61">
        <v>402.5</v>
      </c>
      <c r="CS32" s="16">
        <v>42553</v>
      </c>
      <c r="CT32" s="48">
        <f t="shared" si="142"/>
        <v>207</v>
      </c>
      <c r="CU32" s="15" t="s">
        <v>74</v>
      </c>
      <c r="CV32" s="16">
        <v>42553</v>
      </c>
      <c r="CW32" s="15" t="s">
        <v>132</v>
      </c>
      <c r="CX32" s="16">
        <v>42556</v>
      </c>
      <c r="CY32" s="48">
        <f t="shared" si="143"/>
        <v>1325</v>
      </c>
      <c r="CZ32" s="48">
        <f t="shared" si="144"/>
        <v>445</v>
      </c>
      <c r="DA32" s="48">
        <f t="shared" si="145"/>
        <v>225</v>
      </c>
      <c r="DB32" s="70"/>
      <c r="DD32" s="16">
        <v>42556</v>
      </c>
      <c r="DE32" s="16">
        <v>42556</v>
      </c>
      <c r="DG32" s="16">
        <v>42556</v>
      </c>
      <c r="DI32" s="16">
        <v>42556</v>
      </c>
      <c r="DJ32" s="1" t="s">
        <v>1695</v>
      </c>
      <c r="DK32" s="61">
        <f t="shared" si="146"/>
        <v>6087.5</v>
      </c>
      <c r="DL32" s="63">
        <f t="shared" si="147"/>
        <v>6917</v>
      </c>
    </row>
    <row r="33" spans="1:116" ht="28" customHeight="1" x14ac:dyDescent="0.15">
      <c r="A33" s="15">
        <v>275</v>
      </c>
      <c r="B33" s="35" t="s">
        <v>1551</v>
      </c>
      <c r="C33" s="15" t="s">
        <v>697</v>
      </c>
      <c r="D33" s="21">
        <v>0.35416666666666669</v>
      </c>
      <c r="E33" s="15" t="s">
        <v>469</v>
      </c>
      <c r="F33" s="15" t="s">
        <v>74</v>
      </c>
      <c r="G33" s="15" t="s">
        <v>1357</v>
      </c>
      <c r="H33" s="15" t="s">
        <v>95</v>
      </c>
      <c r="I33" s="16">
        <v>42136</v>
      </c>
      <c r="J33" s="16">
        <v>42416</v>
      </c>
      <c r="K33" s="16">
        <v>42566</v>
      </c>
      <c r="L33" s="16">
        <v>42567</v>
      </c>
      <c r="M33" s="16">
        <v>40178</v>
      </c>
      <c r="N33" s="16">
        <v>41852</v>
      </c>
      <c r="O33" s="16">
        <v>42125</v>
      </c>
      <c r="P33" s="15" t="s">
        <v>74</v>
      </c>
      <c r="Q33" s="15" t="s">
        <v>78</v>
      </c>
      <c r="R33" s="25" t="s">
        <v>622</v>
      </c>
      <c r="S33" s="1" t="s">
        <v>1552</v>
      </c>
      <c r="T33" s="1" t="s">
        <v>771</v>
      </c>
      <c r="U33" s="1" t="s">
        <v>1553</v>
      </c>
      <c r="V33" s="15">
        <v>260</v>
      </c>
      <c r="W33" s="19">
        <v>64116</v>
      </c>
      <c r="X33" s="19">
        <v>48930</v>
      </c>
      <c r="Y33" s="15">
        <v>4618</v>
      </c>
      <c r="Z33" s="15">
        <v>216</v>
      </c>
      <c r="AA33" s="15">
        <v>230</v>
      </c>
      <c r="AB33" s="15">
        <v>130</v>
      </c>
      <c r="AC33" s="15">
        <v>46</v>
      </c>
      <c r="AD33" s="15">
        <v>31</v>
      </c>
      <c r="AE33" s="15">
        <v>10</v>
      </c>
      <c r="AF33" s="15">
        <v>41</v>
      </c>
      <c r="AG33" s="15">
        <v>0</v>
      </c>
      <c r="AH33" s="15">
        <v>0</v>
      </c>
      <c r="AI33" s="15">
        <v>0</v>
      </c>
      <c r="AJ33" s="15">
        <v>0</v>
      </c>
      <c r="AK33" s="15">
        <v>0</v>
      </c>
      <c r="AL33" s="15">
        <v>0</v>
      </c>
      <c r="AM33" s="61">
        <f t="shared" si="131"/>
        <v>0</v>
      </c>
      <c r="AN33" s="15">
        <v>10</v>
      </c>
      <c r="AO33" s="15">
        <v>4</v>
      </c>
      <c r="AP33" s="15">
        <v>14</v>
      </c>
      <c r="AQ33" s="61">
        <f t="shared" si="132"/>
        <v>245</v>
      </c>
      <c r="AR33" s="15">
        <v>6</v>
      </c>
      <c r="AS33" s="15" t="s">
        <v>1268</v>
      </c>
      <c r="AT33" s="15">
        <v>9</v>
      </c>
      <c r="AU33" s="61">
        <f t="shared" si="133"/>
        <v>216</v>
      </c>
      <c r="AV33" s="15">
        <v>14</v>
      </c>
      <c r="AW33" s="15" t="s">
        <v>74</v>
      </c>
      <c r="AX33" s="15">
        <v>19</v>
      </c>
      <c r="AY33" s="15" t="s">
        <v>74</v>
      </c>
      <c r="AZ33" s="15" t="s">
        <v>78</v>
      </c>
      <c r="BA33" s="15">
        <v>3</v>
      </c>
      <c r="BB33" s="16">
        <v>42136</v>
      </c>
      <c r="BC33" s="48">
        <f t="shared" si="134"/>
        <v>0</v>
      </c>
      <c r="BD33" s="16">
        <v>42279</v>
      </c>
      <c r="BE33" s="16">
        <v>42294</v>
      </c>
      <c r="BF33" s="48">
        <f t="shared" si="135"/>
        <v>15</v>
      </c>
      <c r="BG33" s="15" t="s">
        <v>1002</v>
      </c>
      <c r="BH33" s="15">
        <v>118</v>
      </c>
      <c r="BI33" s="61">
        <f t="shared" si="148"/>
        <v>1404</v>
      </c>
      <c r="BJ33" s="61">
        <f t="shared" si="148"/>
        <v>1495</v>
      </c>
      <c r="BK33" s="16">
        <v>42138</v>
      </c>
      <c r="BL33" s="16">
        <v>42154</v>
      </c>
      <c r="BM33" s="15" t="s">
        <v>80</v>
      </c>
      <c r="BN33" s="16">
        <v>42138</v>
      </c>
      <c r="BO33" s="16">
        <v>42140</v>
      </c>
      <c r="BP33" s="15" t="s">
        <v>80</v>
      </c>
      <c r="BQ33" s="16">
        <v>42297</v>
      </c>
      <c r="BR33" s="16">
        <v>42312</v>
      </c>
      <c r="BS33" s="48">
        <f t="shared" si="149"/>
        <v>14</v>
      </c>
      <c r="BT33" s="15" t="s">
        <v>80</v>
      </c>
      <c r="BU33" s="61">
        <f t="shared" si="150"/>
        <v>2214</v>
      </c>
      <c r="BV33" s="61">
        <f t="shared" si="150"/>
        <v>2357.5</v>
      </c>
      <c r="BW33" s="16">
        <v>42312</v>
      </c>
      <c r="BX33" s="16">
        <v>42356</v>
      </c>
      <c r="BY33" s="48">
        <f t="shared" si="151"/>
        <v>44</v>
      </c>
      <c r="BZ33" s="16">
        <v>42319</v>
      </c>
      <c r="CA33" s="16">
        <v>42371</v>
      </c>
      <c r="CB33" s="48">
        <f t="shared" si="138"/>
        <v>51</v>
      </c>
      <c r="CC33" s="15" t="s">
        <v>1466</v>
      </c>
      <c r="CD33" s="61">
        <f t="shared" si="152"/>
        <v>648</v>
      </c>
      <c r="CE33" s="61">
        <f t="shared" si="152"/>
        <v>690</v>
      </c>
      <c r="CF33" s="16">
        <v>42371</v>
      </c>
      <c r="CG33" s="16">
        <v>42374</v>
      </c>
      <c r="CH33" s="16">
        <v>42374</v>
      </c>
      <c r="CI33" s="16">
        <v>42384</v>
      </c>
      <c r="CJ33" s="16">
        <v>42384</v>
      </c>
      <c r="CK33" s="16">
        <v>42416</v>
      </c>
      <c r="CL33" s="16">
        <v>42385</v>
      </c>
      <c r="CM33" s="48">
        <f t="shared" si="140"/>
        <v>31</v>
      </c>
      <c r="CN33" s="48">
        <f t="shared" si="141"/>
        <v>1</v>
      </c>
      <c r="CO33" s="15">
        <v>1</v>
      </c>
      <c r="CP33" s="16">
        <v>42556</v>
      </c>
      <c r="CQ33" s="16" t="s">
        <v>74</v>
      </c>
      <c r="CR33" s="61">
        <v>0</v>
      </c>
      <c r="CS33" s="16">
        <v>42556</v>
      </c>
      <c r="CT33" s="48">
        <f t="shared" si="142"/>
        <v>413</v>
      </c>
      <c r="CU33" s="15" t="s">
        <v>78</v>
      </c>
      <c r="CV33" s="16">
        <v>42566</v>
      </c>
      <c r="CW33" s="15" t="s">
        <v>1611</v>
      </c>
      <c r="CX33" s="16">
        <v>42567</v>
      </c>
      <c r="CY33" s="48">
        <f t="shared" si="143"/>
        <v>2356</v>
      </c>
      <c r="CZ33" s="48">
        <f t="shared" si="144"/>
        <v>705</v>
      </c>
      <c r="DA33" s="48">
        <f t="shared" si="145"/>
        <v>435</v>
      </c>
      <c r="DB33" s="70"/>
      <c r="DD33" s="16">
        <v>42567</v>
      </c>
      <c r="DE33" s="16">
        <v>42567</v>
      </c>
      <c r="DG33" s="16">
        <v>42567</v>
      </c>
      <c r="DI33" s="16">
        <v>42567</v>
      </c>
      <c r="DJ33" s="1" t="s">
        <v>1798</v>
      </c>
      <c r="DK33" s="61">
        <f t="shared" si="146"/>
        <v>6327</v>
      </c>
      <c r="DL33" s="63">
        <f t="shared" si="147"/>
        <v>6603.5</v>
      </c>
    </row>
    <row r="34" spans="1:116" ht="28" customHeight="1" x14ac:dyDescent="0.15">
      <c r="A34" s="15">
        <v>289</v>
      </c>
      <c r="B34" s="35" t="s">
        <v>1657</v>
      </c>
      <c r="C34" s="15" t="s">
        <v>1598</v>
      </c>
      <c r="D34" s="21">
        <v>0.35486111111111113</v>
      </c>
      <c r="E34" s="15" t="s">
        <v>469</v>
      </c>
      <c r="F34" s="15" t="s">
        <v>74</v>
      </c>
      <c r="G34" s="15" t="s">
        <v>1357</v>
      </c>
      <c r="H34" s="15" t="s">
        <v>84</v>
      </c>
      <c r="I34" s="16">
        <v>42265</v>
      </c>
      <c r="J34" s="16">
        <v>42353</v>
      </c>
      <c r="K34" s="16">
        <v>42567</v>
      </c>
      <c r="L34" s="16">
        <v>42572</v>
      </c>
      <c r="M34" s="16">
        <v>41973</v>
      </c>
      <c r="N34" s="16">
        <v>42188</v>
      </c>
      <c r="O34" s="16">
        <v>42259</v>
      </c>
      <c r="P34" s="15" t="s">
        <v>74</v>
      </c>
      <c r="Q34" s="15" t="s">
        <v>74</v>
      </c>
      <c r="R34" s="25" t="s">
        <v>216</v>
      </c>
      <c r="S34" s="1" t="s">
        <v>1398</v>
      </c>
      <c r="T34" s="1" t="s">
        <v>856</v>
      </c>
      <c r="U34" s="1" t="s">
        <v>1632</v>
      </c>
      <c r="V34" s="15">
        <v>156</v>
      </c>
      <c r="W34" s="19">
        <v>31388</v>
      </c>
      <c r="X34" s="19">
        <v>22697</v>
      </c>
      <c r="Y34" s="15">
        <v>3117</v>
      </c>
      <c r="Z34" s="15">
        <v>132</v>
      </c>
      <c r="AA34" s="15">
        <v>114</v>
      </c>
      <c r="AB34" s="15">
        <v>60</v>
      </c>
      <c r="AC34" s="15">
        <v>20</v>
      </c>
      <c r="AD34" s="15">
        <v>20</v>
      </c>
      <c r="AE34" s="15">
        <v>4</v>
      </c>
      <c r="AF34" s="15">
        <v>24</v>
      </c>
      <c r="AG34" s="15">
        <v>0</v>
      </c>
      <c r="AH34" s="15">
        <v>0</v>
      </c>
      <c r="AI34" s="15">
        <v>0</v>
      </c>
      <c r="AJ34" s="15">
        <v>0</v>
      </c>
      <c r="AK34" s="15">
        <v>0</v>
      </c>
      <c r="AL34" s="15">
        <v>0</v>
      </c>
      <c r="AM34" s="61">
        <f t="shared" si="131"/>
        <v>0</v>
      </c>
      <c r="AN34" s="15">
        <v>0</v>
      </c>
      <c r="AO34" s="15">
        <v>0</v>
      </c>
      <c r="AP34" s="15">
        <v>0</v>
      </c>
      <c r="AQ34" s="61">
        <f t="shared" si="132"/>
        <v>0</v>
      </c>
      <c r="AR34" s="15">
        <v>2</v>
      </c>
      <c r="AS34" s="15">
        <v>0</v>
      </c>
      <c r="AT34" s="15">
        <v>2</v>
      </c>
      <c r="AU34" s="61">
        <f t="shared" si="133"/>
        <v>48</v>
      </c>
      <c r="AV34" s="15">
        <v>0</v>
      </c>
      <c r="AW34" s="15" t="s">
        <v>74</v>
      </c>
      <c r="AX34" s="15">
        <v>4</v>
      </c>
      <c r="AY34" s="15" t="s">
        <v>74</v>
      </c>
      <c r="AZ34" s="15" t="s">
        <v>74</v>
      </c>
      <c r="BA34" s="15">
        <v>0</v>
      </c>
      <c r="BB34" s="16">
        <v>42265</v>
      </c>
      <c r="BC34" s="15">
        <f t="shared" si="134"/>
        <v>0</v>
      </c>
      <c r="BD34" s="16">
        <v>42299</v>
      </c>
      <c r="BE34" s="16">
        <v>42311</v>
      </c>
      <c r="BF34" s="48">
        <f t="shared" si="135"/>
        <v>11</v>
      </c>
      <c r="BG34" s="15" t="s">
        <v>1240</v>
      </c>
      <c r="BH34" s="15">
        <v>69</v>
      </c>
      <c r="BI34" s="61">
        <f t="shared" si="148"/>
        <v>858</v>
      </c>
      <c r="BJ34" s="61">
        <f t="shared" si="148"/>
        <v>741</v>
      </c>
      <c r="BK34" s="16">
        <v>42299</v>
      </c>
      <c r="BL34" s="16">
        <v>42312</v>
      </c>
      <c r="BM34" s="15" t="s">
        <v>80</v>
      </c>
      <c r="BN34" s="16">
        <v>42266</v>
      </c>
      <c r="BO34" s="16">
        <v>42276</v>
      </c>
      <c r="BP34" s="15" t="s">
        <v>80</v>
      </c>
      <c r="BQ34" s="16">
        <v>42312</v>
      </c>
      <c r="BR34" s="16">
        <v>42326</v>
      </c>
      <c r="BS34" s="48">
        <f t="shared" si="149"/>
        <v>14</v>
      </c>
      <c r="BT34" s="15" t="s">
        <v>80</v>
      </c>
      <c r="BU34" s="61">
        <f t="shared" si="150"/>
        <v>1353</v>
      </c>
      <c r="BV34" s="61">
        <f t="shared" si="150"/>
        <v>1168.5</v>
      </c>
      <c r="BW34" s="16">
        <v>42326</v>
      </c>
      <c r="BX34" s="16">
        <v>42342</v>
      </c>
      <c r="BY34" s="48">
        <f t="shared" si="151"/>
        <v>16</v>
      </c>
      <c r="BZ34" s="16">
        <v>42333</v>
      </c>
      <c r="CA34" s="16">
        <v>42340</v>
      </c>
      <c r="CB34" s="48">
        <f t="shared" si="138"/>
        <v>7</v>
      </c>
      <c r="CC34" s="15" t="s">
        <v>1611</v>
      </c>
      <c r="CD34" s="61">
        <f t="shared" si="152"/>
        <v>396</v>
      </c>
      <c r="CE34" s="61">
        <f t="shared" si="152"/>
        <v>342</v>
      </c>
      <c r="CF34" s="16">
        <v>42342</v>
      </c>
      <c r="CG34" s="16">
        <v>42341</v>
      </c>
      <c r="CH34" s="16">
        <v>42341</v>
      </c>
      <c r="CI34" s="16">
        <v>42343</v>
      </c>
      <c r="CJ34" s="16">
        <v>42343</v>
      </c>
      <c r="CK34" s="16">
        <v>42350</v>
      </c>
      <c r="CL34" s="16">
        <v>42343</v>
      </c>
      <c r="CM34" s="48">
        <f t="shared" si="140"/>
        <v>7</v>
      </c>
      <c r="CN34" s="48">
        <f t="shared" si="141"/>
        <v>0</v>
      </c>
      <c r="CO34" s="15">
        <v>1</v>
      </c>
      <c r="CP34" s="16">
        <v>42353</v>
      </c>
      <c r="CQ34" s="15" t="s">
        <v>74</v>
      </c>
      <c r="CR34" s="61">
        <v>0</v>
      </c>
      <c r="CS34" s="16">
        <v>42567</v>
      </c>
      <c r="CT34" s="48">
        <f t="shared" si="142"/>
        <v>298</v>
      </c>
      <c r="CU34" s="15" t="s">
        <v>78</v>
      </c>
      <c r="CV34" s="16">
        <v>42567</v>
      </c>
      <c r="CW34" s="15" t="s">
        <v>1115</v>
      </c>
      <c r="CX34" s="16">
        <v>42572</v>
      </c>
      <c r="CY34" s="48">
        <f t="shared" si="143"/>
        <v>591</v>
      </c>
      <c r="CZ34" s="48">
        <f t="shared" si="144"/>
        <v>378</v>
      </c>
      <c r="DA34" s="48">
        <f t="shared" si="145"/>
        <v>309</v>
      </c>
      <c r="DB34" s="70"/>
      <c r="DD34" s="16">
        <v>42572</v>
      </c>
      <c r="DE34" s="16">
        <v>42572</v>
      </c>
      <c r="DG34" s="16">
        <v>42572</v>
      </c>
      <c r="DI34" s="16">
        <v>42572</v>
      </c>
      <c r="DJ34" s="1" t="s">
        <v>1633</v>
      </c>
      <c r="DK34" s="61">
        <f t="shared" si="146"/>
        <v>4255</v>
      </c>
      <c r="DL34" s="63">
        <f t="shared" si="147"/>
        <v>3899.5</v>
      </c>
    </row>
    <row r="35" spans="1:116" ht="28" customHeight="1" x14ac:dyDescent="0.15">
      <c r="A35" s="15">
        <v>320</v>
      </c>
      <c r="B35" s="35" t="s">
        <v>1780</v>
      </c>
      <c r="C35" s="15" t="s">
        <v>697</v>
      </c>
      <c r="D35" s="21">
        <v>0.35555555555555557</v>
      </c>
      <c r="E35" s="15" t="s">
        <v>199</v>
      </c>
      <c r="F35" s="15" t="s">
        <v>74</v>
      </c>
      <c r="G35" s="15" t="s">
        <v>1357</v>
      </c>
      <c r="H35" s="15" t="s">
        <v>95</v>
      </c>
      <c r="I35" s="16">
        <v>42489</v>
      </c>
      <c r="J35" s="16">
        <v>42608</v>
      </c>
      <c r="K35" s="16">
        <v>42608</v>
      </c>
      <c r="L35" s="16">
        <v>42662</v>
      </c>
      <c r="M35" s="16">
        <v>41182</v>
      </c>
      <c r="N35" s="16">
        <v>42294</v>
      </c>
      <c r="O35" s="16">
        <v>42488</v>
      </c>
      <c r="P35" s="15" t="s">
        <v>74</v>
      </c>
      <c r="Q35" s="15" t="s">
        <v>74</v>
      </c>
      <c r="R35" s="1" t="s">
        <v>622</v>
      </c>
      <c r="S35" s="1" t="s">
        <v>1781</v>
      </c>
      <c r="T35" s="1" t="s">
        <v>1782</v>
      </c>
      <c r="U35" s="1" t="s">
        <v>1783</v>
      </c>
      <c r="V35" s="15">
        <v>118</v>
      </c>
      <c r="W35" s="19">
        <v>36592</v>
      </c>
      <c r="X35" s="19">
        <v>28606</v>
      </c>
      <c r="Y35" s="15">
        <v>425</v>
      </c>
      <c r="Z35" s="15">
        <v>96</v>
      </c>
      <c r="AA35" s="15">
        <v>110</v>
      </c>
      <c r="AB35" s="15">
        <v>68</v>
      </c>
      <c r="AC35" s="15">
        <v>4</v>
      </c>
      <c r="AD35" s="15">
        <v>10</v>
      </c>
      <c r="AE35" s="15">
        <v>0</v>
      </c>
      <c r="AF35" s="15">
        <v>10</v>
      </c>
      <c r="AG35" s="15">
        <v>0</v>
      </c>
      <c r="AH35" s="15">
        <v>0</v>
      </c>
      <c r="AI35" s="15">
        <v>0</v>
      </c>
      <c r="AJ35" s="15">
        <v>0</v>
      </c>
      <c r="AK35" s="15">
        <v>0</v>
      </c>
      <c r="AL35" s="15">
        <v>0</v>
      </c>
      <c r="AM35" s="61">
        <f>15.5*(AL35)</f>
        <v>0</v>
      </c>
      <c r="AN35" s="15">
        <v>13</v>
      </c>
      <c r="AO35" s="15">
        <v>0</v>
      </c>
      <c r="AP35" s="15">
        <v>13</v>
      </c>
      <c r="AQ35" s="61">
        <f>17.5*(AP35)</f>
        <v>227.5</v>
      </c>
      <c r="AR35" s="15">
        <v>1</v>
      </c>
      <c r="AS35" s="15">
        <v>0</v>
      </c>
      <c r="AT35" s="15">
        <v>1</v>
      </c>
      <c r="AU35" s="61">
        <f>24*(AT35)</f>
        <v>24</v>
      </c>
      <c r="AV35" s="15">
        <v>4</v>
      </c>
      <c r="AW35" s="15" t="s">
        <v>74</v>
      </c>
      <c r="AX35" s="15">
        <v>1</v>
      </c>
      <c r="AY35" s="15" t="s">
        <v>74</v>
      </c>
      <c r="AZ35" s="15" t="s">
        <v>74</v>
      </c>
      <c r="BA35" s="15">
        <v>0</v>
      </c>
      <c r="BB35" s="16">
        <v>42490</v>
      </c>
      <c r="BC35" s="15">
        <f>IF(BB35="","",DAYS360(I35,BB35))</f>
        <v>1</v>
      </c>
      <c r="BD35" s="16">
        <v>42510</v>
      </c>
      <c r="BE35" s="16">
        <v>42531</v>
      </c>
      <c r="BF35" s="15">
        <f>IF(BE35="","",DAYS360(BD35,BE35))</f>
        <v>20</v>
      </c>
      <c r="BG35" s="15" t="s">
        <v>1466</v>
      </c>
      <c r="BH35" s="15">
        <v>103</v>
      </c>
      <c r="BI35" s="61">
        <f t="shared" ref="BI35:BJ37" si="153">6.5*(Z35)</f>
        <v>624</v>
      </c>
      <c r="BJ35" s="61">
        <f t="shared" si="153"/>
        <v>715</v>
      </c>
      <c r="BK35" s="16">
        <v>42497</v>
      </c>
      <c r="BL35" s="16">
        <v>42515</v>
      </c>
      <c r="BM35" s="15" t="s">
        <v>80</v>
      </c>
      <c r="BN35" s="16">
        <v>42497</v>
      </c>
      <c r="BO35" s="16">
        <v>42501</v>
      </c>
      <c r="BP35" s="15" t="s">
        <v>80</v>
      </c>
      <c r="BQ35" s="16">
        <v>42532</v>
      </c>
      <c r="BR35" s="16">
        <v>42543</v>
      </c>
      <c r="BS35" s="15">
        <f t="shared" si="149"/>
        <v>11</v>
      </c>
      <c r="BT35" s="15" t="s">
        <v>80</v>
      </c>
      <c r="BU35" s="61">
        <f t="shared" ref="BU35:BV37" si="154">10.25*(Z35)</f>
        <v>984</v>
      </c>
      <c r="BV35" s="61">
        <f t="shared" si="154"/>
        <v>1127.5</v>
      </c>
      <c r="BW35" s="16">
        <v>42543</v>
      </c>
      <c r="BX35" s="16">
        <v>42551</v>
      </c>
      <c r="BY35" s="15">
        <f t="shared" si="151"/>
        <v>8</v>
      </c>
      <c r="BZ35" s="16">
        <v>42546</v>
      </c>
      <c r="CA35" s="16">
        <v>42556</v>
      </c>
      <c r="CB35" s="15">
        <f>IF(CA35="","",DAYS360(BZ35,CA35))</f>
        <v>10</v>
      </c>
      <c r="CC35" s="15" t="s">
        <v>1115</v>
      </c>
      <c r="CD35" s="61">
        <f t="shared" ref="CD35:CE37" si="155">3*(Z35)</f>
        <v>288</v>
      </c>
      <c r="CE35" s="61">
        <f t="shared" si="155"/>
        <v>330</v>
      </c>
      <c r="CF35" s="16">
        <v>42551</v>
      </c>
      <c r="CG35" s="16">
        <v>42556</v>
      </c>
      <c r="CH35" s="16">
        <v>42559</v>
      </c>
      <c r="CI35" s="16">
        <v>42565</v>
      </c>
      <c r="CJ35" s="16">
        <v>42571</v>
      </c>
      <c r="CK35" s="16">
        <v>42574</v>
      </c>
      <c r="CL35" s="16">
        <v>42600</v>
      </c>
      <c r="CM35" s="48">
        <f>IF(CK35="","",DAYS360(CJ35,CK35))</f>
        <v>3</v>
      </c>
      <c r="CN35" s="48">
        <f>IF(CL35="","",DAYS360(CJ35,CL35))</f>
        <v>28</v>
      </c>
      <c r="CO35" s="15">
        <v>1</v>
      </c>
      <c r="CP35" s="16">
        <v>42600</v>
      </c>
      <c r="CQ35" s="15" t="s">
        <v>74</v>
      </c>
      <c r="CR35" s="61">
        <v>0</v>
      </c>
      <c r="CS35" s="16">
        <v>42600</v>
      </c>
      <c r="CT35" s="15">
        <f>IF(CS35="","",DAYS360(I35,CS35))</f>
        <v>109</v>
      </c>
      <c r="CU35" s="15" t="s">
        <v>78</v>
      </c>
      <c r="CV35" s="16">
        <v>42608</v>
      </c>
      <c r="CW35" s="15" t="s">
        <v>1115</v>
      </c>
      <c r="CX35" s="16">
        <v>42662</v>
      </c>
      <c r="CY35" s="15">
        <f>IF(CX35="","",DAYS360(M35,CX35))</f>
        <v>1459</v>
      </c>
      <c r="CZ35" s="15">
        <f>IF(CX35="","",DAYS360(N35,CX35))</f>
        <v>362</v>
      </c>
      <c r="DA35" s="15">
        <f>IF(CX35="","",DAYS360(O35,CX35))</f>
        <v>171</v>
      </c>
      <c r="DD35" s="16">
        <v>42661</v>
      </c>
      <c r="DE35" s="16">
        <v>42661</v>
      </c>
      <c r="DG35" s="16">
        <v>42661</v>
      </c>
      <c r="DI35" s="16">
        <v>42661</v>
      </c>
      <c r="DJ35" s="1" t="s">
        <v>1726</v>
      </c>
      <c r="DK35" s="61">
        <f>SUM(AM35+AQ35+AU35+BI35+BU35+CD35+CR35+1600)</f>
        <v>3747.5</v>
      </c>
      <c r="DL35" s="63">
        <f>SUM(AM35+AQ35+AU35+BJ35+BV35+CE35+CR35+1600)</f>
        <v>4024</v>
      </c>
    </row>
    <row r="36" spans="1:116" ht="28" customHeight="1" x14ac:dyDescent="0.15">
      <c r="A36" s="15">
        <v>299</v>
      </c>
      <c r="B36" s="35" t="s">
        <v>1681</v>
      </c>
      <c r="C36" s="15" t="s">
        <v>1598</v>
      </c>
      <c r="D36" s="21">
        <v>0.35625000000000001</v>
      </c>
      <c r="E36" s="15" t="s">
        <v>199</v>
      </c>
      <c r="F36" s="15" t="s">
        <v>74</v>
      </c>
      <c r="G36" s="15" t="s">
        <v>1357</v>
      </c>
      <c r="H36" s="15" t="s">
        <v>84</v>
      </c>
      <c r="I36" s="16">
        <v>42328</v>
      </c>
      <c r="J36" s="16">
        <v>42562</v>
      </c>
      <c r="K36" s="16">
        <v>42612</v>
      </c>
      <c r="L36" s="16">
        <v>42612</v>
      </c>
      <c r="M36" s="16">
        <v>41274</v>
      </c>
      <c r="N36" s="16">
        <v>42185</v>
      </c>
      <c r="O36" s="16">
        <v>42321</v>
      </c>
      <c r="P36" s="15" t="s">
        <v>74</v>
      </c>
      <c r="Q36" s="15" t="s">
        <v>74</v>
      </c>
      <c r="R36" s="25" t="s">
        <v>498</v>
      </c>
      <c r="S36" s="1" t="s">
        <v>1682</v>
      </c>
      <c r="T36" s="1" t="s">
        <v>1683</v>
      </c>
      <c r="U36" s="1" t="s">
        <v>1684</v>
      </c>
      <c r="V36" s="15">
        <v>187</v>
      </c>
      <c r="W36" s="19">
        <v>51276</v>
      </c>
      <c r="X36" s="19">
        <v>41112</v>
      </c>
      <c r="Y36" s="15">
        <v>2436</v>
      </c>
      <c r="Z36" s="15">
        <v>158</v>
      </c>
      <c r="AA36" s="15">
        <v>164</v>
      </c>
      <c r="AB36" s="15">
        <v>86</v>
      </c>
      <c r="AC36" s="15">
        <v>28</v>
      </c>
      <c r="AD36" s="15">
        <v>14</v>
      </c>
      <c r="AE36" s="15">
        <v>1</v>
      </c>
      <c r="AF36" s="15">
        <v>15</v>
      </c>
      <c r="AG36" s="15">
        <v>0</v>
      </c>
      <c r="AH36" s="15">
        <v>0</v>
      </c>
      <c r="AI36" s="15">
        <v>0</v>
      </c>
      <c r="AJ36" s="15">
        <v>0</v>
      </c>
      <c r="AK36" s="15">
        <v>0</v>
      </c>
      <c r="AL36" s="15">
        <v>0</v>
      </c>
      <c r="AM36" s="61">
        <f>15.5*(AL36)</f>
        <v>0</v>
      </c>
      <c r="AN36" s="15">
        <v>5</v>
      </c>
      <c r="AO36" s="15">
        <v>0</v>
      </c>
      <c r="AP36" s="15">
        <v>5</v>
      </c>
      <c r="AQ36" s="61">
        <f>17.5*(AP36)</f>
        <v>87.5</v>
      </c>
      <c r="AR36" s="15">
        <v>7</v>
      </c>
      <c r="AS36" s="15">
        <v>0</v>
      </c>
      <c r="AT36" s="15">
        <v>7</v>
      </c>
      <c r="AU36" s="61">
        <f>24*(AT36)</f>
        <v>168</v>
      </c>
      <c r="AV36" s="15">
        <v>0</v>
      </c>
      <c r="AW36" s="15" t="s">
        <v>74</v>
      </c>
      <c r="AX36" s="15">
        <v>7</v>
      </c>
      <c r="AY36" s="15" t="s">
        <v>78</v>
      </c>
      <c r="AZ36" s="15" t="s">
        <v>74</v>
      </c>
      <c r="BA36" s="15">
        <v>0</v>
      </c>
      <c r="BB36" s="16">
        <v>42328</v>
      </c>
      <c r="BC36" s="15">
        <f>IF(BB36="","",DAYS360(I36,BB36))</f>
        <v>0</v>
      </c>
      <c r="BD36" s="16">
        <v>42349</v>
      </c>
      <c r="BE36" s="16">
        <v>42385</v>
      </c>
      <c r="BF36" s="48">
        <f>IF(BE36="","",DAYS360(BD36,BE36))</f>
        <v>35</v>
      </c>
      <c r="BG36" s="15" t="s">
        <v>1002</v>
      </c>
      <c r="BH36" s="15">
        <v>56</v>
      </c>
      <c r="BI36" s="61">
        <f t="shared" si="153"/>
        <v>1027</v>
      </c>
      <c r="BJ36" s="61">
        <f t="shared" si="153"/>
        <v>1066</v>
      </c>
      <c r="BK36" s="16">
        <v>42341</v>
      </c>
      <c r="BL36" s="16">
        <v>42363</v>
      </c>
      <c r="BM36" s="15" t="s">
        <v>80</v>
      </c>
      <c r="BN36" s="16">
        <v>42336</v>
      </c>
      <c r="BO36" s="16">
        <v>42340</v>
      </c>
      <c r="BP36" s="15" t="s">
        <v>80</v>
      </c>
      <c r="BQ36" s="16">
        <v>42389</v>
      </c>
      <c r="BR36" s="16">
        <v>42399</v>
      </c>
      <c r="BS36" s="48">
        <f t="shared" si="149"/>
        <v>10</v>
      </c>
      <c r="BT36" s="15" t="s">
        <v>80</v>
      </c>
      <c r="BU36" s="61">
        <f t="shared" si="154"/>
        <v>1619.5</v>
      </c>
      <c r="BV36" s="61">
        <f t="shared" si="154"/>
        <v>1681</v>
      </c>
      <c r="BW36" s="16">
        <v>42399</v>
      </c>
      <c r="BX36" s="16">
        <v>42444</v>
      </c>
      <c r="BY36" s="48">
        <f t="shared" si="151"/>
        <v>46</v>
      </c>
      <c r="BZ36" s="16">
        <v>42403</v>
      </c>
      <c r="CA36" s="16">
        <v>42412</v>
      </c>
      <c r="CB36" s="48">
        <f>IF(CA36="","",DAYS360(BZ36,CA36))</f>
        <v>9</v>
      </c>
      <c r="CC36" s="15" t="s">
        <v>1611</v>
      </c>
      <c r="CD36" s="61">
        <f t="shared" si="155"/>
        <v>474</v>
      </c>
      <c r="CE36" s="61">
        <f t="shared" si="155"/>
        <v>492</v>
      </c>
      <c r="CF36" s="16">
        <v>42447</v>
      </c>
      <c r="CG36" s="16">
        <v>42447</v>
      </c>
      <c r="CH36" s="16">
        <v>42447</v>
      </c>
      <c r="CI36" s="16">
        <v>42466</v>
      </c>
      <c r="CJ36" s="16">
        <v>42467</v>
      </c>
      <c r="CK36" s="16">
        <v>42601</v>
      </c>
      <c r="CL36" s="16">
        <v>42474</v>
      </c>
      <c r="CM36" s="48">
        <f>IF(CK36="","",DAYS360(CJ36,CK36))</f>
        <v>132</v>
      </c>
      <c r="CN36" s="48">
        <f>IF(CL36="","",DAYS360(CJ36,CL36))</f>
        <v>7</v>
      </c>
      <c r="CO36" s="15">
        <v>1</v>
      </c>
      <c r="CP36" s="16">
        <v>42608</v>
      </c>
      <c r="CQ36" s="15" t="s">
        <v>74</v>
      </c>
      <c r="CR36" s="61">
        <v>0</v>
      </c>
      <c r="CS36" s="16">
        <v>42612</v>
      </c>
      <c r="CT36" s="48">
        <f>IF(CS36="","",DAYS360(I36,CS36))</f>
        <v>280</v>
      </c>
      <c r="CU36" s="15" t="s">
        <v>78</v>
      </c>
      <c r="CV36" s="16">
        <v>42612</v>
      </c>
      <c r="CW36" s="15" t="s">
        <v>132</v>
      </c>
      <c r="CX36" s="16">
        <v>42614</v>
      </c>
      <c r="CY36" s="15">
        <f>IF(CX36="","",DAYS360(M36,CX36))</f>
        <v>1321</v>
      </c>
      <c r="CZ36" s="48">
        <f>IF(CX36="","",DAYS360(N36,CX36))</f>
        <v>421</v>
      </c>
      <c r="DA36" s="48">
        <f>IF(CX36="","",DAYS360(O36,CX36))</f>
        <v>288</v>
      </c>
      <c r="DB36" s="70"/>
      <c r="DD36" s="16">
        <v>42614</v>
      </c>
      <c r="DE36" s="16">
        <v>36039</v>
      </c>
      <c r="DG36" s="16">
        <v>42614</v>
      </c>
      <c r="DI36" s="16">
        <v>42614</v>
      </c>
      <c r="DJ36" s="1" t="s">
        <v>1685</v>
      </c>
      <c r="DK36" s="61">
        <f>SUM(AM36+AQ36+AU36+BI36+BU36+CD36+CR36+1600)</f>
        <v>4976</v>
      </c>
      <c r="DL36" s="63">
        <f>SUM(AM36+AQ36+AU36+BJ36+BV36+CE36+CR36+1600)</f>
        <v>5094.5</v>
      </c>
    </row>
    <row r="37" spans="1:116" ht="28" customHeight="1" x14ac:dyDescent="0.15">
      <c r="A37" s="15">
        <v>309</v>
      </c>
      <c r="B37" s="35" t="s">
        <v>1735</v>
      </c>
      <c r="C37" s="15" t="s">
        <v>1598</v>
      </c>
      <c r="D37" s="21">
        <v>0.35694444444444445</v>
      </c>
      <c r="E37" s="15" t="s">
        <v>199</v>
      </c>
      <c r="F37" s="15" t="s">
        <v>74</v>
      </c>
      <c r="G37" s="15" t="s">
        <v>1357</v>
      </c>
      <c r="H37" s="15" t="s">
        <v>95</v>
      </c>
      <c r="I37" s="16">
        <v>42412</v>
      </c>
      <c r="J37" s="16">
        <v>42612</v>
      </c>
      <c r="K37" s="16">
        <v>42612</v>
      </c>
      <c r="L37" s="16">
        <v>42580</v>
      </c>
      <c r="M37" s="16">
        <v>40178</v>
      </c>
      <c r="N37" s="16">
        <v>42157</v>
      </c>
      <c r="O37" s="16">
        <v>42410</v>
      </c>
      <c r="P37" s="15" t="s">
        <v>74</v>
      </c>
      <c r="Q37" s="15" t="s">
        <v>74</v>
      </c>
      <c r="R37" s="1" t="s">
        <v>400</v>
      </c>
      <c r="S37" s="1" t="s">
        <v>1736</v>
      </c>
      <c r="T37" s="79" t="s">
        <v>1737</v>
      </c>
      <c r="U37" s="1" t="s">
        <v>1738</v>
      </c>
      <c r="V37" s="15">
        <v>144</v>
      </c>
      <c r="W37" s="19">
        <v>41978</v>
      </c>
      <c r="X37" s="19">
        <v>34585</v>
      </c>
      <c r="Y37" s="15">
        <v>531</v>
      </c>
      <c r="Z37" s="15">
        <v>122</v>
      </c>
      <c r="AA37" s="15">
        <v>130</v>
      </c>
      <c r="AB37" s="15">
        <v>88</v>
      </c>
      <c r="AC37" s="15">
        <v>2</v>
      </c>
      <c r="AD37" s="15">
        <v>18</v>
      </c>
      <c r="AE37" s="15">
        <v>1</v>
      </c>
      <c r="AF37" s="15">
        <v>19</v>
      </c>
      <c r="AG37" s="15">
        <v>0</v>
      </c>
      <c r="AH37" s="15">
        <v>0</v>
      </c>
      <c r="AI37" s="15">
        <v>0</v>
      </c>
      <c r="AJ37" s="15">
        <v>1</v>
      </c>
      <c r="AK37" s="15">
        <v>0</v>
      </c>
      <c r="AL37" s="15">
        <v>1</v>
      </c>
      <c r="AM37" s="61">
        <f>15.5*(AL37)</f>
        <v>15.5</v>
      </c>
      <c r="AN37" s="15">
        <v>8</v>
      </c>
      <c r="AO37" s="15">
        <v>0</v>
      </c>
      <c r="AP37" s="15">
        <v>8</v>
      </c>
      <c r="AQ37" s="61">
        <f>17.5*(AP37)</f>
        <v>140</v>
      </c>
      <c r="AR37" s="15" t="s">
        <v>1818</v>
      </c>
      <c r="AS37" s="15">
        <v>0</v>
      </c>
      <c r="AT37" s="15">
        <v>24</v>
      </c>
      <c r="AU37" s="61">
        <f>24*(AT37)</f>
        <v>576</v>
      </c>
      <c r="AV37" s="15">
        <v>0</v>
      </c>
      <c r="AW37" s="15" t="s">
        <v>74</v>
      </c>
      <c r="AX37" s="15">
        <v>1</v>
      </c>
      <c r="AY37" s="15" t="s">
        <v>74</v>
      </c>
      <c r="AZ37" s="15" t="s">
        <v>78</v>
      </c>
      <c r="BA37" s="15">
        <v>2</v>
      </c>
      <c r="BB37" s="16">
        <v>42413</v>
      </c>
      <c r="BC37" s="15">
        <f>IF(BB37="","",DAYS360(I37,BB37))</f>
        <v>1</v>
      </c>
      <c r="BD37" s="16">
        <v>42455</v>
      </c>
      <c r="BE37" s="16">
        <v>42480</v>
      </c>
      <c r="BF37" s="15">
        <f>IF(BE37="","",DAYS360(BD37,BE37))</f>
        <v>24</v>
      </c>
      <c r="BG37" s="15" t="s">
        <v>1002</v>
      </c>
      <c r="BH37" s="15">
        <v>97</v>
      </c>
      <c r="BI37" s="61">
        <f t="shared" si="153"/>
        <v>793</v>
      </c>
      <c r="BJ37" s="61">
        <f t="shared" si="153"/>
        <v>845</v>
      </c>
      <c r="BK37" s="16">
        <v>42413</v>
      </c>
      <c r="BL37" s="16">
        <v>42426</v>
      </c>
      <c r="BM37" s="15" t="s">
        <v>80</v>
      </c>
      <c r="BN37" s="16">
        <v>42413</v>
      </c>
      <c r="BO37" s="16">
        <v>42420</v>
      </c>
      <c r="BP37" s="15" t="s">
        <v>80</v>
      </c>
      <c r="BQ37" s="16">
        <v>42487</v>
      </c>
      <c r="BR37" s="16">
        <v>42500</v>
      </c>
      <c r="BS37" s="15">
        <f t="shared" si="149"/>
        <v>13</v>
      </c>
      <c r="BT37" s="15" t="s">
        <v>80</v>
      </c>
      <c r="BU37" s="61">
        <f t="shared" si="154"/>
        <v>1250.5</v>
      </c>
      <c r="BV37" s="61">
        <f t="shared" si="154"/>
        <v>1332.5</v>
      </c>
      <c r="BW37" s="16">
        <v>42500</v>
      </c>
      <c r="BX37" s="16">
        <v>42542</v>
      </c>
      <c r="BY37" s="15">
        <f t="shared" si="151"/>
        <v>41</v>
      </c>
      <c r="BZ37" s="16">
        <v>42509</v>
      </c>
      <c r="CA37" s="16">
        <v>42518</v>
      </c>
      <c r="CB37" s="48">
        <f>IF(CA37="","",DAYS360(BZ37,CA37))</f>
        <v>9</v>
      </c>
      <c r="CC37" s="15" t="s">
        <v>1734</v>
      </c>
      <c r="CD37" s="61">
        <f t="shared" si="155"/>
        <v>366</v>
      </c>
      <c r="CE37" s="61">
        <f t="shared" si="155"/>
        <v>390</v>
      </c>
      <c r="CF37" s="16">
        <v>42521</v>
      </c>
      <c r="CG37" s="16">
        <v>42521</v>
      </c>
      <c r="CH37" s="16">
        <v>42521</v>
      </c>
      <c r="CI37" s="16">
        <v>42570</v>
      </c>
      <c r="CJ37" s="16">
        <v>42570</v>
      </c>
      <c r="CK37" s="16">
        <v>42600</v>
      </c>
      <c r="CL37" s="16">
        <v>42573</v>
      </c>
      <c r="CM37" s="48">
        <f>IF(CK37="","",DAYS360(CJ37,CK37))</f>
        <v>29</v>
      </c>
      <c r="CN37" s="48">
        <f>IF(CL37="","",DAYS360(CJ37,CL37))</f>
        <v>3</v>
      </c>
      <c r="CO37" s="15">
        <v>1</v>
      </c>
      <c r="CP37" s="16">
        <v>42606</v>
      </c>
      <c r="CQ37" s="15" t="s">
        <v>74</v>
      </c>
      <c r="CR37" s="61">
        <v>0</v>
      </c>
      <c r="CS37" s="16">
        <v>42612</v>
      </c>
      <c r="CT37" s="15">
        <f>IF(CS37="","",DAYS360(I37,CS37))</f>
        <v>198</v>
      </c>
      <c r="CU37" s="15" t="s">
        <v>74</v>
      </c>
      <c r="CV37" s="16">
        <v>42612</v>
      </c>
      <c r="CW37" s="15" t="s">
        <v>1296</v>
      </c>
      <c r="CX37" s="16">
        <v>42580</v>
      </c>
      <c r="CY37" s="15">
        <f>IF(CX37="","",DAYS360(M37,CX37))</f>
        <v>2369</v>
      </c>
      <c r="CZ37" s="15">
        <f>IF(CX37="","",DAYS360(N37,CX37))</f>
        <v>417</v>
      </c>
      <c r="DA37" s="15">
        <f>IF(CX37="","",DAYS360(O37,CX37))</f>
        <v>169</v>
      </c>
      <c r="DD37" s="16">
        <v>42579</v>
      </c>
      <c r="DE37" s="16">
        <v>42579</v>
      </c>
      <c r="DG37" s="16">
        <v>42579</v>
      </c>
      <c r="DI37" s="16">
        <v>42579</v>
      </c>
      <c r="DJ37" s="1" t="s">
        <v>1707</v>
      </c>
      <c r="DK37" s="61">
        <f>SUM(AM37+AQ37+AU37+BI37+BU37+CD37+CR37+1600)</f>
        <v>4741</v>
      </c>
      <c r="DL37" s="63">
        <f>SUM(AM37+AQ37+AU37+BJ37+BV37+CE37+CR37+1600)</f>
        <v>4899</v>
      </c>
    </row>
    <row r="38" spans="1:116" ht="28" customHeight="1" x14ac:dyDescent="0.15">
      <c r="A38" s="15">
        <v>302</v>
      </c>
      <c r="B38" s="35" t="s">
        <v>1697</v>
      </c>
      <c r="C38" s="15" t="s">
        <v>212</v>
      </c>
      <c r="D38" s="21">
        <v>0.3576388888888889</v>
      </c>
      <c r="E38" s="15" t="s">
        <v>199</v>
      </c>
      <c r="F38" s="15" t="s">
        <v>74</v>
      </c>
      <c r="G38" s="15" t="s">
        <v>1357</v>
      </c>
      <c r="H38" s="15" t="s">
        <v>95</v>
      </c>
      <c r="I38" s="16">
        <v>42374</v>
      </c>
      <c r="J38" s="16">
        <v>42612</v>
      </c>
      <c r="K38" s="16">
        <v>42612</v>
      </c>
      <c r="L38" s="16">
        <v>42613</v>
      </c>
      <c r="M38" s="16">
        <v>40908</v>
      </c>
      <c r="N38" s="16">
        <v>42126</v>
      </c>
      <c r="O38" s="16">
        <v>42353</v>
      </c>
      <c r="P38" s="15" t="s">
        <v>74</v>
      </c>
      <c r="Q38" s="15" t="s">
        <v>74</v>
      </c>
      <c r="R38" s="25" t="s">
        <v>216</v>
      </c>
      <c r="S38" s="1" t="s">
        <v>1698</v>
      </c>
      <c r="T38" s="1" t="s">
        <v>1699</v>
      </c>
      <c r="U38" s="1" t="s">
        <v>1700</v>
      </c>
      <c r="V38" s="15">
        <v>208</v>
      </c>
      <c r="W38" s="19">
        <v>61286</v>
      </c>
      <c r="X38" s="19">
        <v>47881</v>
      </c>
      <c r="Y38" s="15">
        <v>7469</v>
      </c>
      <c r="Z38" s="15">
        <v>174</v>
      </c>
      <c r="AA38" s="15">
        <v>168</v>
      </c>
      <c r="AB38" s="15">
        <v>96</v>
      </c>
      <c r="AC38" s="15">
        <v>32</v>
      </c>
      <c r="AD38" s="15">
        <v>15</v>
      </c>
      <c r="AE38" s="15">
        <v>10</v>
      </c>
      <c r="AF38" s="15">
        <v>25</v>
      </c>
      <c r="AG38" s="15">
        <v>0</v>
      </c>
      <c r="AH38" s="15">
        <v>0</v>
      </c>
      <c r="AI38" s="15">
        <v>0</v>
      </c>
      <c r="AJ38" s="15">
        <v>0</v>
      </c>
      <c r="AK38" s="15">
        <v>0</v>
      </c>
      <c r="AL38" s="15">
        <v>0</v>
      </c>
      <c r="AM38" s="61">
        <f t="shared" ref="AM38" si="156">15.5*(AL38)</f>
        <v>0</v>
      </c>
      <c r="AN38" s="15">
        <v>2</v>
      </c>
      <c r="AO38" s="15">
        <v>0</v>
      </c>
      <c r="AP38" s="15">
        <v>2</v>
      </c>
      <c r="AQ38" s="61">
        <f t="shared" ref="AQ38" si="157">17.5*(AP38)</f>
        <v>35</v>
      </c>
      <c r="AR38" s="15">
        <v>1</v>
      </c>
      <c r="AS38" s="15">
        <v>0</v>
      </c>
      <c r="AT38" s="15">
        <v>1</v>
      </c>
      <c r="AU38" s="61">
        <f t="shared" ref="AU38" si="158">24*(AT38)</f>
        <v>24</v>
      </c>
      <c r="AV38" s="15">
        <v>23</v>
      </c>
      <c r="AW38" s="15" t="s">
        <v>74</v>
      </c>
      <c r="AX38" s="15">
        <v>12</v>
      </c>
      <c r="AY38" s="15" t="s">
        <v>74</v>
      </c>
      <c r="AZ38" s="15" t="s">
        <v>78</v>
      </c>
      <c r="BA38" s="15">
        <v>5</v>
      </c>
      <c r="BB38" s="16">
        <v>42377</v>
      </c>
      <c r="BC38" s="15">
        <f t="shared" ref="BC38" si="159">IF(BB38="","",DAYS360(I38,BB38))</f>
        <v>3</v>
      </c>
      <c r="BD38" s="16">
        <v>42420</v>
      </c>
      <c r="BE38" s="16">
        <v>42531</v>
      </c>
      <c r="BF38" s="48">
        <f t="shared" ref="BF38" si="160">IF(BE38="","",DAYS360(BD38,BE38))</f>
        <v>110</v>
      </c>
      <c r="BG38" s="15" t="s">
        <v>132</v>
      </c>
      <c r="BH38" s="15">
        <v>31</v>
      </c>
      <c r="BI38" s="61">
        <f t="shared" ref="BI38:BJ39" si="161">6.5*(Z38)</f>
        <v>1131</v>
      </c>
      <c r="BJ38" s="61">
        <f t="shared" si="161"/>
        <v>1092</v>
      </c>
      <c r="BK38" s="16">
        <v>42378</v>
      </c>
      <c r="BL38" s="16">
        <v>42395</v>
      </c>
      <c r="BM38" s="15" t="s">
        <v>80</v>
      </c>
      <c r="BN38" s="16">
        <v>42378</v>
      </c>
      <c r="BO38" s="16">
        <v>42388</v>
      </c>
      <c r="BP38" s="15" t="s">
        <v>80</v>
      </c>
      <c r="BQ38" s="16">
        <v>42531</v>
      </c>
      <c r="BR38" s="16">
        <v>42545</v>
      </c>
      <c r="BS38" s="48">
        <f t="shared" ref="BS38" si="162">IF(BR38="","",DAYS360(BQ38,BR38))</f>
        <v>14</v>
      </c>
      <c r="BT38" s="15" t="s">
        <v>80</v>
      </c>
      <c r="BU38" s="61">
        <f t="shared" ref="BU38:BV39" si="163">10.25*(Z38)</f>
        <v>1783.5</v>
      </c>
      <c r="BV38" s="61">
        <f t="shared" si="163"/>
        <v>1722</v>
      </c>
      <c r="BW38" s="16">
        <v>42546</v>
      </c>
      <c r="BX38" s="16">
        <v>42567</v>
      </c>
      <c r="BY38" s="48">
        <f t="shared" ref="BY38" si="164">IF(BX38="","",DAYS360(BW38,BX38))</f>
        <v>21</v>
      </c>
      <c r="BZ38" s="16">
        <v>42567</v>
      </c>
      <c r="CA38" s="16">
        <v>42578</v>
      </c>
      <c r="CB38" s="48">
        <f t="shared" ref="CB38" si="165">IF(CA38="","",DAYS360(BZ38,CA38))</f>
        <v>11</v>
      </c>
      <c r="CC38" s="15" t="s">
        <v>1406</v>
      </c>
      <c r="CD38" s="61">
        <f t="shared" ref="CD38:CE39" si="166">3*(Z38)</f>
        <v>522</v>
      </c>
      <c r="CE38" s="61">
        <f t="shared" si="166"/>
        <v>504</v>
      </c>
      <c r="CF38" s="16">
        <v>42579</v>
      </c>
      <c r="CG38" s="16">
        <v>42579</v>
      </c>
      <c r="CH38" s="16">
        <v>42579</v>
      </c>
      <c r="CI38" s="16">
        <v>42588</v>
      </c>
      <c r="CJ38" s="16">
        <v>42588</v>
      </c>
      <c r="CK38" s="16">
        <v>42607</v>
      </c>
      <c r="CL38" s="16">
        <v>42598</v>
      </c>
      <c r="CM38" s="48">
        <f t="shared" ref="CM38" si="167">IF(CK38="","",DAYS360(CJ38,CK38))</f>
        <v>19</v>
      </c>
      <c r="CN38" s="48">
        <f t="shared" ref="CN38" si="168">IF(CL38="","",DAYS360(CJ38,CL38))</f>
        <v>10</v>
      </c>
      <c r="CO38" s="15">
        <v>1</v>
      </c>
      <c r="CP38" s="16">
        <v>42607</v>
      </c>
      <c r="CQ38" s="15" t="s">
        <v>74</v>
      </c>
      <c r="CR38" s="61">
        <v>0</v>
      </c>
      <c r="CS38" s="16">
        <v>42607</v>
      </c>
      <c r="CT38" s="48">
        <f t="shared" ref="CT38" si="169">IF(CS38="","",DAYS360(I38,CS38))</f>
        <v>230</v>
      </c>
      <c r="CU38" s="15" t="s">
        <v>74</v>
      </c>
      <c r="CV38" s="16">
        <v>42612</v>
      </c>
      <c r="CW38" s="15" t="s">
        <v>1466</v>
      </c>
      <c r="CX38" s="16">
        <v>42613</v>
      </c>
      <c r="CY38" s="48">
        <f t="shared" ref="CY38" si="170">IF(CX38="","",DAYS360(M38,CX38))</f>
        <v>1680</v>
      </c>
      <c r="CZ38" s="48">
        <f t="shared" ref="CZ38" si="171">IF(CX38="","",DAYS360(N38,CX38))</f>
        <v>478</v>
      </c>
      <c r="DA38" s="48">
        <f t="shared" ref="DA38" si="172">IF(CX38="","",DAYS360(O38,CX38))</f>
        <v>255</v>
      </c>
      <c r="DB38" s="70"/>
      <c r="DD38" s="16">
        <v>42613</v>
      </c>
      <c r="DE38" s="16">
        <v>42613</v>
      </c>
      <c r="DG38" s="16">
        <v>42613</v>
      </c>
      <c r="DI38" s="16">
        <v>42613</v>
      </c>
      <c r="DJ38" s="1" t="s">
        <v>1701</v>
      </c>
      <c r="DK38" s="61">
        <f t="shared" ref="DK38" si="173">SUM(AM38+AQ38+AU38+BI38+BU38+CD38+CR38+1600)</f>
        <v>5095.5</v>
      </c>
      <c r="DL38" s="63">
        <f t="shared" ref="DL38" si="174">SUM(AM38+AQ38+AU38+BJ38+BV38+CE38+CR38+1600)</f>
        <v>4977</v>
      </c>
    </row>
    <row r="39" spans="1:116" ht="28" customHeight="1" x14ac:dyDescent="0.15">
      <c r="A39" s="15">
        <v>292</v>
      </c>
      <c r="B39" s="35" t="s">
        <v>1649</v>
      </c>
      <c r="C39" s="15" t="s">
        <v>1570</v>
      </c>
      <c r="D39" s="21">
        <v>0.35833333333333334</v>
      </c>
      <c r="E39" s="15" t="s">
        <v>504</v>
      </c>
      <c r="F39" s="15" t="s">
        <v>74</v>
      </c>
      <c r="G39" s="15" t="s">
        <v>1357</v>
      </c>
      <c r="H39" s="15" t="s">
        <v>95</v>
      </c>
      <c r="I39" s="16">
        <v>42273</v>
      </c>
      <c r="J39" s="16">
        <v>42427</v>
      </c>
      <c r="K39" s="16">
        <v>42616</v>
      </c>
      <c r="L39" s="16">
        <v>42619</v>
      </c>
      <c r="M39" s="16">
        <v>40268</v>
      </c>
      <c r="N39" s="16">
        <v>42048</v>
      </c>
      <c r="O39" s="16">
        <v>42272</v>
      </c>
      <c r="P39" s="15" t="s">
        <v>74</v>
      </c>
      <c r="Q39" s="15" t="s">
        <v>78</v>
      </c>
      <c r="R39" s="25" t="s">
        <v>400</v>
      </c>
      <c r="S39" s="1" t="s">
        <v>1650</v>
      </c>
      <c r="T39" s="1" t="s">
        <v>1651</v>
      </c>
      <c r="U39" s="1" t="s">
        <v>1652</v>
      </c>
      <c r="V39" s="15">
        <v>97</v>
      </c>
      <c r="W39" s="19">
        <v>34883</v>
      </c>
      <c r="X39" s="19">
        <v>26049</v>
      </c>
      <c r="Y39" s="19">
        <v>1831</v>
      </c>
      <c r="Z39" s="15">
        <v>95</v>
      </c>
      <c r="AA39" s="15">
        <v>110</v>
      </c>
      <c r="AB39" s="15">
        <v>58</v>
      </c>
      <c r="AC39" s="15">
        <v>14</v>
      </c>
      <c r="AD39" s="15">
        <v>16</v>
      </c>
      <c r="AE39" s="15">
        <v>3</v>
      </c>
      <c r="AF39" s="15">
        <v>19</v>
      </c>
      <c r="AG39" s="15">
        <v>0</v>
      </c>
      <c r="AH39" s="15">
        <v>0</v>
      </c>
      <c r="AI39" s="15">
        <v>0</v>
      </c>
      <c r="AJ39" s="15">
        <v>1</v>
      </c>
      <c r="AK39" s="15">
        <v>0</v>
      </c>
      <c r="AL39" s="15">
        <v>1</v>
      </c>
      <c r="AM39" s="61">
        <f>15.5*(AL39)</f>
        <v>15.5</v>
      </c>
      <c r="AN39" s="15">
        <v>1</v>
      </c>
      <c r="AO39" s="15">
        <v>5</v>
      </c>
      <c r="AP39" s="15">
        <v>6</v>
      </c>
      <c r="AQ39" s="61">
        <f t="shared" ref="AQ39:AQ45" si="175">17.5*(AP39)</f>
        <v>105</v>
      </c>
      <c r="AR39" s="15">
        <v>2</v>
      </c>
      <c r="AS39" s="15" t="s">
        <v>1716</v>
      </c>
      <c r="AT39" s="15">
        <v>6</v>
      </c>
      <c r="AU39" s="61">
        <f t="shared" ref="AU39:AU45" si="176">24*(AT39)</f>
        <v>144</v>
      </c>
      <c r="AV39" s="15">
        <v>0</v>
      </c>
      <c r="AW39" s="15" t="s">
        <v>78</v>
      </c>
      <c r="AX39" s="15">
        <v>5</v>
      </c>
      <c r="AY39" s="15" t="s">
        <v>74</v>
      </c>
      <c r="AZ39" s="15" t="s">
        <v>74</v>
      </c>
      <c r="BA39" s="15">
        <v>0</v>
      </c>
      <c r="BB39" s="16">
        <v>42276</v>
      </c>
      <c r="BC39" s="15">
        <f t="shared" ref="BC39:BC45" si="177">IF(BB39="","",DAYS360(I39,BB39))</f>
        <v>3</v>
      </c>
      <c r="BD39" s="16">
        <v>42335</v>
      </c>
      <c r="BE39" s="16">
        <v>42349</v>
      </c>
      <c r="BF39" s="48">
        <f t="shared" ref="BF39:BF45" si="178">IF(BE39="","",DAYS360(BD39,BE39))</f>
        <v>14</v>
      </c>
      <c r="BG39" s="15" t="s">
        <v>1002</v>
      </c>
      <c r="BH39" s="15">
        <v>54</v>
      </c>
      <c r="BI39" s="61">
        <f t="shared" si="161"/>
        <v>617.5</v>
      </c>
      <c r="BJ39" s="61">
        <f t="shared" si="161"/>
        <v>715</v>
      </c>
      <c r="BK39" s="16">
        <v>42322</v>
      </c>
      <c r="BL39" s="16">
        <v>42347</v>
      </c>
      <c r="BM39" s="15" t="s">
        <v>80</v>
      </c>
      <c r="BN39" s="16">
        <v>42322</v>
      </c>
      <c r="BO39" s="16">
        <v>42328</v>
      </c>
      <c r="BP39" s="15" t="s">
        <v>80</v>
      </c>
      <c r="BQ39" s="16">
        <v>42354</v>
      </c>
      <c r="BR39" s="16">
        <v>42378</v>
      </c>
      <c r="BS39" s="48">
        <f t="shared" ref="BS39:BS45" si="179">IF(BR39="","",DAYS360(BQ39,BR39))</f>
        <v>23</v>
      </c>
      <c r="BT39" s="15" t="s">
        <v>80</v>
      </c>
      <c r="BU39" s="61">
        <f t="shared" si="163"/>
        <v>973.75</v>
      </c>
      <c r="BV39" s="61">
        <f t="shared" si="163"/>
        <v>1127.5</v>
      </c>
      <c r="BW39" s="16">
        <v>42381</v>
      </c>
      <c r="BX39" s="16">
        <v>42385</v>
      </c>
      <c r="BY39" s="48">
        <f t="shared" ref="BY39:BY45" si="180">IF(BX39="","",DAYS360(BW39,BX39))</f>
        <v>4</v>
      </c>
      <c r="BZ39" s="16">
        <v>42384</v>
      </c>
      <c r="CA39" s="16">
        <v>42395</v>
      </c>
      <c r="CB39" s="48">
        <f t="shared" ref="CB39:CB45" si="181">IF(CA39="","",DAYS360(BZ39,CA39))</f>
        <v>11</v>
      </c>
      <c r="CC39" s="15" t="s">
        <v>1406</v>
      </c>
      <c r="CD39" s="61">
        <f t="shared" si="166"/>
        <v>285</v>
      </c>
      <c r="CE39" s="61">
        <f t="shared" si="166"/>
        <v>330</v>
      </c>
      <c r="CF39" s="16">
        <v>42395</v>
      </c>
      <c r="CG39" s="16">
        <v>42395</v>
      </c>
      <c r="CH39" s="16">
        <v>42396</v>
      </c>
      <c r="CI39" s="16">
        <v>42405</v>
      </c>
      <c r="CJ39" s="16">
        <v>42409</v>
      </c>
      <c r="CK39" s="16">
        <v>42424</v>
      </c>
      <c r="CL39" s="16">
        <v>42418</v>
      </c>
      <c r="CM39" s="48">
        <f t="shared" ref="CM39:CM45" si="182">IF(CK39="","",DAYS360(CJ39,CK39))</f>
        <v>15</v>
      </c>
      <c r="CN39" s="48">
        <f t="shared" ref="CN39:CN45" si="183">IF(CL39="","",DAYS360(CJ39,CL39))</f>
        <v>9</v>
      </c>
      <c r="CO39" s="15">
        <v>1</v>
      </c>
      <c r="CP39" s="16">
        <v>42602</v>
      </c>
      <c r="CQ39" s="15" t="s">
        <v>74</v>
      </c>
      <c r="CR39" s="61">
        <v>0</v>
      </c>
      <c r="CS39" s="16">
        <v>42612</v>
      </c>
      <c r="CT39" s="48">
        <f t="shared" ref="CT39:CT45" si="184">IF(CS39="","",DAYS360(I39,CS39))</f>
        <v>334</v>
      </c>
      <c r="CU39" s="15" t="s">
        <v>78</v>
      </c>
      <c r="CV39" s="16">
        <v>42616</v>
      </c>
      <c r="CW39" s="15" t="s">
        <v>1115</v>
      </c>
      <c r="CX39" s="16">
        <v>42619</v>
      </c>
      <c r="CY39" s="48">
        <f t="shared" ref="CY39:CY45" si="185">IF(CX39="","",DAYS360(M39,CX39))</f>
        <v>2316</v>
      </c>
      <c r="CZ39" s="48">
        <f t="shared" ref="CZ39:CZ45" si="186">IF(CX39="","",DAYS360(N39,CX39))</f>
        <v>563</v>
      </c>
      <c r="DA39" s="48">
        <f t="shared" ref="DA39:DA45" si="187">IF(CX39="","",DAYS360(O39,CX39))</f>
        <v>341</v>
      </c>
      <c r="DB39" s="70"/>
      <c r="DD39" s="16">
        <v>42620</v>
      </c>
      <c r="DE39" s="16">
        <v>42620</v>
      </c>
      <c r="DG39" s="16">
        <v>42620</v>
      </c>
      <c r="DI39" s="16">
        <v>42620</v>
      </c>
      <c r="DJ39" s="1" t="s">
        <v>1653</v>
      </c>
      <c r="DK39" s="61">
        <f t="shared" ref="DK39:DK44" si="188">SUM(AM39+AQ39+AU39+BI39+BU39+CD39+CR39+1600)</f>
        <v>3740.75</v>
      </c>
      <c r="DL39" s="63">
        <f t="shared" ref="DL39:DL44" si="189">SUM(AM39+AQ39+AU39+BJ39+BV39+CE39+CR39+1600)</f>
        <v>4037</v>
      </c>
    </row>
    <row r="40" spans="1:116" ht="28" customHeight="1" x14ac:dyDescent="0.15">
      <c r="A40" s="15">
        <v>279</v>
      </c>
      <c r="B40" s="35" t="s">
        <v>1569</v>
      </c>
      <c r="C40" s="15" t="s">
        <v>1570</v>
      </c>
      <c r="D40" s="21">
        <v>0.35902777777777778</v>
      </c>
      <c r="E40" s="15" t="s">
        <v>504</v>
      </c>
      <c r="F40" s="15" t="s">
        <v>74</v>
      </c>
      <c r="G40" s="15" t="s">
        <v>1357</v>
      </c>
      <c r="H40" s="15" t="s">
        <v>95</v>
      </c>
      <c r="I40" s="16">
        <v>42172</v>
      </c>
      <c r="J40" s="16">
        <v>42432</v>
      </c>
      <c r="K40" s="16">
        <v>42635</v>
      </c>
      <c r="L40" s="16">
        <v>42636</v>
      </c>
      <c r="M40" s="16">
        <v>40968</v>
      </c>
      <c r="N40" s="16">
        <v>41992</v>
      </c>
      <c r="O40" s="16">
        <v>42166</v>
      </c>
      <c r="P40" s="15" t="s">
        <v>74</v>
      </c>
      <c r="Q40" s="15" t="s">
        <v>74</v>
      </c>
      <c r="R40" s="25" t="s">
        <v>216</v>
      </c>
      <c r="S40" s="1" t="s">
        <v>1572</v>
      </c>
      <c r="T40" s="1" t="s">
        <v>1573</v>
      </c>
      <c r="U40" s="1" t="s">
        <v>1574</v>
      </c>
      <c r="V40" s="15">
        <v>376</v>
      </c>
      <c r="W40" s="19">
        <v>114826</v>
      </c>
      <c r="X40" s="19">
        <v>47527</v>
      </c>
      <c r="Y40" s="19">
        <v>59268</v>
      </c>
      <c r="Z40" s="15">
        <v>310</v>
      </c>
      <c r="AA40" s="15">
        <v>284</v>
      </c>
      <c r="AB40" s="15">
        <v>112</v>
      </c>
      <c r="AC40" s="15">
        <v>124</v>
      </c>
      <c r="AD40" s="15">
        <v>25</v>
      </c>
      <c r="AE40" s="15">
        <v>18</v>
      </c>
      <c r="AF40" s="15">
        <v>43</v>
      </c>
      <c r="AG40" s="15">
        <v>0</v>
      </c>
      <c r="AH40" s="15">
        <v>0</v>
      </c>
      <c r="AI40" s="15">
        <v>0</v>
      </c>
      <c r="AJ40" s="15">
        <v>0</v>
      </c>
      <c r="AK40" s="15">
        <v>0</v>
      </c>
      <c r="AL40" s="15">
        <v>0</v>
      </c>
      <c r="AM40" s="61">
        <f>15.5*(AL40)</f>
        <v>0</v>
      </c>
      <c r="AN40" s="15">
        <v>13</v>
      </c>
      <c r="AO40" s="15">
        <v>0</v>
      </c>
      <c r="AP40" s="15">
        <v>13</v>
      </c>
      <c r="AQ40" s="61">
        <f t="shared" si="175"/>
        <v>227.5</v>
      </c>
      <c r="AR40" s="15">
        <v>3</v>
      </c>
      <c r="AS40" s="15">
        <v>3</v>
      </c>
      <c r="AT40" s="15">
        <v>6</v>
      </c>
      <c r="AU40" s="61">
        <f t="shared" si="176"/>
        <v>144</v>
      </c>
      <c r="AV40" s="15">
        <v>4</v>
      </c>
      <c r="AW40" s="15" t="s">
        <v>74</v>
      </c>
      <c r="AX40" s="15">
        <v>16</v>
      </c>
      <c r="AY40" s="15" t="s">
        <v>78</v>
      </c>
      <c r="AZ40" s="15" t="s">
        <v>78</v>
      </c>
      <c r="BA40" s="15">
        <v>2</v>
      </c>
      <c r="BB40" s="16">
        <v>42182</v>
      </c>
      <c r="BC40" s="48">
        <f t="shared" si="177"/>
        <v>10</v>
      </c>
      <c r="BD40" s="16">
        <v>42284</v>
      </c>
      <c r="BE40" s="16">
        <v>42355</v>
      </c>
      <c r="BF40" s="48">
        <f t="shared" si="178"/>
        <v>70</v>
      </c>
      <c r="BG40" s="15" t="s">
        <v>560</v>
      </c>
      <c r="BH40" s="15">
        <v>214</v>
      </c>
      <c r="BI40" s="61">
        <f t="shared" ref="BI40:BJ42" si="190">6.5*(Z40)</f>
        <v>2015</v>
      </c>
      <c r="BJ40" s="61">
        <f t="shared" si="190"/>
        <v>1846</v>
      </c>
      <c r="BK40" s="16">
        <v>42202</v>
      </c>
      <c r="BL40" s="16">
        <v>42221</v>
      </c>
      <c r="BM40" s="15" t="s">
        <v>80</v>
      </c>
      <c r="BN40" s="16">
        <v>42206</v>
      </c>
      <c r="BO40" s="16">
        <v>42213</v>
      </c>
      <c r="BP40" s="15" t="s">
        <v>80</v>
      </c>
      <c r="BQ40" s="16">
        <v>42367</v>
      </c>
      <c r="BR40" s="16">
        <v>42388</v>
      </c>
      <c r="BS40" s="48">
        <f t="shared" si="179"/>
        <v>20</v>
      </c>
      <c r="BT40" s="15" t="s">
        <v>80</v>
      </c>
      <c r="BU40" s="61">
        <f t="shared" ref="BU40:BV42" si="191">10.25*(Z40)</f>
        <v>3177.5</v>
      </c>
      <c r="BV40" s="61">
        <f t="shared" si="191"/>
        <v>2911</v>
      </c>
      <c r="BW40" s="16">
        <v>42388</v>
      </c>
      <c r="BX40" s="16">
        <v>42410</v>
      </c>
      <c r="BY40" s="48">
        <f t="shared" si="180"/>
        <v>21</v>
      </c>
      <c r="BZ40" s="16">
        <v>42389</v>
      </c>
      <c r="CA40" s="16">
        <v>42406</v>
      </c>
      <c r="CB40" s="48">
        <f t="shared" si="181"/>
        <v>16</v>
      </c>
      <c r="CC40" s="15" t="s">
        <v>1296</v>
      </c>
      <c r="CD40" s="61">
        <f t="shared" ref="CD40:CE42" si="192">3*(Z40)</f>
        <v>930</v>
      </c>
      <c r="CE40" s="61">
        <f t="shared" si="192"/>
        <v>852</v>
      </c>
      <c r="CF40" s="16">
        <v>42416</v>
      </c>
      <c r="CG40" s="16">
        <v>42416</v>
      </c>
      <c r="CH40" s="16">
        <v>42416</v>
      </c>
      <c r="CI40" s="16">
        <v>42418</v>
      </c>
      <c r="CJ40" s="16">
        <v>42419</v>
      </c>
      <c r="CK40" s="16">
        <v>42430</v>
      </c>
      <c r="CL40" s="16">
        <v>42423</v>
      </c>
      <c r="CM40" s="48">
        <f t="shared" si="182"/>
        <v>12</v>
      </c>
      <c r="CN40" s="48">
        <f t="shared" si="183"/>
        <v>4</v>
      </c>
      <c r="CO40" s="15">
        <v>1</v>
      </c>
      <c r="CP40" s="16">
        <v>42627</v>
      </c>
      <c r="CQ40" s="16" t="s">
        <v>74</v>
      </c>
      <c r="CR40" s="61">
        <v>0</v>
      </c>
      <c r="CS40" s="16">
        <v>42634</v>
      </c>
      <c r="CT40" s="48">
        <f t="shared" si="184"/>
        <v>454</v>
      </c>
      <c r="CU40" s="15" t="s">
        <v>78</v>
      </c>
      <c r="CV40" s="16">
        <v>42635</v>
      </c>
      <c r="CW40" s="15" t="s">
        <v>1466</v>
      </c>
      <c r="CX40" s="16">
        <v>42636</v>
      </c>
      <c r="CY40" s="48">
        <f t="shared" si="185"/>
        <v>1643</v>
      </c>
      <c r="CZ40" s="48">
        <f t="shared" si="186"/>
        <v>634</v>
      </c>
      <c r="DA40" s="48">
        <f t="shared" si="187"/>
        <v>462</v>
      </c>
      <c r="DB40" s="70"/>
      <c r="DD40" s="16">
        <v>42636</v>
      </c>
      <c r="DE40" s="16">
        <v>42636</v>
      </c>
      <c r="DG40" s="16">
        <v>42636</v>
      </c>
      <c r="DI40" s="16">
        <v>42636</v>
      </c>
      <c r="DJ40" s="1" t="s">
        <v>1593</v>
      </c>
      <c r="DK40" s="61">
        <f t="shared" si="188"/>
        <v>8094</v>
      </c>
      <c r="DL40" s="63">
        <f t="shared" si="189"/>
        <v>7580.5</v>
      </c>
    </row>
    <row r="41" spans="1:116" ht="28" customHeight="1" x14ac:dyDescent="0.15">
      <c r="A41" s="15">
        <v>314</v>
      </c>
      <c r="B41" s="97" t="s">
        <v>1759</v>
      </c>
      <c r="C41" s="15" t="s">
        <v>1472</v>
      </c>
      <c r="D41" s="21">
        <v>0.35972222222222222</v>
      </c>
      <c r="E41" s="15" t="s">
        <v>504</v>
      </c>
      <c r="F41" s="15" t="s">
        <v>74</v>
      </c>
      <c r="G41" s="15" t="s">
        <v>1357</v>
      </c>
      <c r="H41" s="15" t="s">
        <v>95</v>
      </c>
      <c r="I41" s="16">
        <v>42476</v>
      </c>
      <c r="J41" s="16">
        <v>42676</v>
      </c>
      <c r="K41" s="16">
        <v>42651</v>
      </c>
      <c r="L41" s="16">
        <v>42654</v>
      </c>
      <c r="M41" s="16">
        <v>40908</v>
      </c>
      <c r="N41" s="16">
        <v>42228</v>
      </c>
      <c r="O41" s="16">
        <v>42458</v>
      </c>
      <c r="P41" s="15" t="s">
        <v>74</v>
      </c>
      <c r="Q41" s="15" t="s">
        <v>74</v>
      </c>
      <c r="R41" s="1" t="s">
        <v>216</v>
      </c>
      <c r="S41" s="1" t="s">
        <v>1757</v>
      </c>
      <c r="T41" s="1" t="s">
        <v>1758</v>
      </c>
      <c r="U41" s="1" t="s">
        <v>1835</v>
      </c>
      <c r="V41" s="15">
        <v>168</v>
      </c>
      <c r="W41" s="19">
        <v>55250</v>
      </c>
      <c r="X41" s="19">
        <v>46121</v>
      </c>
      <c r="Y41" s="15">
        <v>1362</v>
      </c>
      <c r="Z41" s="15">
        <v>136</v>
      </c>
      <c r="AA41" s="15">
        <v>160</v>
      </c>
      <c r="AB41" s="15">
        <v>90</v>
      </c>
      <c r="AC41" s="15">
        <v>26</v>
      </c>
      <c r="AD41" s="15">
        <v>12</v>
      </c>
      <c r="AE41" s="15">
        <v>0</v>
      </c>
      <c r="AF41" s="15">
        <v>12</v>
      </c>
      <c r="AG41" s="15">
        <v>0</v>
      </c>
      <c r="AH41" s="15">
        <v>0</v>
      </c>
      <c r="AI41" s="15">
        <v>0</v>
      </c>
      <c r="AJ41" s="15">
        <v>0</v>
      </c>
      <c r="AK41" s="15">
        <v>0</v>
      </c>
      <c r="AL41" s="15">
        <v>0</v>
      </c>
      <c r="AM41" s="61">
        <f>15.5*(AL41)</f>
        <v>0</v>
      </c>
      <c r="AN41" s="15">
        <v>3</v>
      </c>
      <c r="AO41" s="15">
        <v>0</v>
      </c>
      <c r="AP41" s="15">
        <v>3</v>
      </c>
      <c r="AQ41" s="61">
        <f t="shared" si="175"/>
        <v>52.5</v>
      </c>
      <c r="AR41" s="15">
        <v>6</v>
      </c>
      <c r="AS41" s="15">
        <v>0</v>
      </c>
      <c r="AT41" s="15">
        <v>6</v>
      </c>
      <c r="AU41" s="61">
        <f t="shared" si="176"/>
        <v>144</v>
      </c>
      <c r="AV41" s="15">
        <v>0</v>
      </c>
      <c r="AW41" s="15" t="s">
        <v>74</v>
      </c>
      <c r="AX41" s="15">
        <v>4</v>
      </c>
      <c r="AY41" s="15" t="s">
        <v>78</v>
      </c>
      <c r="AZ41" s="15" t="s">
        <v>78</v>
      </c>
      <c r="BA41" s="15">
        <v>8</v>
      </c>
      <c r="BB41" s="16">
        <v>42479</v>
      </c>
      <c r="BC41" s="15">
        <f t="shared" si="177"/>
        <v>3</v>
      </c>
      <c r="BD41" s="16">
        <v>42500</v>
      </c>
      <c r="BE41" s="16">
        <v>42567</v>
      </c>
      <c r="BF41" s="15">
        <f t="shared" si="178"/>
        <v>66</v>
      </c>
      <c r="BG41" s="15" t="s">
        <v>1115</v>
      </c>
      <c r="BH41" s="15">
        <v>234</v>
      </c>
      <c r="BI41" s="61">
        <f t="shared" si="190"/>
        <v>884</v>
      </c>
      <c r="BJ41" s="61">
        <f t="shared" si="190"/>
        <v>1040</v>
      </c>
      <c r="BK41" s="16">
        <v>42486</v>
      </c>
      <c r="BL41" s="16">
        <v>42495</v>
      </c>
      <c r="BM41" s="15" t="s">
        <v>80</v>
      </c>
      <c r="BN41" s="16">
        <v>42486</v>
      </c>
      <c r="BO41" s="16">
        <v>42489</v>
      </c>
      <c r="BP41" s="15" t="s">
        <v>80</v>
      </c>
      <c r="BQ41" s="16">
        <v>42567</v>
      </c>
      <c r="BR41" s="16">
        <v>42579</v>
      </c>
      <c r="BS41" s="15">
        <f t="shared" si="179"/>
        <v>12</v>
      </c>
      <c r="BT41" s="15" t="s">
        <v>80</v>
      </c>
      <c r="BU41" s="61">
        <f t="shared" si="191"/>
        <v>1394</v>
      </c>
      <c r="BV41" s="61">
        <f t="shared" si="191"/>
        <v>1640</v>
      </c>
      <c r="BW41" s="16">
        <v>42579</v>
      </c>
      <c r="BX41" s="16">
        <v>42594</v>
      </c>
      <c r="BY41" s="15">
        <f t="shared" si="180"/>
        <v>14</v>
      </c>
      <c r="BZ41" s="16">
        <v>42602</v>
      </c>
      <c r="CA41" s="16">
        <v>42608</v>
      </c>
      <c r="CB41" s="15">
        <f t="shared" si="181"/>
        <v>6</v>
      </c>
      <c r="CC41" s="15" t="s">
        <v>1240</v>
      </c>
      <c r="CD41" s="61">
        <f t="shared" si="192"/>
        <v>408</v>
      </c>
      <c r="CE41" s="61">
        <f t="shared" si="192"/>
        <v>480</v>
      </c>
      <c r="CF41" s="16">
        <v>42608</v>
      </c>
      <c r="CG41" s="16">
        <v>42608</v>
      </c>
      <c r="CH41" s="16">
        <v>42608</v>
      </c>
      <c r="CI41" s="16">
        <v>42623</v>
      </c>
      <c r="CJ41" s="16">
        <v>42623</v>
      </c>
      <c r="CK41" s="16">
        <v>42632</v>
      </c>
      <c r="CL41" s="16">
        <v>42626</v>
      </c>
      <c r="CM41" s="48">
        <f t="shared" si="182"/>
        <v>9</v>
      </c>
      <c r="CN41" s="48">
        <f t="shared" si="183"/>
        <v>3</v>
      </c>
      <c r="CO41" s="15">
        <v>2</v>
      </c>
      <c r="CP41" s="16">
        <v>42644</v>
      </c>
      <c r="CQ41" s="15" t="s">
        <v>74</v>
      </c>
      <c r="CR41" s="61">
        <v>0</v>
      </c>
      <c r="CS41" s="16">
        <v>42651</v>
      </c>
      <c r="CT41" s="15">
        <f t="shared" si="184"/>
        <v>172</v>
      </c>
      <c r="CU41" s="15" t="s">
        <v>74</v>
      </c>
      <c r="CV41" s="16">
        <v>42651</v>
      </c>
      <c r="CW41" s="15" t="s">
        <v>1296</v>
      </c>
      <c r="CX41" s="16">
        <v>42654</v>
      </c>
      <c r="CY41" s="15">
        <f t="shared" si="185"/>
        <v>1721</v>
      </c>
      <c r="CZ41" s="15">
        <f t="shared" si="186"/>
        <v>419</v>
      </c>
      <c r="DA41" s="15">
        <f t="shared" si="187"/>
        <v>192</v>
      </c>
      <c r="DD41" s="16">
        <v>42654</v>
      </c>
      <c r="DE41" s="16">
        <v>42654</v>
      </c>
      <c r="DG41" s="16">
        <v>42654</v>
      </c>
      <c r="DI41" s="16">
        <v>42654</v>
      </c>
      <c r="DJ41" s="1" t="s">
        <v>1756</v>
      </c>
      <c r="DK41" s="61">
        <f t="shared" si="188"/>
        <v>4482.5</v>
      </c>
      <c r="DL41" s="63">
        <f t="shared" si="189"/>
        <v>4956.5</v>
      </c>
    </row>
    <row r="42" spans="1:116" ht="28" customHeight="1" x14ac:dyDescent="0.15">
      <c r="A42" s="15">
        <v>321</v>
      </c>
      <c r="B42" s="35" t="s">
        <v>1784</v>
      </c>
      <c r="C42" s="15" t="s">
        <v>1472</v>
      </c>
      <c r="D42" s="21">
        <v>0.360416666666667</v>
      </c>
      <c r="E42" s="15" t="s">
        <v>231</v>
      </c>
      <c r="F42" s="15" t="s">
        <v>74</v>
      </c>
      <c r="G42" s="15" t="s">
        <v>1357</v>
      </c>
      <c r="H42" s="15" t="s">
        <v>95</v>
      </c>
      <c r="I42" s="16">
        <v>42493</v>
      </c>
      <c r="J42" s="16">
        <v>42705</v>
      </c>
      <c r="K42" s="16">
        <v>42663</v>
      </c>
      <c r="L42" s="16">
        <v>42668</v>
      </c>
      <c r="M42" s="16">
        <v>40694</v>
      </c>
      <c r="N42" s="16">
        <v>42258</v>
      </c>
      <c r="O42" s="16">
        <v>42489</v>
      </c>
      <c r="P42" s="15" t="s">
        <v>74</v>
      </c>
      <c r="Q42" s="15" t="s">
        <v>74</v>
      </c>
      <c r="R42" s="1" t="s">
        <v>1729</v>
      </c>
      <c r="S42" s="1" t="s">
        <v>1785</v>
      </c>
      <c r="T42" s="1" t="s">
        <v>1786</v>
      </c>
      <c r="U42" s="1" t="s">
        <v>1826</v>
      </c>
      <c r="V42" s="15">
        <v>225</v>
      </c>
      <c r="W42" s="19">
        <v>59096</v>
      </c>
      <c r="X42" s="19">
        <v>35410</v>
      </c>
      <c r="Y42" s="19">
        <v>13026</v>
      </c>
      <c r="Z42" s="15">
        <v>188</v>
      </c>
      <c r="AA42" s="15">
        <v>220</v>
      </c>
      <c r="AB42" s="15">
        <v>90</v>
      </c>
      <c r="AC42" s="15">
        <v>84</v>
      </c>
      <c r="AD42" s="15">
        <v>23</v>
      </c>
      <c r="AE42" s="15">
        <v>49</v>
      </c>
      <c r="AF42" s="15">
        <v>72</v>
      </c>
      <c r="AG42" s="15">
        <v>0</v>
      </c>
      <c r="AH42" s="15">
        <v>0</v>
      </c>
      <c r="AI42" s="15">
        <v>0</v>
      </c>
      <c r="AJ42" s="15">
        <v>0</v>
      </c>
      <c r="AK42" s="15">
        <v>0</v>
      </c>
      <c r="AL42" s="15">
        <v>0</v>
      </c>
      <c r="AM42" s="61">
        <f>15.5*('Volume 9'!AL4)</f>
        <v>0</v>
      </c>
      <c r="AN42" s="15">
        <v>4</v>
      </c>
      <c r="AO42" s="15">
        <v>3</v>
      </c>
      <c r="AP42" s="15">
        <v>7</v>
      </c>
      <c r="AQ42" s="61">
        <f t="shared" si="175"/>
        <v>122.5</v>
      </c>
      <c r="AR42" s="15">
        <v>4</v>
      </c>
      <c r="AS42" s="15">
        <v>0</v>
      </c>
      <c r="AT42" s="15">
        <v>4</v>
      </c>
      <c r="AU42" s="61">
        <f t="shared" si="176"/>
        <v>96</v>
      </c>
      <c r="AV42" s="15">
        <v>0</v>
      </c>
      <c r="AW42" s="15" t="s">
        <v>78</v>
      </c>
      <c r="AX42" s="15">
        <v>19</v>
      </c>
      <c r="AY42" s="15" t="s">
        <v>74</v>
      </c>
      <c r="AZ42" s="15" t="s">
        <v>78</v>
      </c>
      <c r="BA42" s="15">
        <v>3</v>
      </c>
      <c r="BB42" s="16">
        <v>42493</v>
      </c>
      <c r="BC42" s="15">
        <f t="shared" si="177"/>
        <v>0</v>
      </c>
      <c r="BD42" s="16">
        <v>42512</v>
      </c>
      <c r="BE42" s="16">
        <v>42593</v>
      </c>
      <c r="BF42" s="15">
        <f t="shared" si="178"/>
        <v>79</v>
      </c>
      <c r="BG42" s="15" t="s">
        <v>1115</v>
      </c>
      <c r="BH42" s="15">
        <v>163</v>
      </c>
      <c r="BI42" s="61">
        <f t="shared" si="190"/>
        <v>1222</v>
      </c>
      <c r="BJ42" s="61">
        <f t="shared" si="190"/>
        <v>1430</v>
      </c>
      <c r="BK42" s="16">
        <v>42511</v>
      </c>
      <c r="BL42" s="16">
        <v>42518</v>
      </c>
      <c r="BM42" s="15" t="s">
        <v>80</v>
      </c>
      <c r="BN42" s="16">
        <v>42502</v>
      </c>
      <c r="BO42" s="16">
        <v>42508</v>
      </c>
      <c r="BP42" s="15" t="s">
        <v>80</v>
      </c>
      <c r="BQ42" s="16">
        <v>42594</v>
      </c>
      <c r="BR42" s="16">
        <v>42609</v>
      </c>
      <c r="BS42" s="15">
        <f t="shared" si="179"/>
        <v>15</v>
      </c>
      <c r="BT42" s="15" t="s">
        <v>80</v>
      </c>
      <c r="BU42" s="61">
        <f t="shared" si="191"/>
        <v>1927</v>
      </c>
      <c r="BV42" s="61">
        <f t="shared" si="191"/>
        <v>2255</v>
      </c>
      <c r="BW42" s="16">
        <v>42609</v>
      </c>
      <c r="BX42" s="16">
        <v>42615</v>
      </c>
      <c r="BY42" s="15">
        <f t="shared" si="180"/>
        <v>5</v>
      </c>
      <c r="BZ42" s="16">
        <v>42622</v>
      </c>
      <c r="CA42" s="16">
        <v>42630</v>
      </c>
      <c r="CB42" s="15">
        <f t="shared" si="181"/>
        <v>8</v>
      </c>
      <c r="CC42" s="15" t="s">
        <v>1406</v>
      </c>
      <c r="CD42" s="61">
        <f t="shared" si="192"/>
        <v>564</v>
      </c>
      <c r="CE42" s="61">
        <f t="shared" si="192"/>
        <v>660</v>
      </c>
      <c r="CF42" s="16">
        <v>42630</v>
      </c>
      <c r="CG42" s="16">
        <v>42630</v>
      </c>
      <c r="CH42" s="16">
        <v>42630</v>
      </c>
      <c r="CI42" s="16">
        <v>42644</v>
      </c>
      <c r="CJ42" s="16">
        <v>42644</v>
      </c>
      <c r="CK42" s="16">
        <v>42647</v>
      </c>
      <c r="CL42" s="16">
        <v>42648</v>
      </c>
      <c r="CM42" s="48">
        <f t="shared" si="182"/>
        <v>3</v>
      </c>
      <c r="CN42" s="48">
        <f t="shared" si="183"/>
        <v>4</v>
      </c>
      <c r="CO42" s="15">
        <v>1</v>
      </c>
      <c r="CP42" s="16">
        <v>42655</v>
      </c>
      <c r="CQ42" s="15" t="s">
        <v>74</v>
      </c>
      <c r="CR42" s="61">
        <v>0</v>
      </c>
      <c r="CS42" s="16">
        <v>42663</v>
      </c>
      <c r="CT42" s="15">
        <f t="shared" si="184"/>
        <v>167</v>
      </c>
      <c r="CU42" s="15" t="s">
        <v>74</v>
      </c>
      <c r="CV42" s="16">
        <v>42663</v>
      </c>
      <c r="CW42" s="16" t="s">
        <v>1611</v>
      </c>
      <c r="CX42" s="16">
        <v>42668</v>
      </c>
      <c r="CY42" s="15">
        <f t="shared" si="185"/>
        <v>1945</v>
      </c>
      <c r="CZ42" s="15">
        <f t="shared" si="186"/>
        <v>404</v>
      </c>
      <c r="DA42" s="15">
        <f t="shared" si="187"/>
        <v>176</v>
      </c>
      <c r="DD42" s="16">
        <v>42668</v>
      </c>
      <c r="DE42" s="16">
        <v>42668</v>
      </c>
      <c r="DG42" s="16">
        <v>42668</v>
      </c>
      <c r="DI42" s="16">
        <v>42668</v>
      </c>
      <c r="DJ42" s="1" t="s">
        <v>1825</v>
      </c>
      <c r="DK42" s="61">
        <f t="shared" si="188"/>
        <v>5531.5</v>
      </c>
      <c r="DL42" s="63">
        <f t="shared" si="189"/>
        <v>6163.5</v>
      </c>
    </row>
    <row r="43" spans="1:116" ht="28" customHeight="1" x14ac:dyDescent="0.15">
      <c r="A43" s="15">
        <v>306</v>
      </c>
      <c r="B43" s="35" t="s">
        <v>1718</v>
      </c>
      <c r="C43" s="15" t="s">
        <v>697</v>
      </c>
      <c r="D43" s="21">
        <v>0.3611111111111111</v>
      </c>
      <c r="E43" s="15" t="s">
        <v>231</v>
      </c>
      <c r="F43" s="15" t="s">
        <v>74</v>
      </c>
      <c r="G43" s="15" t="s">
        <v>1357</v>
      </c>
      <c r="H43" s="15" t="s">
        <v>95</v>
      </c>
      <c r="I43" s="16">
        <v>42398</v>
      </c>
      <c r="J43" s="16">
        <v>42500</v>
      </c>
      <c r="K43" s="16">
        <v>42672</v>
      </c>
      <c r="L43" s="16">
        <v>42675</v>
      </c>
      <c r="M43" s="16">
        <v>41670</v>
      </c>
      <c r="N43" s="16">
        <v>42244</v>
      </c>
      <c r="O43" s="16">
        <v>42396</v>
      </c>
      <c r="P43" s="15" t="s">
        <v>74</v>
      </c>
      <c r="Q43" s="15" t="s">
        <v>78</v>
      </c>
      <c r="R43" s="1" t="s">
        <v>907</v>
      </c>
      <c r="S43" s="1" t="s">
        <v>1112</v>
      </c>
      <c r="T43" s="1" t="s">
        <v>1113</v>
      </c>
      <c r="U43" s="1" t="s">
        <v>1719</v>
      </c>
      <c r="V43" s="15">
        <v>253</v>
      </c>
      <c r="W43" s="19">
        <v>57126</v>
      </c>
      <c r="X43" s="19">
        <v>32918</v>
      </c>
      <c r="Y43" s="19">
        <v>16887</v>
      </c>
      <c r="Z43" s="15">
        <v>210</v>
      </c>
      <c r="AA43" s="15">
        <v>190</v>
      </c>
      <c r="AB43" s="15">
        <v>80</v>
      </c>
      <c r="AC43" s="15">
        <v>72</v>
      </c>
      <c r="AD43" s="15">
        <v>14</v>
      </c>
      <c r="AE43" s="15">
        <v>2</v>
      </c>
      <c r="AF43" s="15">
        <v>16</v>
      </c>
      <c r="AG43" s="15">
        <v>0</v>
      </c>
      <c r="AH43" s="15">
        <v>0</v>
      </c>
      <c r="AI43" s="15">
        <v>0</v>
      </c>
      <c r="AJ43" s="15">
        <v>2</v>
      </c>
      <c r="AK43" s="15">
        <v>0</v>
      </c>
      <c r="AL43" s="15">
        <v>2</v>
      </c>
      <c r="AM43" s="61">
        <f>15.5*(AL43)</f>
        <v>31</v>
      </c>
      <c r="AN43" s="15">
        <v>18</v>
      </c>
      <c r="AO43" s="15">
        <v>0</v>
      </c>
      <c r="AP43" s="15">
        <v>18</v>
      </c>
      <c r="AQ43" s="61">
        <f t="shared" si="175"/>
        <v>315</v>
      </c>
      <c r="AR43" s="15">
        <v>0</v>
      </c>
      <c r="AS43" s="15">
        <v>0</v>
      </c>
      <c r="AT43" s="15">
        <v>0</v>
      </c>
      <c r="AU43" s="61">
        <f t="shared" si="176"/>
        <v>0</v>
      </c>
      <c r="AV43" s="15">
        <v>0</v>
      </c>
      <c r="AW43" s="15" t="s">
        <v>74</v>
      </c>
      <c r="AX43" s="15">
        <v>4</v>
      </c>
      <c r="AY43" s="15" t="s">
        <v>74</v>
      </c>
      <c r="AZ43" s="15" t="s">
        <v>74</v>
      </c>
      <c r="BA43" s="15">
        <v>0</v>
      </c>
      <c r="BB43" s="16">
        <v>42399</v>
      </c>
      <c r="BC43" s="15">
        <f t="shared" si="177"/>
        <v>0</v>
      </c>
      <c r="BD43" s="16">
        <v>42420</v>
      </c>
      <c r="BE43" s="16">
        <v>42437</v>
      </c>
      <c r="BF43" s="48">
        <f t="shared" si="178"/>
        <v>18</v>
      </c>
      <c r="BG43" s="15" t="s">
        <v>1002</v>
      </c>
      <c r="BH43" s="15">
        <v>105</v>
      </c>
      <c r="BI43" s="61">
        <f>6.5*(Z43)</f>
        <v>1365</v>
      </c>
      <c r="BJ43" s="61">
        <f>6.5*(AA43)</f>
        <v>1235</v>
      </c>
      <c r="BK43" s="16">
        <v>42417</v>
      </c>
      <c r="BL43" s="16">
        <v>42431</v>
      </c>
      <c r="BM43" s="15" t="s">
        <v>80</v>
      </c>
      <c r="BN43" s="16">
        <v>42410</v>
      </c>
      <c r="BO43" s="16">
        <v>42417</v>
      </c>
      <c r="BP43" s="15" t="s">
        <v>80</v>
      </c>
      <c r="BQ43" s="16">
        <v>42438</v>
      </c>
      <c r="BR43" s="16">
        <v>42453</v>
      </c>
      <c r="BS43" s="48">
        <f t="shared" si="179"/>
        <v>15</v>
      </c>
      <c r="BT43" s="15" t="s">
        <v>80</v>
      </c>
      <c r="BU43" s="61">
        <f>10.25*(Z43)</f>
        <v>2152.5</v>
      </c>
      <c r="BV43" s="61">
        <f>10.25*(AA43)</f>
        <v>1947.5</v>
      </c>
      <c r="BW43" s="16">
        <v>42453</v>
      </c>
      <c r="BX43" s="16">
        <v>42459</v>
      </c>
      <c r="BY43" s="48">
        <f t="shared" si="180"/>
        <v>6</v>
      </c>
      <c r="BZ43" s="16">
        <v>42453</v>
      </c>
      <c r="CA43" s="16">
        <v>42487</v>
      </c>
      <c r="CB43" s="48">
        <f t="shared" si="181"/>
        <v>33</v>
      </c>
      <c r="CC43" s="15" t="s">
        <v>132</v>
      </c>
      <c r="CD43" s="61">
        <f>3*(Z43)</f>
        <v>630</v>
      </c>
      <c r="CE43" s="61">
        <f>3*(AA43)</f>
        <v>570</v>
      </c>
      <c r="CF43" s="16">
        <v>42487</v>
      </c>
      <c r="CG43" s="16">
        <v>42487</v>
      </c>
      <c r="CH43" s="16">
        <v>42487</v>
      </c>
      <c r="CI43" s="16">
        <v>42495</v>
      </c>
      <c r="CJ43" s="16">
        <v>42495</v>
      </c>
      <c r="CK43" s="16">
        <v>42500</v>
      </c>
      <c r="CL43" s="16">
        <v>42500</v>
      </c>
      <c r="CM43" s="48">
        <f t="shared" si="182"/>
        <v>5</v>
      </c>
      <c r="CN43" s="48">
        <f t="shared" si="183"/>
        <v>5</v>
      </c>
      <c r="CO43" s="15">
        <v>1</v>
      </c>
      <c r="CP43" s="16">
        <v>42668</v>
      </c>
      <c r="CQ43" s="15" t="s">
        <v>74</v>
      </c>
      <c r="CR43" s="61">
        <v>0</v>
      </c>
      <c r="CS43" s="16">
        <v>42668</v>
      </c>
      <c r="CT43" s="48">
        <f t="shared" si="184"/>
        <v>266</v>
      </c>
      <c r="CU43" s="15" t="s">
        <v>78</v>
      </c>
      <c r="CV43" s="16">
        <v>42672</v>
      </c>
      <c r="CW43" s="15" t="s">
        <v>132</v>
      </c>
      <c r="CX43" s="16">
        <v>42675</v>
      </c>
      <c r="CY43" s="48">
        <f t="shared" si="185"/>
        <v>991</v>
      </c>
      <c r="CZ43" s="48">
        <f t="shared" si="186"/>
        <v>423</v>
      </c>
      <c r="DA43" s="48">
        <f t="shared" si="187"/>
        <v>274</v>
      </c>
      <c r="DB43" s="70"/>
      <c r="DD43" s="16">
        <v>42675</v>
      </c>
      <c r="DE43" s="16">
        <v>42675</v>
      </c>
      <c r="DG43" s="16">
        <v>42675</v>
      </c>
      <c r="DH43" s="16">
        <v>42675</v>
      </c>
      <c r="DI43" s="16">
        <v>42675</v>
      </c>
      <c r="DJ43" s="1" t="s">
        <v>1807</v>
      </c>
      <c r="DK43" s="61">
        <f t="shared" si="188"/>
        <v>6093.5</v>
      </c>
      <c r="DL43" s="63">
        <f t="shared" si="189"/>
        <v>5698.5</v>
      </c>
    </row>
    <row r="44" spans="1:116" ht="28" customHeight="1" x14ac:dyDescent="0.15">
      <c r="A44" s="15">
        <v>316</v>
      </c>
      <c r="B44" s="97" t="s">
        <v>1760</v>
      </c>
      <c r="C44" s="15" t="s">
        <v>697</v>
      </c>
      <c r="D44" s="21">
        <v>0.36180555555555555</v>
      </c>
      <c r="E44" s="15" t="s">
        <v>231</v>
      </c>
      <c r="F44" s="15" t="s">
        <v>74</v>
      </c>
      <c r="G44" s="15" t="s">
        <v>1357</v>
      </c>
      <c r="H44" s="15" t="s">
        <v>84</v>
      </c>
      <c r="I44" s="16">
        <v>42479</v>
      </c>
      <c r="J44" s="16">
        <v>42676</v>
      </c>
      <c r="K44" s="16">
        <v>42676</v>
      </c>
      <c r="L44" s="16">
        <v>42677</v>
      </c>
      <c r="M44" s="16">
        <v>41759</v>
      </c>
      <c r="N44" s="16">
        <v>42262</v>
      </c>
      <c r="O44" s="16">
        <v>42475</v>
      </c>
      <c r="P44" s="15" t="s">
        <v>74</v>
      </c>
      <c r="Q44" s="15" t="s">
        <v>74</v>
      </c>
      <c r="R44" s="1" t="s">
        <v>400</v>
      </c>
      <c r="S44" s="1" t="s">
        <v>1761</v>
      </c>
      <c r="T44" s="1" t="s">
        <v>1762</v>
      </c>
      <c r="U44" s="1" t="s">
        <v>1763</v>
      </c>
      <c r="V44" s="15">
        <v>198</v>
      </c>
      <c r="W44" s="19">
        <v>55180</v>
      </c>
      <c r="X44" s="19">
        <v>25054</v>
      </c>
      <c r="Y44" s="19">
        <v>23433</v>
      </c>
      <c r="Z44" s="15">
        <v>162</v>
      </c>
      <c r="AA44" s="15">
        <v>164</v>
      </c>
      <c r="AB44" s="15">
        <v>62</v>
      </c>
      <c r="AC44" s="15">
        <v>62</v>
      </c>
      <c r="AD44" s="15">
        <v>14</v>
      </c>
      <c r="AE44" s="15">
        <v>13</v>
      </c>
      <c r="AF44" s="15">
        <v>27</v>
      </c>
      <c r="AG44" s="15">
        <v>1</v>
      </c>
      <c r="AH44" s="15">
        <v>0</v>
      </c>
      <c r="AI44" s="15">
        <v>1</v>
      </c>
      <c r="AJ44" s="15">
        <v>0</v>
      </c>
      <c r="AK44" s="15">
        <v>0</v>
      </c>
      <c r="AL44" s="15">
        <v>0</v>
      </c>
      <c r="AM44" s="61">
        <f>15.5*(AL44)</f>
        <v>0</v>
      </c>
      <c r="AN44" s="15">
        <v>4</v>
      </c>
      <c r="AO44" s="15">
        <v>0</v>
      </c>
      <c r="AP44" s="15">
        <v>4</v>
      </c>
      <c r="AQ44" s="61">
        <f t="shared" si="175"/>
        <v>70</v>
      </c>
      <c r="AR44" s="15">
        <v>15</v>
      </c>
      <c r="AS44" s="15">
        <v>7</v>
      </c>
      <c r="AT44" s="15">
        <v>22</v>
      </c>
      <c r="AU44" s="61">
        <f t="shared" si="176"/>
        <v>528</v>
      </c>
      <c r="AV44" s="15">
        <v>0</v>
      </c>
      <c r="AW44" s="15" t="s">
        <v>78</v>
      </c>
      <c r="AX44" s="15">
        <v>17</v>
      </c>
      <c r="AY44" s="15" t="s">
        <v>74</v>
      </c>
      <c r="AZ44" s="15" t="s">
        <v>74</v>
      </c>
      <c r="BA44" s="15">
        <v>0</v>
      </c>
      <c r="BB44" s="16">
        <v>42479</v>
      </c>
      <c r="BC44" s="15">
        <f t="shared" si="177"/>
        <v>0</v>
      </c>
      <c r="BD44" s="16">
        <v>42503</v>
      </c>
      <c r="BE44" s="16">
        <v>42599</v>
      </c>
      <c r="BF44" s="15">
        <f t="shared" si="178"/>
        <v>94</v>
      </c>
      <c r="BG44" s="15" t="s">
        <v>1466</v>
      </c>
      <c r="BH44" s="15">
        <v>105</v>
      </c>
      <c r="BI44" s="61">
        <f>6.5*(Z44)</f>
        <v>1053</v>
      </c>
      <c r="BJ44" s="61">
        <f>6.5*(AA44)</f>
        <v>1066</v>
      </c>
      <c r="BK44" s="16">
        <v>42487</v>
      </c>
      <c r="BL44" s="16">
        <v>42496</v>
      </c>
      <c r="BM44" s="15" t="s">
        <v>80</v>
      </c>
      <c r="BN44" s="16">
        <v>42489</v>
      </c>
      <c r="BO44" s="16">
        <v>42495</v>
      </c>
      <c r="BP44" s="15" t="s">
        <v>80</v>
      </c>
      <c r="BQ44" s="16">
        <v>42599</v>
      </c>
      <c r="BR44" s="16">
        <v>42612</v>
      </c>
      <c r="BS44" s="15">
        <f t="shared" si="179"/>
        <v>13</v>
      </c>
      <c r="BT44" s="15" t="s">
        <v>80</v>
      </c>
      <c r="BU44" s="61">
        <f>10.25*(Z44)</f>
        <v>1660.5</v>
      </c>
      <c r="BV44" s="61">
        <f>10.25*(AA44)</f>
        <v>1681</v>
      </c>
      <c r="BW44" s="16">
        <v>42613</v>
      </c>
      <c r="BX44" s="16">
        <v>42620</v>
      </c>
      <c r="BY44" s="15">
        <f t="shared" si="180"/>
        <v>7</v>
      </c>
      <c r="BZ44" s="16">
        <v>42634</v>
      </c>
      <c r="CA44" s="16">
        <v>42655</v>
      </c>
      <c r="CB44" s="15">
        <f t="shared" si="181"/>
        <v>21</v>
      </c>
      <c r="CC44" s="15" t="s">
        <v>1296</v>
      </c>
      <c r="CD44" s="61">
        <f>3*(Z44)</f>
        <v>486</v>
      </c>
      <c r="CE44" s="61">
        <f>3*(AA44)</f>
        <v>492</v>
      </c>
      <c r="CF44" s="16">
        <v>42634</v>
      </c>
      <c r="CG44" s="16">
        <v>42655</v>
      </c>
      <c r="CH44" s="16">
        <v>42655</v>
      </c>
      <c r="CI44" s="16">
        <v>42663</v>
      </c>
      <c r="CJ44" s="16">
        <v>42664</v>
      </c>
      <c r="CK44" s="16">
        <v>42670</v>
      </c>
      <c r="CL44" s="16">
        <v>42669</v>
      </c>
      <c r="CM44" s="48">
        <f t="shared" si="182"/>
        <v>6</v>
      </c>
      <c r="CN44" s="48">
        <f t="shared" si="183"/>
        <v>5</v>
      </c>
      <c r="CO44" s="15">
        <v>1</v>
      </c>
      <c r="CP44" s="16">
        <v>42670</v>
      </c>
      <c r="CQ44" s="15" t="s">
        <v>74</v>
      </c>
      <c r="CR44" s="61">
        <v>0</v>
      </c>
      <c r="CS44" s="16">
        <v>42670</v>
      </c>
      <c r="CT44" s="15">
        <f t="shared" si="184"/>
        <v>188</v>
      </c>
      <c r="CU44" s="15" t="s">
        <v>78</v>
      </c>
      <c r="CV44" s="16">
        <v>42676</v>
      </c>
      <c r="CW44" s="15" t="s">
        <v>1466</v>
      </c>
      <c r="CX44" s="16">
        <v>42677</v>
      </c>
      <c r="CY44" s="15">
        <f t="shared" si="185"/>
        <v>903</v>
      </c>
      <c r="CZ44" s="15">
        <f t="shared" si="186"/>
        <v>408</v>
      </c>
      <c r="DA44" s="15">
        <f t="shared" si="187"/>
        <v>198</v>
      </c>
      <c r="DD44" s="16">
        <v>42677</v>
      </c>
      <c r="DE44" s="16">
        <v>42677</v>
      </c>
      <c r="DG44" s="16">
        <v>42677</v>
      </c>
      <c r="DH44" s="16">
        <v>42677</v>
      </c>
      <c r="DI44" s="16">
        <v>42677</v>
      </c>
      <c r="DJ44" s="1" t="s">
        <v>1791</v>
      </c>
      <c r="DK44" s="61">
        <f t="shared" si="188"/>
        <v>5397.5</v>
      </c>
      <c r="DL44" s="63">
        <f t="shared" si="189"/>
        <v>5437</v>
      </c>
    </row>
    <row r="45" spans="1:116" ht="28" customHeight="1" x14ac:dyDescent="0.15">
      <c r="A45" s="15">
        <v>312</v>
      </c>
      <c r="B45" s="15" t="s">
        <v>1747</v>
      </c>
      <c r="C45" s="15" t="s">
        <v>212</v>
      </c>
      <c r="D45" s="21">
        <v>0.36249999999999999</v>
      </c>
      <c r="E45" s="15" t="s">
        <v>251</v>
      </c>
      <c r="F45" s="15" t="s">
        <v>74</v>
      </c>
      <c r="G45" s="15" t="s">
        <v>1357</v>
      </c>
      <c r="H45" s="15" t="s">
        <v>95</v>
      </c>
      <c r="I45" s="16">
        <v>42444</v>
      </c>
      <c r="J45" s="16">
        <v>42684</v>
      </c>
      <c r="K45" s="16">
        <v>42684</v>
      </c>
      <c r="L45" s="16">
        <v>42686</v>
      </c>
      <c r="M45" s="16">
        <v>40847</v>
      </c>
      <c r="N45" s="16">
        <v>42259</v>
      </c>
      <c r="O45" s="16">
        <v>42440</v>
      </c>
      <c r="P45" s="15" t="s">
        <v>74</v>
      </c>
      <c r="Q45" s="15" t="s">
        <v>78</v>
      </c>
      <c r="R45" s="1" t="s">
        <v>1729</v>
      </c>
      <c r="S45" s="1" t="s">
        <v>1748</v>
      </c>
      <c r="T45" s="1" t="s">
        <v>1749</v>
      </c>
      <c r="U45" s="1" t="s">
        <v>1750</v>
      </c>
      <c r="V45" s="15">
        <v>196</v>
      </c>
      <c r="W45" s="19">
        <v>64605</v>
      </c>
      <c r="X45" s="19">
        <v>54224</v>
      </c>
      <c r="Y45" s="15">
        <v>0</v>
      </c>
      <c r="Z45" s="15">
        <v>164</v>
      </c>
      <c r="AA45" s="15">
        <v>156</v>
      </c>
      <c r="AB45" s="15">
        <v>110</v>
      </c>
      <c r="AC45" s="15">
        <v>0</v>
      </c>
      <c r="AD45" s="15">
        <v>21</v>
      </c>
      <c r="AE45" s="15">
        <v>0</v>
      </c>
      <c r="AF45" s="15">
        <v>21</v>
      </c>
      <c r="AG45" s="15">
        <v>1</v>
      </c>
      <c r="AH45" s="15">
        <v>0</v>
      </c>
      <c r="AI45" s="15">
        <v>1</v>
      </c>
      <c r="AJ45" s="15">
        <v>0</v>
      </c>
      <c r="AK45" s="15">
        <v>0</v>
      </c>
      <c r="AL45" s="15">
        <v>0</v>
      </c>
      <c r="AM45" s="61">
        <f t="shared" ref="AM45" si="193">15.5*(AL45)</f>
        <v>0</v>
      </c>
      <c r="AN45" s="15">
        <v>14</v>
      </c>
      <c r="AO45" s="15">
        <v>0</v>
      </c>
      <c r="AP45" s="15">
        <v>14</v>
      </c>
      <c r="AQ45" s="61">
        <f t="shared" si="175"/>
        <v>245</v>
      </c>
      <c r="AR45" s="15">
        <v>2</v>
      </c>
      <c r="AS45" s="15">
        <v>0</v>
      </c>
      <c r="AT45" s="15">
        <v>2</v>
      </c>
      <c r="AU45" s="61">
        <f t="shared" si="176"/>
        <v>48</v>
      </c>
      <c r="AV45" s="15">
        <v>6</v>
      </c>
      <c r="AW45" s="15" t="s">
        <v>74</v>
      </c>
      <c r="AX45" s="15">
        <v>0</v>
      </c>
      <c r="AY45" s="15" t="s">
        <v>74</v>
      </c>
      <c r="AZ45" s="15" t="s">
        <v>78</v>
      </c>
      <c r="BA45" s="15">
        <v>28</v>
      </c>
      <c r="BB45" s="16">
        <v>42444</v>
      </c>
      <c r="BC45" s="15">
        <f t="shared" si="177"/>
        <v>0</v>
      </c>
      <c r="BD45" s="16">
        <v>42495</v>
      </c>
      <c r="BE45" s="16">
        <v>42581</v>
      </c>
      <c r="BF45" s="15">
        <f t="shared" si="178"/>
        <v>85</v>
      </c>
      <c r="BG45" s="15" t="s">
        <v>1406</v>
      </c>
      <c r="BH45" s="15">
        <v>106</v>
      </c>
      <c r="BI45" s="61">
        <f t="shared" ref="BI45:BJ45" si="194">6.5*(Z45)</f>
        <v>1066</v>
      </c>
      <c r="BJ45" s="61">
        <f t="shared" si="194"/>
        <v>1014</v>
      </c>
      <c r="BK45" s="16">
        <v>42460</v>
      </c>
      <c r="BL45" s="16">
        <v>42493</v>
      </c>
      <c r="BM45" s="15" t="s">
        <v>80</v>
      </c>
      <c r="BN45" s="16">
        <v>42461</v>
      </c>
      <c r="BO45" s="16">
        <v>42467</v>
      </c>
      <c r="BP45" s="15" t="s">
        <v>80</v>
      </c>
      <c r="BQ45" s="16">
        <v>42591</v>
      </c>
      <c r="BR45" s="16">
        <v>42602</v>
      </c>
      <c r="BS45" s="15">
        <f t="shared" si="179"/>
        <v>11</v>
      </c>
      <c r="BT45" s="15" t="s">
        <v>80</v>
      </c>
      <c r="BU45" s="61">
        <f t="shared" ref="BU45:BV45" si="195">10.25*(Z45)</f>
        <v>1681</v>
      </c>
      <c r="BV45" s="61">
        <f t="shared" si="195"/>
        <v>1599</v>
      </c>
      <c r="BW45" s="16">
        <v>42607</v>
      </c>
      <c r="BX45" s="16">
        <v>42641</v>
      </c>
      <c r="BY45" s="15">
        <f t="shared" si="180"/>
        <v>33</v>
      </c>
      <c r="BZ45" s="16">
        <v>42620</v>
      </c>
      <c r="CA45" s="16">
        <v>42637</v>
      </c>
      <c r="CB45" s="15">
        <f t="shared" si="181"/>
        <v>17</v>
      </c>
      <c r="CC45" s="15" t="s">
        <v>1466</v>
      </c>
      <c r="CD45" s="61">
        <f t="shared" ref="CD45:CE45" si="196">3*(Z45)</f>
        <v>492</v>
      </c>
      <c r="CE45" s="61">
        <f t="shared" si="196"/>
        <v>468</v>
      </c>
      <c r="CF45" s="16">
        <v>42641</v>
      </c>
      <c r="CG45" s="16">
        <v>42641</v>
      </c>
      <c r="CH45" s="16">
        <v>42641</v>
      </c>
      <c r="CI45" s="16">
        <v>42654</v>
      </c>
      <c r="CJ45" s="16">
        <v>42654</v>
      </c>
      <c r="CK45" s="16">
        <v>42679</v>
      </c>
      <c r="CL45" s="16">
        <v>42672</v>
      </c>
      <c r="CM45" s="48">
        <f t="shared" si="182"/>
        <v>24</v>
      </c>
      <c r="CN45" s="48">
        <f t="shared" si="183"/>
        <v>18</v>
      </c>
      <c r="CO45" s="15">
        <v>4</v>
      </c>
      <c r="CP45" s="16">
        <v>42679</v>
      </c>
      <c r="CQ45" s="15" t="s">
        <v>74</v>
      </c>
      <c r="CR45" s="61">
        <v>0</v>
      </c>
      <c r="CS45" s="16">
        <v>42679</v>
      </c>
      <c r="CT45" s="15">
        <f t="shared" si="184"/>
        <v>230</v>
      </c>
      <c r="CU45" s="15" t="s">
        <v>74</v>
      </c>
      <c r="CV45" s="16">
        <v>42684</v>
      </c>
      <c r="CW45" s="15" t="s">
        <v>1611</v>
      </c>
      <c r="CX45" s="16">
        <v>42686</v>
      </c>
      <c r="CY45" s="15">
        <f t="shared" si="185"/>
        <v>1812</v>
      </c>
      <c r="CZ45" s="15">
        <f t="shared" si="186"/>
        <v>420</v>
      </c>
      <c r="DA45" s="15">
        <f t="shared" si="187"/>
        <v>241</v>
      </c>
      <c r="DD45" s="16">
        <v>42686</v>
      </c>
      <c r="DE45" s="16">
        <v>42686</v>
      </c>
      <c r="DG45" s="16">
        <v>42686</v>
      </c>
      <c r="DI45" s="16">
        <v>42686</v>
      </c>
      <c r="DJ45" s="1" t="s">
        <v>1824</v>
      </c>
      <c r="DK45" s="61">
        <f t="shared" ref="DK45" si="197">SUM(AM45+AQ45+AU45+BI45+BU45+CD45+CR45+1600)</f>
        <v>5132</v>
      </c>
      <c r="DL45" s="63">
        <f t="shared" ref="DL45" si="198">SUM(AM45+AQ45+AU45+BJ45+BV45+CE45+CR45+1600)</f>
        <v>4974</v>
      </c>
    </row>
    <row r="46" spans="1:116" ht="28" customHeight="1" x14ac:dyDescent="0.15">
      <c r="A46" s="15">
        <v>311</v>
      </c>
      <c r="B46" s="15" t="s">
        <v>1743</v>
      </c>
      <c r="C46" s="15" t="s">
        <v>697</v>
      </c>
      <c r="D46" s="21">
        <v>0.36319444444444443</v>
      </c>
      <c r="E46" s="15" t="s">
        <v>251</v>
      </c>
      <c r="F46" s="15" t="s">
        <v>74</v>
      </c>
      <c r="G46" s="15" t="s">
        <v>1357</v>
      </c>
      <c r="H46" s="15" t="s">
        <v>95</v>
      </c>
      <c r="I46" s="16">
        <v>42437</v>
      </c>
      <c r="J46" s="16">
        <v>42692</v>
      </c>
      <c r="K46" s="16">
        <v>42692</v>
      </c>
      <c r="L46" s="16">
        <v>42696</v>
      </c>
      <c r="M46" s="16">
        <v>41670</v>
      </c>
      <c r="N46" s="16">
        <v>42249</v>
      </c>
      <c r="O46" s="16">
        <v>42432</v>
      </c>
      <c r="P46" s="15" t="s">
        <v>74</v>
      </c>
      <c r="Q46" s="15" t="s">
        <v>78</v>
      </c>
      <c r="R46" s="1" t="s">
        <v>400</v>
      </c>
      <c r="S46" s="1" t="s">
        <v>1744</v>
      </c>
      <c r="T46" s="1" t="s">
        <v>1745</v>
      </c>
      <c r="U46" s="1" t="s">
        <v>1746</v>
      </c>
      <c r="V46" s="15">
        <v>297</v>
      </c>
      <c r="W46" s="15">
        <v>91598</v>
      </c>
      <c r="X46" s="19">
        <v>57404</v>
      </c>
      <c r="Y46" s="19">
        <v>22485</v>
      </c>
      <c r="Z46" s="15">
        <v>246</v>
      </c>
      <c r="AA46" s="15">
        <v>282</v>
      </c>
      <c r="AB46" s="15">
        <v>112</v>
      </c>
      <c r="AC46" s="15">
        <v>122</v>
      </c>
      <c r="AD46" s="15">
        <v>2</v>
      </c>
      <c r="AE46" s="15">
        <v>29</v>
      </c>
      <c r="AF46" s="15">
        <v>31</v>
      </c>
      <c r="AG46" s="15">
        <v>0</v>
      </c>
      <c r="AH46" s="15">
        <v>0</v>
      </c>
      <c r="AI46" s="15">
        <v>0</v>
      </c>
      <c r="AJ46" s="15">
        <v>0</v>
      </c>
      <c r="AK46" s="15">
        <v>0</v>
      </c>
      <c r="AL46" s="15">
        <v>0</v>
      </c>
      <c r="AM46" s="61">
        <f>15.5*(AL46)</f>
        <v>0</v>
      </c>
      <c r="AN46" s="15">
        <v>1</v>
      </c>
      <c r="AO46" s="15">
        <v>2</v>
      </c>
      <c r="AP46" s="15">
        <v>3</v>
      </c>
      <c r="AQ46" s="61">
        <f>17.5*(AP46)</f>
        <v>52.5</v>
      </c>
      <c r="AR46" s="15">
        <v>5</v>
      </c>
      <c r="AS46" s="15">
        <v>1</v>
      </c>
      <c r="AT46" s="15">
        <v>6</v>
      </c>
      <c r="AU46" s="61">
        <f>24*(AT46)</f>
        <v>144</v>
      </c>
      <c r="AV46" s="15">
        <v>4</v>
      </c>
      <c r="AW46" s="15" t="s">
        <v>74</v>
      </c>
      <c r="AX46" s="15">
        <v>27</v>
      </c>
      <c r="AY46" s="15" t="s">
        <v>78</v>
      </c>
      <c r="AZ46" s="15" t="s">
        <v>78</v>
      </c>
      <c r="BA46" s="15">
        <v>11</v>
      </c>
      <c r="BB46" s="16">
        <v>42438</v>
      </c>
      <c r="BC46" s="15">
        <f>IF(BB46="","",DAYS360(I46,BB46))</f>
        <v>1</v>
      </c>
      <c r="BD46" s="16">
        <v>42474</v>
      </c>
      <c r="BE46" s="16">
        <v>42598</v>
      </c>
      <c r="BF46" s="15">
        <f>IF(BE46="","",DAYS360(BD46,BE46))</f>
        <v>122</v>
      </c>
      <c r="BG46" s="15" t="s">
        <v>132</v>
      </c>
      <c r="BH46" s="15">
        <v>75</v>
      </c>
      <c r="BI46" s="61">
        <f>6.5*(Z46)</f>
        <v>1599</v>
      </c>
      <c r="BJ46" s="61">
        <f>6.5*(AA46)</f>
        <v>1833</v>
      </c>
      <c r="BK46" s="16">
        <v>42445</v>
      </c>
      <c r="BL46" s="16">
        <v>42460</v>
      </c>
      <c r="BM46" s="15" t="s">
        <v>80</v>
      </c>
      <c r="BN46" s="16">
        <v>42441</v>
      </c>
      <c r="BO46" s="16">
        <v>42448</v>
      </c>
      <c r="BP46" s="15" t="s">
        <v>80</v>
      </c>
      <c r="BQ46" s="16">
        <v>42598</v>
      </c>
      <c r="BR46" s="16">
        <v>42613</v>
      </c>
      <c r="BS46" s="15">
        <f>IF(BR46="","",DAYS360(BQ46,BR46))</f>
        <v>14</v>
      </c>
      <c r="BT46" s="15" t="s">
        <v>80</v>
      </c>
      <c r="BU46" s="61">
        <f>10.25*(Z46)</f>
        <v>2521.5</v>
      </c>
      <c r="BV46" s="61">
        <f>10.25*(AA46)</f>
        <v>2890.5</v>
      </c>
      <c r="BW46" s="16">
        <v>42619</v>
      </c>
      <c r="BX46" s="16">
        <v>42633</v>
      </c>
      <c r="BY46" s="15">
        <f>IF(BX46="","",DAYS360(BW46,BX46))</f>
        <v>14</v>
      </c>
      <c r="BZ46" s="16">
        <v>42644</v>
      </c>
      <c r="CA46" s="16">
        <v>42663</v>
      </c>
      <c r="CB46" s="15">
        <f>IF(CA46="","",DAYS360(BZ46,CA46))</f>
        <v>19</v>
      </c>
      <c r="CC46" s="15" t="s">
        <v>1611</v>
      </c>
      <c r="CD46" s="61">
        <f>3*(Z46)</f>
        <v>738</v>
      </c>
      <c r="CE46" s="61">
        <f>3*(AA46)</f>
        <v>846</v>
      </c>
      <c r="CF46" s="16">
        <v>42644</v>
      </c>
      <c r="CG46" s="16">
        <v>42664</v>
      </c>
      <c r="CH46" s="16">
        <v>42664</v>
      </c>
      <c r="CI46" s="16">
        <v>42669</v>
      </c>
      <c r="CJ46" s="16">
        <v>42669</v>
      </c>
      <c r="CK46" s="16">
        <v>42685</v>
      </c>
      <c r="CL46" s="16">
        <v>42678</v>
      </c>
      <c r="CM46" s="48">
        <f>IF(CK46="","",DAYS360(CJ46,CK46))</f>
        <v>15</v>
      </c>
      <c r="CN46" s="48">
        <f>IF(CL46="","",DAYS360(CJ46,CL46))</f>
        <v>8</v>
      </c>
      <c r="CO46" s="15">
        <v>2</v>
      </c>
      <c r="CP46" s="16">
        <v>42685</v>
      </c>
      <c r="CQ46" s="15" t="s">
        <v>74</v>
      </c>
      <c r="CR46" s="61">
        <v>0</v>
      </c>
      <c r="CS46" s="16">
        <v>42685</v>
      </c>
      <c r="CT46" s="15">
        <f>IF(CS46="","",DAYS360(I46,CS46))</f>
        <v>243</v>
      </c>
      <c r="CU46" s="15" t="s">
        <v>78</v>
      </c>
      <c r="CV46" s="16">
        <v>42692</v>
      </c>
      <c r="CW46" s="15" t="s">
        <v>1466</v>
      </c>
      <c r="CX46" s="16">
        <v>42696</v>
      </c>
      <c r="CY46" s="15">
        <f>IF(CX46="","",DAYS360(M46,CX46))</f>
        <v>1012</v>
      </c>
      <c r="CZ46" s="15">
        <f>IF(CX46="","",DAYS360(N46,CX46))</f>
        <v>440</v>
      </c>
      <c r="DA46" s="15">
        <f>IF(CX46="","",DAYS360(O46,CX46))</f>
        <v>259</v>
      </c>
      <c r="DD46" s="16">
        <v>42696</v>
      </c>
      <c r="DE46" s="16">
        <v>42696</v>
      </c>
      <c r="DG46" s="16">
        <v>42696</v>
      </c>
      <c r="DH46" s="16">
        <v>42696</v>
      </c>
      <c r="DI46" s="16">
        <v>42696</v>
      </c>
      <c r="DJ46" s="1" t="s">
        <v>1823</v>
      </c>
      <c r="DK46" s="61">
        <f>SUM(AM46+AQ46+AU46+BI46+BU46+CD46+CR46+1600)</f>
        <v>6655</v>
      </c>
      <c r="DL46" s="63">
        <f>SUM(AM46+AQ46+AU46+BJ46+BV46+CE46+CR46+1600)</f>
        <v>7366</v>
      </c>
    </row>
    <row r="47" spans="1:116" ht="28" customHeight="1" x14ac:dyDescent="0.15">
      <c r="A47" s="15">
        <v>324</v>
      </c>
      <c r="B47" s="35" t="s">
        <v>1808</v>
      </c>
      <c r="C47" s="15" t="s">
        <v>1472</v>
      </c>
      <c r="D47" s="21">
        <v>0.36388888888888898</v>
      </c>
      <c r="E47" s="15" t="s">
        <v>251</v>
      </c>
      <c r="F47" s="15" t="s">
        <v>74</v>
      </c>
      <c r="G47" s="15" t="s">
        <v>1357</v>
      </c>
      <c r="H47" s="15" t="s">
        <v>95</v>
      </c>
      <c r="I47" s="16">
        <v>42550</v>
      </c>
      <c r="J47" s="16">
        <v>42718</v>
      </c>
      <c r="K47" s="16">
        <v>42693</v>
      </c>
      <c r="L47" s="16">
        <v>42696</v>
      </c>
      <c r="M47" s="16">
        <v>40633</v>
      </c>
      <c r="N47" s="16">
        <v>42715</v>
      </c>
      <c r="O47" s="16">
        <v>42546</v>
      </c>
      <c r="P47" s="15" t="s">
        <v>74</v>
      </c>
      <c r="Q47" s="15" t="s">
        <v>78</v>
      </c>
      <c r="R47" s="1" t="s">
        <v>907</v>
      </c>
      <c r="S47" s="1" t="s">
        <v>1810</v>
      </c>
      <c r="T47" s="1" t="s">
        <v>1811</v>
      </c>
      <c r="U47" s="1" t="s">
        <v>1873</v>
      </c>
      <c r="V47" s="15">
        <v>124</v>
      </c>
      <c r="W47" s="19">
        <v>50820</v>
      </c>
      <c r="X47" s="19">
        <v>42905</v>
      </c>
      <c r="Y47" s="15">
        <v>261</v>
      </c>
      <c r="Z47" s="15">
        <v>101</v>
      </c>
      <c r="AA47" s="15">
        <v>118</v>
      </c>
      <c r="AB47" s="15">
        <v>80</v>
      </c>
      <c r="AC47" s="15">
        <v>4</v>
      </c>
      <c r="AD47" s="15">
        <v>0</v>
      </c>
      <c r="AE47" s="15">
        <v>0</v>
      </c>
      <c r="AF47" s="15">
        <v>0</v>
      </c>
      <c r="AG47" s="15">
        <v>0</v>
      </c>
      <c r="AH47" s="15">
        <v>0</v>
      </c>
      <c r="AI47" s="15">
        <v>0</v>
      </c>
      <c r="AJ47" s="15">
        <v>0</v>
      </c>
      <c r="AK47" s="15">
        <v>0</v>
      </c>
      <c r="AL47" s="15">
        <v>0</v>
      </c>
      <c r="AM47" s="61">
        <f>15.5*(AL47)</f>
        <v>0</v>
      </c>
      <c r="AN47" s="15">
        <v>1</v>
      </c>
      <c r="AO47" s="15">
        <v>0</v>
      </c>
      <c r="AP47" s="15">
        <v>1</v>
      </c>
      <c r="AQ47" s="61">
        <f>17.5*(AP47)</f>
        <v>17.5</v>
      </c>
      <c r="AR47" s="15">
        <v>0</v>
      </c>
      <c r="AS47" s="15">
        <v>0</v>
      </c>
      <c r="AT47" s="15">
        <v>0</v>
      </c>
      <c r="AU47" s="61">
        <f>24*(AT47)</f>
        <v>0</v>
      </c>
      <c r="AV47" s="15">
        <v>5</v>
      </c>
      <c r="AW47" s="15" t="s">
        <v>74</v>
      </c>
      <c r="AX47" s="15">
        <v>2</v>
      </c>
      <c r="AY47" s="15" t="s">
        <v>74</v>
      </c>
      <c r="AZ47" s="15" t="s">
        <v>74</v>
      </c>
      <c r="BA47" s="15">
        <v>0</v>
      </c>
      <c r="BB47" s="16">
        <v>42551</v>
      </c>
      <c r="BC47" s="15">
        <f>IF(BB47="","",DAYS360(I47,BB47))</f>
        <v>1</v>
      </c>
      <c r="BD47" s="16">
        <v>42588</v>
      </c>
      <c r="BE47" s="16">
        <v>42600</v>
      </c>
      <c r="BF47" s="15">
        <f>IF(BE47="","",DAYS360(BD47,BE47))</f>
        <v>12</v>
      </c>
      <c r="BG47" s="15" t="s">
        <v>1002</v>
      </c>
      <c r="BH47" s="15">
        <v>41</v>
      </c>
      <c r="BI47" s="61">
        <f>6.5*(Z47)</f>
        <v>656.5</v>
      </c>
      <c r="BJ47" s="61">
        <f>6.5*(AA47)</f>
        <v>767</v>
      </c>
      <c r="BK47" s="16">
        <v>42559</v>
      </c>
      <c r="BL47" s="16">
        <v>42565</v>
      </c>
      <c r="BM47" s="15" t="s">
        <v>80</v>
      </c>
      <c r="BN47" s="16">
        <v>42559</v>
      </c>
      <c r="BO47" s="16">
        <v>42565</v>
      </c>
      <c r="BP47" s="15" t="s">
        <v>80</v>
      </c>
      <c r="BQ47" s="16">
        <v>42613</v>
      </c>
      <c r="BR47" s="16">
        <v>42623</v>
      </c>
      <c r="BS47" s="15">
        <f>IF(BR47="","",DAYS360(BQ47,BR47))</f>
        <v>10</v>
      </c>
      <c r="BT47" s="15" t="s">
        <v>80</v>
      </c>
      <c r="BU47" s="61">
        <f>10.25*(Z47)</f>
        <v>1035.25</v>
      </c>
      <c r="BV47" s="61">
        <f>10.25*(AA47)</f>
        <v>1209.5</v>
      </c>
      <c r="BW47" s="16">
        <v>42623</v>
      </c>
      <c r="BX47" s="16">
        <v>42637</v>
      </c>
      <c r="BY47" s="15">
        <f>IF(BX47="","",DAYS360(BW47,BX47))</f>
        <v>14</v>
      </c>
      <c r="BZ47" s="16">
        <v>42647</v>
      </c>
      <c r="CA47" s="16">
        <v>42662</v>
      </c>
      <c r="CB47" s="15">
        <f>IF(CA47="","",DAYS360(BZ47,CA47))</f>
        <v>15</v>
      </c>
      <c r="CC47" s="15" t="s">
        <v>1115</v>
      </c>
      <c r="CD47" s="61">
        <f>3*(Z47)</f>
        <v>303</v>
      </c>
      <c r="CE47" s="61">
        <f>3*(AA47)</f>
        <v>354</v>
      </c>
      <c r="CF47" s="16">
        <v>42662</v>
      </c>
      <c r="CG47" s="16">
        <v>42662</v>
      </c>
      <c r="CH47" s="16">
        <v>42662</v>
      </c>
      <c r="CI47" s="16">
        <v>42669</v>
      </c>
      <c r="CJ47" s="16">
        <v>42669</v>
      </c>
      <c r="CK47" s="16">
        <v>42684</v>
      </c>
      <c r="CL47" s="16">
        <v>42675</v>
      </c>
      <c r="CM47" s="48">
        <f>IF(CK47="","",DAYS360(CJ47,CK47))</f>
        <v>14</v>
      </c>
      <c r="CN47" s="48">
        <f>IF(CL47="","",DAYS360(CJ47,CL47))</f>
        <v>5</v>
      </c>
      <c r="CO47" s="15">
        <v>1</v>
      </c>
      <c r="CP47" s="16">
        <v>42689</v>
      </c>
      <c r="CQ47" s="15" t="s">
        <v>74</v>
      </c>
      <c r="CR47" s="61">
        <v>0</v>
      </c>
      <c r="CS47" s="16">
        <v>42693</v>
      </c>
      <c r="CT47" s="15">
        <f>IF(CS47="","",DAYS360(I47,CS47))</f>
        <v>140</v>
      </c>
      <c r="CU47" s="15" t="s">
        <v>74</v>
      </c>
      <c r="CV47" s="16">
        <v>42693</v>
      </c>
      <c r="CW47" s="15" t="s">
        <v>132</v>
      </c>
      <c r="CX47" s="16">
        <v>42696</v>
      </c>
      <c r="CY47" s="15">
        <f>IF(CX47="","",DAYS360(M47,CX47))</f>
        <v>2032</v>
      </c>
      <c r="CZ47" s="15">
        <f>IF(CX47="","",DAYS360(N47,CX47))</f>
        <v>-19</v>
      </c>
      <c r="DA47" s="15">
        <f>IF(CX47="","",DAYS360(O47,CX47))</f>
        <v>147</v>
      </c>
      <c r="DD47" s="16">
        <v>42696</v>
      </c>
      <c r="DE47" s="16">
        <v>42696</v>
      </c>
      <c r="DG47" s="16">
        <v>42696</v>
      </c>
      <c r="DI47" s="16">
        <v>42696</v>
      </c>
      <c r="DJ47" s="1" t="s">
        <v>1809</v>
      </c>
      <c r="DK47" s="61">
        <f>SUM(AM47+AQ47+AU47+BI47+BU47+CD47+CR47+1600)</f>
        <v>3612.25</v>
      </c>
      <c r="DL47" s="63">
        <f>SUM(AM47+AQ47+AU47+BJ47+BV47+CE47+CR47+1600)</f>
        <v>3948</v>
      </c>
    </row>
    <row r="48" spans="1:116" ht="28" customHeight="1" x14ac:dyDescent="0.15">
      <c r="A48" s="15">
        <v>307</v>
      </c>
      <c r="B48" s="35" t="s">
        <v>1722</v>
      </c>
      <c r="C48" s="15" t="s">
        <v>1570</v>
      </c>
      <c r="D48" s="21">
        <v>0.36458333333333331</v>
      </c>
      <c r="E48" s="119" t="s">
        <v>251</v>
      </c>
      <c r="F48" s="15" t="s">
        <v>74</v>
      </c>
      <c r="G48" s="15" t="s">
        <v>1357</v>
      </c>
      <c r="H48" s="15" t="s">
        <v>95</v>
      </c>
      <c r="I48" s="16">
        <v>42406</v>
      </c>
      <c r="J48" s="16">
        <v>42702</v>
      </c>
      <c r="K48" s="16">
        <v>42697</v>
      </c>
      <c r="L48" s="16">
        <v>42698</v>
      </c>
      <c r="M48" s="16">
        <v>40908</v>
      </c>
      <c r="N48" s="16">
        <v>42193</v>
      </c>
      <c r="O48" s="16">
        <v>42398</v>
      </c>
      <c r="P48" s="15" t="s">
        <v>74</v>
      </c>
      <c r="Q48" s="15" t="s">
        <v>74</v>
      </c>
      <c r="R48" s="1" t="s">
        <v>907</v>
      </c>
      <c r="S48" s="1" t="s">
        <v>1723</v>
      </c>
      <c r="T48" s="1" t="s">
        <v>1724</v>
      </c>
      <c r="U48" s="1" t="s">
        <v>1725</v>
      </c>
      <c r="V48" s="15">
        <v>183</v>
      </c>
      <c r="W48" s="19">
        <v>60574</v>
      </c>
      <c r="X48" s="19">
        <v>50686</v>
      </c>
      <c r="Y48" s="15">
        <v>2350</v>
      </c>
      <c r="Z48" s="15">
        <v>154</v>
      </c>
      <c r="AA48" s="15">
        <v>194</v>
      </c>
      <c r="AB48" s="15">
        <v>134</v>
      </c>
      <c r="AC48" s="15">
        <v>16</v>
      </c>
      <c r="AD48" s="15">
        <v>25</v>
      </c>
      <c r="AE48" s="15">
        <v>7</v>
      </c>
      <c r="AF48" s="15">
        <v>32</v>
      </c>
      <c r="AG48" s="15">
        <v>4</v>
      </c>
      <c r="AH48" s="15">
        <v>0</v>
      </c>
      <c r="AI48" s="15">
        <v>4</v>
      </c>
      <c r="AJ48" s="15">
        <v>0</v>
      </c>
      <c r="AK48" s="15">
        <v>0</v>
      </c>
      <c r="AL48" s="15">
        <v>0</v>
      </c>
      <c r="AM48" s="61">
        <f t="shared" ref="AM48" si="199">15.5*(AL48)</f>
        <v>0</v>
      </c>
      <c r="AN48" s="15">
        <v>8</v>
      </c>
      <c r="AO48" s="15">
        <v>0</v>
      </c>
      <c r="AP48" s="15">
        <v>8</v>
      </c>
      <c r="AQ48" s="61">
        <f t="shared" ref="AQ48" si="200">17.5*(AP48)</f>
        <v>140</v>
      </c>
      <c r="AR48" s="15">
        <v>0</v>
      </c>
      <c r="AS48" s="15">
        <v>0</v>
      </c>
      <c r="AT48" s="15">
        <v>0</v>
      </c>
      <c r="AU48" s="61">
        <f t="shared" ref="AU48" si="201">24*(AT48)</f>
        <v>0</v>
      </c>
      <c r="AV48" s="15">
        <v>11</v>
      </c>
      <c r="AW48" s="15" t="s">
        <v>78</v>
      </c>
      <c r="AX48" s="15">
        <v>7</v>
      </c>
      <c r="AY48" s="15" t="s">
        <v>78</v>
      </c>
      <c r="AZ48" s="15" t="s">
        <v>74</v>
      </c>
      <c r="BA48" s="15">
        <v>0</v>
      </c>
      <c r="BB48" s="16">
        <v>42409</v>
      </c>
      <c r="BC48" s="44">
        <f t="shared" ref="BC48" si="202">IF(BB48="","",DAYS360(I48,BB48))</f>
        <v>3</v>
      </c>
      <c r="BD48" s="16">
        <v>42439</v>
      </c>
      <c r="BE48" s="16">
        <v>42567</v>
      </c>
      <c r="BF48" s="48">
        <f t="shared" ref="BF48" si="203">IF(BE48="","",DAYS360(BD48,BE48))</f>
        <v>126</v>
      </c>
      <c r="BG48" s="15" t="s">
        <v>132</v>
      </c>
      <c r="BH48" s="15">
        <v>90</v>
      </c>
      <c r="BI48" s="61">
        <f t="shared" ref="BI48:BJ48" si="204">6.5*(Z48)</f>
        <v>1001</v>
      </c>
      <c r="BJ48" s="61">
        <f t="shared" si="204"/>
        <v>1261</v>
      </c>
      <c r="BK48" s="16">
        <v>42424</v>
      </c>
      <c r="BL48" s="16">
        <v>42431</v>
      </c>
      <c r="BM48" s="15" t="s">
        <v>80</v>
      </c>
      <c r="BN48" s="16">
        <v>42424</v>
      </c>
      <c r="BO48" s="16">
        <v>42431</v>
      </c>
      <c r="BP48" s="15" t="s">
        <v>80</v>
      </c>
      <c r="BQ48" s="16">
        <v>42567</v>
      </c>
      <c r="BR48" s="16">
        <v>42580</v>
      </c>
      <c r="BS48" s="48">
        <f t="shared" ref="BS48" si="205">IF(BR48="","",DAYS360(BQ48,BR48))</f>
        <v>13</v>
      </c>
      <c r="BT48" s="15" t="s">
        <v>80</v>
      </c>
      <c r="BU48" s="61">
        <f t="shared" ref="BU48:BV48" si="206">10.25*(Z48)</f>
        <v>1578.5</v>
      </c>
      <c r="BV48" s="61">
        <f t="shared" si="206"/>
        <v>1988.5</v>
      </c>
      <c r="BW48" s="16">
        <v>42585</v>
      </c>
      <c r="BX48" s="16">
        <v>42623</v>
      </c>
      <c r="BY48" s="48">
        <f t="shared" ref="BY48" si="207">IF(BX48="","",DAYS360(BW48,BX48))</f>
        <v>37</v>
      </c>
      <c r="BZ48" s="16">
        <v>42621</v>
      </c>
      <c r="CA48" s="16">
        <v>42643</v>
      </c>
      <c r="CB48" s="48">
        <f t="shared" ref="CB48" si="208">IF(CA48="","",DAYS360(BZ48,CA48))</f>
        <v>22</v>
      </c>
      <c r="CC48" s="15" t="s">
        <v>1611</v>
      </c>
      <c r="CD48" s="61">
        <f t="shared" ref="CD48:CE48" si="209">3*(Z48)</f>
        <v>462</v>
      </c>
      <c r="CE48" s="61">
        <f t="shared" si="209"/>
        <v>582</v>
      </c>
      <c r="CF48" s="16">
        <v>42643</v>
      </c>
      <c r="CG48" s="16">
        <v>42651</v>
      </c>
      <c r="CH48" s="16">
        <v>42651</v>
      </c>
      <c r="CI48" s="16">
        <v>42661</v>
      </c>
      <c r="CJ48" s="16">
        <v>42662</v>
      </c>
      <c r="CK48" s="16">
        <v>42690</v>
      </c>
      <c r="CL48" s="16">
        <v>42669</v>
      </c>
      <c r="CM48" s="48">
        <f t="shared" ref="CM48" si="210">IF(CK48="","",DAYS360(CJ48,CK48))</f>
        <v>27</v>
      </c>
      <c r="CN48" s="48">
        <f t="shared" ref="CN48" si="211">IF(CL48="","",DAYS360(CJ48,CL48))</f>
        <v>7</v>
      </c>
      <c r="CO48" s="15">
        <v>1</v>
      </c>
      <c r="CP48" s="16">
        <v>42691</v>
      </c>
      <c r="CQ48" s="15" t="s">
        <v>74</v>
      </c>
      <c r="CR48" s="60">
        <v>0</v>
      </c>
      <c r="CS48" s="16">
        <v>42697</v>
      </c>
      <c r="CT48" s="15">
        <f t="shared" ref="CT48" si="212">IF(CS48="","",DAYS360(I48,CS48))</f>
        <v>287</v>
      </c>
      <c r="CU48" s="15" t="s">
        <v>74</v>
      </c>
      <c r="CV48" s="16">
        <v>42697</v>
      </c>
      <c r="CW48" s="15" t="s">
        <v>1296</v>
      </c>
      <c r="CX48" s="16">
        <v>42698</v>
      </c>
      <c r="CY48" s="15">
        <f t="shared" ref="CY48" si="213">IF(CX48="","",DAYS360(M48,CX48))</f>
        <v>1764</v>
      </c>
      <c r="CZ48" s="15">
        <f t="shared" ref="CZ48" si="214">IF(CX48="","",DAYS360(N48,CX48))</f>
        <v>496</v>
      </c>
      <c r="DA48" s="15">
        <f t="shared" ref="DA48" si="215">IF(CX48="","",DAYS360(O48,CX48))</f>
        <v>295</v>
      </c>
      <c r="DD48" s="16">
        <v>42699</v>
      </c>
      <c r="DE48" s="16">
        <v>42699</v>
      </c>
      <c r="DG48" s="16">
        <v>42699</v>
      </c>
      <c r="DI48" s="16">
        <v>42699</v>
      </c>
      <c r="DJ48" s="1" t="s">
        <v>1726</v>
      </c>
      <c r="DK48" s="61">
        <f>SUM(AM48+AQ48+AU48+BI48+BU48+CD48+CR48+1600)</f>
        <v>4781.5</v>
      </c>
      <c r="DL48" s="63">
        <f>SUM(AM48+AQ48+AU48+BJ48+BV48+CE48+CR48+1600)</f>
        <v>5571.5</v>
      </c>
    </row>
    <row r="49" spans="1:116" s="44" customFormat="1" ht="28" customHeight="1" x14ac:dyDescent="0.15">
      <c r="A49" s="15">
        <v>318</v>
      </c>
      <c r="B49" s="117" t="s">
        <v>1815</v>
      </c>
      <c r="C49" s="15" t="s">
        <v>1740</v>
      </c>
      <c r="D49" s="21">
        <v>0.36527777777777781</v>
      </c>
      <c r="E49" s="118" t="s">
        <v>291</v>
      </c>
      <c r="F49" s="15" t="s">
        <v>74</v>
      </c>
      <c r="G49" s="15" t="s">
        <v>1357</v>
      </c>
      <c r="H49" s="15" t="s">
        <v>95</v>
      </c>
      <c r="I49" s="16">
        <v>42487</v>
      </c>
      <c r="J49" s="16">
        <v>42707</v>
      </c>
      <c r="K49" s="16">
        <v>42707</v>
      </c>
      <c r="L49" s="16">
        <v>42711</v>
      </c>
      <c r="M49" s="16">
        <v>40847</v>
      </c>
      <c r="N49" s="16">
        <v>42123</v>
      </c>
      <c r="O49" s="16">
        <v>42483</v>
      </c>
      <c r="P49" s="15" t="s">
        <v>78</v>
      </c>
      <c r="Q49" s="15" t="s">
        <v>74</v>
      </c>
      <c r="R49" s="1" t="s">
        <v>1729</v>
      </c>
      <c r="S49" s="1" t="s">
        <v>1859</v>
      </c>
      <c r="T49" s="1" t="s">
        <v>1773</v>
      </c>
      <c r="U49" s="1" t="s">
        <v>1831</v>
      </c>
      <c r="V49" s="15">
        <v>253</v>
      </c>
      <c r="W49" s="19">
        <v>51324</v>
      </c>
      <c r="X49" s="19">
        <v>45132</v>
      </c>
      <c r="Y49" s="15">
        <v>0</v>
      </c>
      <c r="Z49" s="15">
        <v>210</v>
      </c>
      <c r="AA49" s="15">
        <v>174</v>
      </c>
      <c r="AB49" s="15">
        <v>132</v>
      </c>
      <c r="AC49" s="15">
        <v>0</v>
      </c>
      <c r="AD49" s="15">
        <v>56</v>
      </c>
      <c r="AE49" s="15">
        <v>0</v>
      </c>
      <c r="AF49" s="15">
        <v>56</v>
      </c>
      <c r="AG49" s="15">
        <v>0</v>
      </c>
      <c r="AH49" s="15">
        <v>0</v>
      </c>
      <c r="AI49" s="15">
        <v>0</v>
      </c>
      <c r="AJ49" s="15">
        <v>0</v>
      </c>
      <c r="AK49" s="15">
        <v>0</v>
      </c>
      <c r="AL49" s="15">
        <v>0</v>
      </c>
      <c r="AM49" s="61">
        <f>15.5*(AL49)</f>
        <v>0</v>
      </c>
      <c r="AN49" s="15">
        <v>72</v>
      </c>
      <c r="AO49" s="15">
        <v>0</v>
      </c>
      <c r="AP49" s="15">
        <v>72</v>
      </c>
      <c r="AQ49" s="61">
        <f>17.5*(AP49)</f>
        <v>1260</v>
      </c>
      <c r="AR49" s="15">
        <v>11</v>
      </c>
      <c r="AS49" s="15">
        <v>0</v>
      </c>
      <c r="AT49" s="15">
        <v>11</v>
      </c>
      <c r="AU49" s="61">
        <f>24*(AT49)</f>
        <v>264</v>
      </c>
      <c r="AV49" s="15">
        <v>0</v>
      </c>
      <c r="AW49" s="15" t="s">
        <v>78</v>
      </c>
      <c r="AX49" s="15">
        <v>0</v>
      </c>
      <c r="AY49" s="15" t="s">
        <v>74</v>
      </c>
      <c r="AZ49" s="15" t="s">
        <v>78</v>
      </c>
      <c r="BA49" s="15">
        <v>1</v>
      </c>
      <c r="BB49" s="16">
        <v>42487</v>
      </c>
      <c r="BC49" s="15">
        <f>IF(BB49="","",DAYS360(I49,BB49))</f>
        <v>0</v>
      </c>
      <c r="BD49" s="16">
        <v>42516</v>
      </c>
      <c r="BE49" s="16">
        <v>42531</v>
      </c>
      <c r="BF49" s="15">
        <f>IF(BE49="","",DAYS360(BD49,BE49))</f>
        <v>14</v>
      </c>
      <c r="BG49" s="15" t="s">
        <v>1002</v>
      </c>
      <c r="BH49" s="15">
        <v>96</v>
      </c>
      <c r="BI49" s="61">
        <f>6.5*(Z49)</f>
        <v>1365</v>
      </c>
      <c r="BJ49" s="61">
        <f>6.5*(AA49)</f>
        <v>1131</v>
      </c>
      <c r="BK49" s="16">
        <v>42493</v>
      </c>
      <c r="BL49" s="16">
        <v>42508</v>
      </c>
      <c r="BM49" s="15" t="s">
        <v>80</v>
      </c>
      <c r="BN49" s="16">
        <v>42489</v>
      </c>
      <c r="BO49" s="16">
        <v>42495</v>
      </c>
      <c r="BP49" s="15" t="s">
        <v>80</v>
      </c>
      <c r="BQ49" s="16">
        <v>42535</v>
      </c>
      <c r="BR49" s="16">
        <v>42549</v>
      </c>
      <c r="BS49" s="15">
        <f>IF(BR49="","",DAYS360(BQ49,BR49))</f>
        <v>14</v>
      </c>
      <c r="BT49" s="15" t="s">
        <v>80</v>
      </c>
      <c r="BU49" s="61">
        <f>10.25*(Z49)</f>
        <v>2152.5</v>
      </c>
      <c r="BV49" s="61">
        <f>10.25*(AA49)</f>
        <v>1783.5</v>
      </c>
      <c r="BW49" s="16">
        <v>42549</v>
      </c>
      <c r="BX49" s="16">
        <v>42606</v>
      </c>
      <c r="BY49" s="15">
        <f>IF(BX49="","",DAYS360(BW49,BX49))</f>
        <v>56</v>
      </c>
      <c r="BZ49" s="16">
        <v>42577</v>
      </c>
      <c r="CA49" s="16">
        <v>42593</v>
      </c>
      <c r="CB49" s="15">
        <f>IF(CA49="","",DAYS360(BZ49,CA49))</f>
        <v>15</v>
      </c>
      <c r="CC49" s="15" t="s">
        <v>1734</v>
      </c>
      <c r="CD49" s="61">
        <f>3*(Z49)</f>
        <v>630</v>
      </c>
      <c r="CE49" s="61">
        <f>3*(AA49)</f>
        <v>522</v>
      </c>
      <c r="CF49" s="16">
        <v>42614</v>
      </c>
      <c r="CG49" s="16">
        <v>42614</v>
      </c>
      <c r="CH49" s="16">
        <v>42614</v>
      </c>
      <c r="CI49" s="16">
        <v>42622</v>
      </c>
      <c r="CJ49" s="16">
        <v>42623</v>
      </c>
      <c r="CK49" s="16">
        <v>42671</v>
      </c>
      <c r="CL49" s="16">
        <v>42637</v>
      </c>
      <c r="CM49" s="48">
        <f>IF(CK49="","",DAYS360(CJ49,CK49))</f>
        <v>48</v>
      </c>
      <c r="CN49" s="48">
        <f>IF(CL49="","",DAYS360(CJ49,CL49))</f>
        <v>14</v>
      </c>
      <c r="CO49" s="15">
        <v>1</v>
      </c>
      <c r="CP49" s="16">
        <v>42697</v>
      </c>
      <c r="CQ49" s="15" t="s">
        <v>74</v>
      </c>
      <c r="CR49" s="61">
        <v>0</v>
      </c>
      <c r="CS49" s="16">
        <v>42707</v>
      </c>
      <c r="CT49" s="15">
        <f>IF(CS49="","",DAYS360(I49,CS49))</f>
        <v>216</v>
      </c>
      <c r="CU49" s="15" t="s">
        <v>78</v>
      </c>
      <c r="CV49" s="16">
        <v>42707</v>
      </c>
      <c r="CW49" s="15" t="s">
        <v>1611</v>
      </c>
      <c r="CX49" s="16">
        <v>42711</v>
      </c>
      <c r="CY49" s="15">
        <f>IF(CX49="","",DAYS360(M49,CX49))</f>
        <v>1837</v>
      </c>
      <c r="CZ49" s="15">
        <f>IF(CX49="","",DAYS360(N49,CX49))</f>
        <v>578</v>
      </c>
      <c r="DA49" s="15">
        <f>IF(CX49="","",DAYS360(O49,CX49))</f>
        <v>224</v>
      </c>
      <c r="DB49" s="72"/>
      <c r="DC49" s="70"/>
      <c r="DD49" s="16">
        <v>42711</v>
      </c>
      <c r="DE49" s="16">
        <v>42711</v>
      </c>
      <c r="DF49" s="70"/>
      <c r="DG49" s="16">
        <v>42711</v>
      </c>
      <c r="DH49" s="70"/>
      <c r="DI49" s="16">
        <v>42711</v>
      </c>
      <c r="DJ49" s="1" t="s">
        <v>1774</v>
      </c>
      <c r="DK49" s="61">
        <f>SUM(AM49+AQ49+AU49+BI49+BU49+CD49+CR49+1600)</f>
        <v>7271.5</v>
      </c>
      <c r="DL49" s="63">
        <f>SUM(AM49+AQ49+AU49+BJ49+BV49+CE49+CR49+1600)</f>
        <v>6560.5</v>
      </c>
    </row>
    <row r="50" spans="1:116" ht="28" customHeight="1" x14ac:dyDescent="0.15">
      <c r="A50" s="15">
        <v>286</v>
      </c>
      <c r="B50" s="35" t="s">
        <v>1619</v>
      </c>
      <c r="C50" s="15" t="s">
        <v>1570</v>
      </c>
      <c r="D50" s="21">
        <v>0.3659722222222222</v>
      </c>
      <c r="E50" s="119" t="s">
        <v>291</v>
      </c>
      <c r="F50" s="15" t="s">
        <v>74</v>
      </c>
      <c r="G50" s="15" t="s">
        <v>1357</v>
      </c>
      <c r="H50" s="15" t="s">
        <v>95</v>
      </c>
      <c r="I50" s="16">
        <v>42237</v>
      </c>
      <c r="J50" s="16">
        <v>42448</v>
      </c>
      <c r="K50" s="16">
        <v>42711</v>
      </c>
      <c r="L50" s="16">
        <v>42713</v>
      </c>
      <c r="M50" s="16">
        <v>40999</v>
      </c>
      <c r="N50" s="16">
        <v>42077</v>
      </c>
      <c r="O50" s="16">
        <v>42231</v>
      </c>
      <c r="P50" s="15" t="s">
        <v>74</v>
      </c>
      <c r="Q50" s="15" t="s">
        <v>74</v>
      </c>
      <c r="R50" s="25" t="s">
        <v>400</v>
      </c>
      <c r="S50" s="1" t="s">
        <v>1117</v>
      </c>
      <c r="T50" s="1" t="s">
        <v>1620</v>
      </c>
      <c r="U50" s="1" t="s">
        <v>1621</v>
      </c>
      <c r="V50" s="15">
        <v>164</v>
      </c>
      <c r="W50" s="19">
        <v>41660</v>
      </c>
      <c r="X50" s="19">
        <v>35004</v>
      </c>
      <c r="Y50" s="15">
        <v>1371</v>
      </c>
      <c r="Z50" s="15">
        <v>138</v>
      </c>
      <c r="AA50" s="15">
        <v>132</v>
      </c>
      <c r="AB50" s="15">
        <v>86</v>
      </c>
      <c r="AC50" s="15">
        <v>12</v>
      </c>
      <c r="AD50" s="15">
        <v>31</v>
      </c>
      <c r="AE50" s="15">
        <v>2</v>
      </c>
      <c r="AF50" s="15">
        <v>33</v>
      </c>
      <c r="AG50" s="15">
        <v>0</v>
      </c>
      <c r="AH50" s="15">
        <v>0</v>
      </c>
      <c r="AI50" s="15">
        <v>0</v>
      </c>
      <c r="AJ50" s="15">
        <v>0</v>
      </c>
      <c r="AK50" s="15">
        <v>0</v>
      </c>
      <c r="AL50" s="15">
        <v>0</v>
      </c>
      <c r="AM50" s="61">
        <f t="shared" ref="AM50" si="216">15.5*(AL50)</f>
        <v>0</v>
      </c>
      <c r="AN50" s="15">
        <v>16</v>
      </c>
      <c r="AO50" s="15">
        <v>0</v>
      </c>
      <c r="AP50" s="15">
        <v>16</v>
      </c>
      <c r="AQ50" s="61">
        <f t="shared" ref="AQ50" si="217">17.5*(AP50)</f>
        <v>280</v>
      </c>
      <c r="AR50" s="15">
        <v>0</v>
      </c>
      <c r="AS50" s="15">
        <v>0</v>
      </c>
      <c r="AT50" s="15">
        <v>0</v>
      </c>
      <c r="AU50" s="61">
        <f t="shared" ref="AU50" si="218">24*(AT50)</f>
        <v>0</v>
      </c>
      <c r="AV50" s="15">
        <v>1</v>
      </c>
      <c r="AW50" s="15" t="s">
        <v>74</v>
      </c>
      <c r="AX50" s="15">
        <v>5</v>
      </c>
      <c r="AY50" s="15" t="s">
        <v>74</v>
      </c>
      <c r="AZ50" s="15" t="s">
        <v>74</v>
      </c>
      <c r="BA50" s="15">
        <v>0</v>
      </c>
      <c r="BB50" s="16">
        <v>42238</v>
      </c>
      <c r="BC50" s="48">
        <f t="shared" ref="BC50" si="219">IF(BB50="","",DAYS360(I50,BB50))</f>
        <v>1</v>
      </c>
      <c r="BD50" s="16">
        <v>42292</v>
      </c>
      <c r="BE50" s="16">
        <v>42355</v>
      </c>
      <c r="BF50" s="48">
        <f t="shared" ref="BF50" si="220">IF(BE50="","",DAYS360(BD50,BE50))</f>
        <v>62</v>
      </c>
      <c r="BG50" s="15" t="s">
        <v>1466</v>
      </c>
      <c r="BH50" s="15">
        <v>196</v>
      </c>
      <c r="BI50" s="61">
        <f t="shared" ref="BI50:BJ50" si="221">6.5*(Z50)</f>
        <v>897</v>
      </c>
      <c r="BJ50" s="61">
        <f t="shared" si="221"/>
        <v>858</v>
      </c>
      <c r="BK50" s="16">
        <v>42318</v>
      </c>
      <c r="BL50" s="16">
        <v>42343</v>
      </c>
      <c r="BM50" s="15" t="s">
        <v>80</v>
      </c>
      <c r="BN50" s="16">
        <v>42252</v>
      </c>
      <c r="BO50" s="16">
        <v>42258</v>
      </c>
      <c r="BP50" s="15" t="s">
        <v>80</v>
      </c>
      <c r="BQ50" s="16">
        <v>42360</v>
      </c>
      <c r="BR50" s="16">
        <v>42383</v>
      </c>
      <c r="BS50" s="48">
        <f t="shared" ref="BS50" si="222">IF(BR50="","",DAYS360(BQ50,BR50))</f>
        <v>22</v>
      </c>
      <c r="BT50" s="15" t="s">
        <v>80</v>
      </c>
      <c r="BU50" s="61">
        <f t="shared" ref="BU50:BV50" si="223">10.25*(Z50)</f>
        <v>1414.5</v>
      </c>
      <c r="BV50" s="61">
        <f t="shared" si="223"/>
        <v>1353</v>
      </c>
      <c r="BW50" s="16">
        <v>42384</v>
      </c>
      <c r="BX50" s="16">
        <v>42399</v>
      </c>
      <c r="BY50" s="48">
        <f t="shared" ref="BY50" si="224">IF(BX50="","",DAYS360(BW50,BX50))</f>
        <v>15</v>
      </c>
      <c r="BZ50" s="16">
        <v>42384</v>
      </c>
      <c r="CA50" s="16">
        <v>42398</v>
      </c>
      <c r="CB50" s="48">
        <f t="shared" ref="CB50" si="225">IF(CA50="","",DAYS360(BZ50,CA50))</f>
        <v>14</v>
      </c>
      <c r="CC50" s="15" t="s">
        <v>1173</v>
      </c>
      <c r="CD50" s="61">
        <f t="shared" ref="CD50:CE50" si="226">3*(Z50)</f>
        <v>414</v>
      </c>
      <c r="CE50" s="61">
        <f t="shared" si="226"/>
        <v>396</v>
      </c>
      <c r="CF50" s="16">
        <v>42403</v>
      </c>
      <c r="CG50" s="16">
        <v>42404</v>
      </c>
      <c r="CH50" s="16">
        <v>42404</v>
      </c>
      <c r="CI50" s="16">
        <v>42420</v>
      </c>
      <c r="CJ50" s="16">
        <v>42420</v>
      </c>
      <c r="CK50" s="16">
        <v>42451</v>
      </c>
      <c r="CL50" s="16">
        <v>42423</v>
      </c>
      <c r="CM50" s="48">
        <f t="shared" ref="CM50" si="227">IF(CK50="","",DAYS360(CJ50,CK50))</f>
        <v>32</v>
      </c>
      <c r="CN50" s="48">
        <f t="shared" ref="CN50" si="228">IF(CL50="","",DAYS360(CJ50,CL50))</f>
        <v>3</v>
      </c>
      <c r="CO50" s="15">
        <v>1</v>
      </c>
      <c r="CP50" s="16">
        <v>42700</v>
      </c>
      <c r="CQ50" s="15" t="s">
        <v>74</v>
      </c>
      <c r="CR50" s="61">
        <v>0</v>
      </c>
      <c r="CS50" s="16">
        <v>42710</v>
      </c>
      <c r="CT50" s="48">
        <f t="shared" ref="CT50" si="229">IF(CS50="","",DAYS360(I50,CS50))</f>
        <v>465</v>
      </c>
      <c r="CU50" s="15" t="s">
        <v>78</v>
      </c>
      <c r="CV50" s="16">
        <v>42711</v>
      </c>
      <c r="CW50" s="15" t="s">
        <v>1115</v>
      </c>
      <c r="CX50" s="16">
        <v>42713</v>
      </c>
      <c r="CY50" s="48">
        <f t="shared" ref="CY50" si="230">IF(CX50="","",DAYS360(M50,CX50))</f>
        <v>1689</v>
      </c>
      <c r="CZ50" s="48">
        <f t="shared" ref="CZ50" si="231">IF(CX50="","",DAYS360(N50,CX50))</f>
        <v>625</v>
      </c>
      <c r="DA50" s="48">
        <f t="shared" ref="DA50" si="232">IF(CX50="","",DAYS360(O50,CX50))</f>
        <v>474</v>
      </c>
      <c r="DB50" s="70"/>
      <c r="DD50" s="16">
        <v>42713</v>
      </c>
      <c r="DE50" s="16">
        <v>42713</v>
      </c>
      <c r="DG50" s="16">
        <v>42713</v>
      </c>
      <c r="DI50" s="16">
        <v>42713</v>
      </c>
      <c r="DJ50" s="1" t="s">
        <v>1622</v>
      </c>
      <c r="DK50" s="61">
        <f t="shared" ref="DK50" si="233">SUM(AM50+AQ50+AU50+BI50+BU50+CD50+CR50+1600)</f>
        <v>4605.5</v>
      </c>
      <c r="DL50" s="63">
        <f t="shared" ref="DL50" si="234">SUM(AM50+AQ50+AU50+BJ50+BV50+CE50+CR50+1600)</f>
        <v>4487</v>
      </c>
    </row>
    <row r="51" spans="1:116" ht="28" customHeight="1" x14ac:dyDescent="0.15">
      <c r="A51" s="15">
        <v>310</v>
      </c>
      <c r="B51" s="35" t="s">
        <v>1739</v>
      </c>
      <c r="C51" s="15" t="s">
        <v>1740</v>
      </c>
      <c r="D51" s="21">
        <v>0.3666666666666667</v>
      </c>
      <c r="E51" s="118" t="s">
        <v>291</v>
      </c>
      <c r="F51" s="15" t="s">
        <v>74</v>
      </c>
      <c r="G51" s="15" t="s">
        <v>1357</v>
      </c>
      <c r="H51" s="15" t="s">
        <v>95</v>
      </c>
      <c r="I51" s="16">
        <v>42432</v>
      </c>
      <c r="J51" s="16">
        <v>42712</v>
      </c>
      <c r="K51" s="16">
        <v>42712</v>
      </c>
      <c r="L51" s="16">
        <v>42714</v>
      </c>
      <c r="M51" s="16">
        <v>40421</v>
      </c>
      <c r="N51" s="16">
        <v>42112</v>
      </c>
      <c r="O51" s="16">
        <v>42430</v>
      </c>
      <c r="P51" s="15" t="s">
        <v>74</v>
      </c>
      <c r="Q51" s="15" t="s">
        <v>74</v>
      </c>
      <c r="R51" s="1" t="s">
        <v>1729</v>
      </c>
      <c r="S51" s="1" t="s">
        <v>1742</v>
      </c>
      <c r="T51" s="1" t="s">
        <v>1379</v>
      </c>
      <c r="U51" s="1" t="s">
        <v>1741</v>
      </c>
      <c r="V51" s="15">
        <v>311</v>
      </c>
      <c r="W51" s="19">
        <v>75026</v>
      </c>
      <c r="X51" s="19">
        <v>53480</v>
      </c>
      <c r="Y51" s="19">
        <v>14673</v>
      </c>
      <c r="Z51" s="15">
        <v>258</v>
      </c>
      <c r="AA51" s="15">
        <v>236</v>
      </c>
      <c r="AB51" s="15">
        <v>122</v>
      </c>
      <c r="AC51" s="15">
        <v>100</v>
      </c>
      <c r="AD51" s="15">
        <v>24</v>
      </c>
      <c r="AE51" s="15">
        <v>40</v>
      </c>
      <c r="AF51" s="15">
        <v>64</v>
      </c>
      <c r="AG51" s="15">
        <v>2</v>
      </c>
      <c r="AH51" s="15">
        <v>5</v>
      </c>
      <c r="AI51" s="15">
        <v>7</v>
      </c>
      <c r="AJ51" s="15">
        <v>0</v>
      </c>
      <c r="AK51" s="15">
        <v>0</v>
      </c>
      <c r="AL51" s="15">
        <v>0</v>
      </c>
      <c r="AM51" s="61">
        <f>15.5*(AL51)</f>
        <v>0</v>
      </c>
      <c r="AN51" s="15">
        <v>7</v>
      </c>
      <c r="AO51" s="15">
        <v>0</v>
      </c>
      <c r="AP51" s="15">
        <v>7</v>
      </c>
      <c r="AQ51" s="61">
        <f>17.5*(AP51)</f>
        <v>122.5</v>
      </c>
      <c r="AR51" s="15">
        <v>3</v>
      </c>
      <c r="AS51" s="15">
        <v>0</v>
      </c>
      <c r="AT51" s="15">
        <v>3</v>
      </c>
      <c r="AU51" s="61">
        <f>24*(AT51)</f>
        <v>72</v>
      </c>
      <c r="AV51" s="15">
        <v>0</v>
      </c>
      <c r="AW51" s="15" t="s">
        <v>74</v>
      </c>
      <c r="AX51" s="15">
        <v>16</v>
      </c>
      <c r="AY51" s="15" t="s">
        <v>74</v>
      </c>
      <c r="AZ51" s="15" t="s">
        <v>78</v>
      </c>
      <c r="BA51" s="15">
        <v>3</v>
      </c>
      <c r="BB51" s="16">
        <v>42432</v>
      </c>
      <c r="BC51" s="15">
        <f>IF(BB51="","",DAYS360(I51,BB51))</f>
        <v>0</v>
      </c>
      <c r="BD51" s="16">
        <v>42494</v>
      </c>
      <c r="BE51" s="16">
        <v>42628</v>
      </c>
      <c r="BF51" s="15">
        <f>IF(BE51="","",DAYS360(BD51,BE51))</f>
        <v>131</v>
      </c>
      <c r="BG51" s="15" t="s">
        <v>1466</v>
      </c>
      <c r="BH51" s="15">
        <v>185</v>
      </c>
      <c r="BI51" s="61">
        <f>6.5*(Z51)</f>
        <v>1677</v>
      </c>
      <c r="BJ51" s="61">
        <f>6.5*(AA51)</f>
        <v>1534</v>
      </c>
      <c r="BK51" s="16">
        <v>42439</v>
      </c>
      <c r="BL51" s="16">
        <v>42452</v>
      </c>
      <c r="BM51" s="15" t="s">
        <v>80</v>
      </c>
      <c r="BN51" s="16">
        <v>42439</v>
      </c>
      <c r="BO51" s="16">
        <v>42451</v>
      </c>
      <c r="BP51" s="15" t="s">
        <v>80</v>
      </c>
      <c r="BQ51" s="16">
        <v>42628</v>
      </c>
      <c r="BR51" s="16">
        <v>42643</v>
      </c>
      <c r="BS51" s="15">
        <f>IF(BR51="","",DAYS360(BQ51,BR51))</f>
        <v>15</v>
      </c>
      <c r="BT51" s="15" t="s">
        <v>80</v>
      </c>
      <c r="BU51" s="61">
        <f>10.25*(Z51)</f>
        <v>2644.5</v>
      </c>
      <c r="BV51" s="61">
        <f>10.25*(AA51)</f>
        <v>2419</v>
      </c>
      <c r="BW51" s="16">
        <v>42643</v>
      </c>
      <c r="BX51" s="16">
        <v>42658</v>
      </c>
      <c r="BY51" s="15">
        <f>IF(BX51="","",DAYS360(BW51,BX51))</f>
        <v>15</v>
      </c>
      <c r="BZ51" s="16">
        <v>42658</v>
      </c>
      <c r="CA51" s="16">
        <v>42664</v>
      </c>
      <c r="CB51" s="15">
        <f>IF(CA51="","",DAYS360(BZ51,CA51))</f>
        <v>6</v>
      </c>
      <c r="CC51" s="15" t="s">
        <v>1849</v>
      </c>
      <c r="CD51" s="61">
        <f>3*(Z51)</f>
        <v>774</v>
      </c>
      <c r="CE51" s="61">
        <f>3*(AA51)</f>
        <v>708</v>
      </c>
      <c r="CF51" s="16">
        <v>42665</v>
      </c>
      <c r="CG51" s="16">
        <v>42665</v>
      </c>
      <c r="CH51" s="16">
        <v>42665</v>
      </c>
      <c r="CI51" s="16">
        <v>42676</v>
      </c>
      <c r="CJ51" s="16">
        <v>42677</v>
      </c>
      <c r="CK51" s="16">
        <v>42700</v>
      </c>
      <c r="CL51" s="16">
        <v>42703</v>
      </c>
      <c r="CM51" s="48">
        <f>IF(CK51="","",DAYS360(CJ51,CK51))</f>
        <v>23</v>
      </c>
      <c r="CN51" s="48">
        <f>IF(CL51="","",DAYS360(CJ51,CL51))</f>
        <v>26</v>
      </c>
      <c r="CO51" s="15">
        <v>2</v>
      </c>
      <c r="CP51" s="16">
        <v>42706</v>
      </c>
      <c r="CQ51" s="15" t="s">
        <v>74</v>
      </c>
      <c r="CR51" s="61">
        <v>0</v>
      </c>
      <c r="CS51" s="16">
        <v>42712</v>
      </c>
      <c r="CT51" s="15">
        <f>IF(CS51="","",DAYS360(I51,CS51))</f>
        <v>275</v>
      </c>
      <c r="CU51" s="15" t="s">
        <v>74</v>
      </c>
      <c r="CV51" s="16">
        <v>42712</v>
      </c>
      <c r="CX51" s="16">
        <v>42714</v>
      </c>
      <c r="CY51" s="15">
        <f>IF(CX51="","",DAYS360(M51,CX51))</f>
        <v>2260</v>
      </c>
      <c r="CZ51" s="15">
        <f>IF(CX51="","",DAYS360(N51,CX51))</f>
        <v>592</v>
      </c>
      <c r="DA51" s="15">
        <f>IF(CX51="","",DAYS360(O51,CX51))</f>
        <v>279</v>
      </c>
      <c r="DD51" s="16">
        <v>42713</v>
      </c>
      <c r="DE51" s="16">
        <v>42713</v>
      </c>
      <c r="DG51" s="16">
        <v>42714</v>
      </c>
      <c r="DI51" s="16">
        <v>42714</v>
      </c>
      <c r="DJ51" s="1" t="s">
        <v>1695</v>
      </c>
      <c r="DK51" s="61">
        <f>SUM(AM51+AQ51+AU51+BI51+BU51+CD51+CR51+1600)</f>
        <v>6890</v>
      </c>
      <c r="DL51" s="63">
        <f>SUM(AM51+AQ51+AU51+BJ51+BV51+CE51+CR51+1600)</f>
        <v>6455.5</v>
      </c>
    </row>
    <row r="52" spans="1:116" ht="28" customHeight="1" x14ac:dyDescent="0.15">
      <c r="DB52" s="70"/>
    </row>
    <row r="53" spans="1:116" ht="28" customHeight="1" x14ac:dyDescent="0.15">
      <c r="DB53" s="71"/>
      <c r="DC53" s="71"/>
      <c r="DF53" s="71"/>
      <c r="DH53" s="71"/>
    </row>
    <row r="54" spans="1:116" ht="28" customHeight="1" x14ac:dyDescent="0.15">
      <c r="DB54" s="71"/>
      <c r="DC54" s="71"/>
      <c r="DF54" s="71"/>
      <c r="DH54" s="71"/>
    </row>
    <row r="55" spans="1:116" ht="28" customHeight="1" x14ac:dyDescent="0.15">
      <c r="DB55" s="71"/>
      <c r="DC55" s="71"/>
      <c r="DF55" s="71"/>
      <c r="DH55" s="71"/>
    </row>
    <row r="56" spans="1:116" ht="28" customHeight="1" x14ac:dyDescent="0.15">
      <c r="DB56" s="70"/>
    </row>
    <row r="57" spans="1:116" ht="28" customHeight="1" x14ac:dyDescent="0.15">
      <c r="DB57" s="70"/>
    </row>
    <row r="58" spans="1:116" ht="28" customHeight="1" x14ac:dyDescent="0.15">
      <c r="DB58" s="71"/>
      <c r="DC58" s="71"/>
      <c r="DF58" s="71"/>
      <c r="DH58" s="71"/>
    </row>
    <row r="59" spans="1:116" ht="28" customHeight="1" x14ac:dyDescent="0.15">
      <c r="DB59" s="71"/>
      <c r="DC59" s="71"/>
      <c r="DF59" s="71"/>
      <c r="DH59" s="71"/>
    </row>
    <row r="60" spans="1:116" ht="28" customHeight="1" x14ac:dyDescent="0.15">
      <c r="DB60" s="70"/>
    </row>
    <row r="61" spans="1:116" ht="28" customHeight="1" x14ac:dyDescent="0.15">
      <c r="DB61" s="70"/>
    </row>
    <row r="62" spans="1:116" ht="28" customHeight="1" x14ac:dyDescent="0.15">
      <c r="DB62" s="71"/>
      <c r="DC62" s="71"/>
      <c r="DF62" s="71"/>
      <c r="DH62" s="71"/>
    </row>
    <row r="63" spans="1:116" ht="28" customHeight="1" x14ac:dyDescent="0.15">
      <c r="DB63" s="71"/>
      <c r="DC63" s="71"/>
      <c r="DF63" s="71"/>
      <c r="DH63" s="71"/>
    </row>
    <row r="64" spans="1:116" ht="28" customHeight="1" x14ac:dyDescent="0.15">
      <c r="DB64" s="70"/>
    </row>
  </sheetData>
  <mergeCells count="4">
    <mergeCell ref="A1:B1"/>
    <mergeCell ref="C1:D1"/>
    <mergeCell ref="W1:Y1"/>
    <mergeCell ref="Z1:AC1"/>
  </mergeCells>
  <conditionalFormatting sqref="CR32 F52:F65081 BN52:BP65295 CQ52:CR65298 BU52:BV65298 AU52:AU65298 AQ52:AQ65298 DK52:DL65298 BI52:BJ65298 CD52:CE65298 J52:J65298 AM52:AM65298 G52:G65298 DI52:DJ65244 DG52:DG65244 DD52:DE65244 BQ52:BT65244 DM52:JS65244 CS52:DA65244 CF52:CP65244 BW52:CC65244 BK52:BM65244 AV52:BH65244 AR52:AT65244 AN52:AP65244 K52:AL65244 H52:I65244 A52:E65244">
    <cfRule type="expression" dxfId="9363" priority="2674" stopIfTrue="1">
      <formula>MOD(ROW(),2)</formula>
    </cfRule>
  </conditionalFormatting>
  <conditionalFormatting sqref="DB65:DC64844">
    <cfRule type="expression" dxfId="9362" priority="2187" stopIfTrue="1">
      <formula>MOD(ROW(),2)</formula>
    </cfRule>
  </conditionalFormatting>
  <conditionalFormatting sqref="DB60">
    <cfRule type="expression" dxfId="9361" priority="2156" stopIfTrue="1">
      <formula>MOD(ROW(),2)</formula>
    </cfRule>
  </conditionalFormatting>
  <conditionalFormatting sqref="DH54">
    <cfRule type="expression" dxfId="9360" priority="2116" stopIfTrue="1">
      <formula>MOD(ROW(),2)</formula>
    </cfRule>
  </conditionalFormatting>
  <conditionalFormatting sqref="DC59">
    <cfRule type="expression" dxfId="9359" priority="2159" stopIfTrue="1">
      <formula>MOD(ROW(),2)</formula>
    </cfRule>
  </conditionalFormatting>
  <conditionalFormatting sqref="DB59">
    <cfRule type="expression" dxfId="9358" priority="2158" stopIfTrue="1">
      <formula>MOD(ROW(),2)</formula>
    </cfRule>
  </conditionalFormatting>
  <conditionalFormatting sqref="DC62">
    <cfRule type="expression" dxfId="9357" priority="2152" stopIfTrue="1">
      <formula>MOD(ROW(),2)</formula>
    </cfRule>
  </conditionalFormatting>
  <conditionalFormatting sqref="DC55">
    <cfRule type="expression" dxfId="9356" priority="2167" stopIfTrue="1">
      <formula>MOD(ROW(),2)</formula>
    </cfRule>
  </conditionalFormatting>
  <conditionalFormatting sqref="DB55">
    <cfRule type="expression" dxfId="9355" priority="2166" stopIfTrue="1">
      <formula>MOD(ROW(),2)</formula>
    </cfRule>
  </conditionalFormatting>
  <conditionalFormatting sqref="DH65:DH64844">
    <cfRule type="expression" dxfId="9354" priority="2125" stopIfTrue="1">
      <formula>MOD(ROW(),2)</formula>
    </cfRule>
  </conditionalFormatting>
  <conditionalFormatting sqref="DC52">
    <cfRule type="expression" dxfId="9353" priority="2173" stopIfTrue="1">
      <formula>MOD(ROW(),2)</formula>
    </cfRule>
  </conditionalFormatting>
  <conditionalFormatting sqref="DB52">
    <cfRule type="expression" dxfId="9352" priority="2172" stopIfTrue="1">
      <formula>MOD(ROW(),2)</formula>
    </cfRule>
  </conditionalFormatting>
  <conditionalFormatting sqref="DC53">
    <cfRule type="expression" dxfId="9351" priority="2171" stopIfTrue="1">
      <formula>MOD(ROW(),2)</formula>
    </cfRule>
  </conditionalFormatting>
  <conditionalFormatting sqref="DB53">
    <cfRule type="expression" dxfId="9350" priority="2170" stopIfTrue="1">
      <formula>MOD(ROW(),2)</formula>
    </cfRule>
  </conditionalFormatting>
  <conditionalFormatting sqref="DC54">
    <cfRule type="expression" dxfId="9349" priority="2169" stopIfTrue="1">
      <formula>MOD(ROW(),2)</formula>
    </cfRule>
  </conditionalFormatting>
  <conditionalFormatting sqref="DB54">
    <cfRule type="expression" dxfId="9348" priority="2168" stopIfTrue="1">
      <formula>MOD(ROW(),2)</formula>
    </cfRule>
  </conditionalFormatting>
  <conditionalFormatting sqref="DC56">
    <cfRule type="expression" dxfId="9347" priority="2165" stopIfTrue="1">
      <formula>MOD(ROW(),2)</formula>
    </cfRule>
  </conditionalFormatting>
  <conditionalFormatting sqref="DB56">
    <cfRule type="expression" dxfId="9346" priority="2164" stopIfTrue="1">
      <formula>MOD(ROW(),2)</formula>
    </cfRule>
  </conditionalFormatting>
  <conditionalFormatting sqref="DC57">
    <cfRule type="expression" dxfId="9345" priority="2163" stopIfTrue="1">
      <formula>MOD(ROW(),2)</formula>
    </cfRule>
  </conditionalFormatting>
  <conditionalFormatting sqref="DB57">
    <cfRule type="expression" dxfId="9344" priority="2162" stopIfTrue="1">
      <formula>MOD(ROW(),2)</formula>
    </cfRule>
  </conditionalFormatting>
  <conditionalFormatting sqref="DC58">
    <cfRule type="expression" dxfId="9343" priority="2161" stopIfTrue="1">
      <formula>MOD(ROW(),2)</formula>
    </cfRule>
  </conditionalFormatting>
  <conditionalFormatting sqref="DB58">
    <cfRule type="expression" dxfId="9342" priority="2160" stopIfTrue="1">
      <formula>MOD(ROW(),2)</formula>
    </cfRule>
  </conditionalFormatting>
  <conditionalFormatting sqref="DC60">
    <cfRule type="expression" dxfId="9341" priority="2157" stopIfTrue="1">
      <formula>MOD(ROW(),2)</formula>
    </cfRule>
  </conditionalFormatting>
  <conditionalFormatting sqref="DC61">
    <cfRule type="expression" dxfId="9340" priority="2155" stopIfTrue="1">
      <formula>MOD(ROW(),2)</formula>
    </cfRule>
  </conditionalFormatting>
  <conditionalFormatting sqref="DB61">
    <cfRule type="expression" dxfId="9339" priority="2154" stopIfTrue="1">
      <formula>MOD(ROW(),2)</formula>
    </cfRule>
  </conditionalFormatting>
  <conditionalFormatting sqref="DB62">
    <cfRule type="expression" dxfId="9338" priority="2151" stopIfTrue="1">
      <formula>MOD(ROW(),2)</formula>
    </cfRule>
  </conditionalFormatting>
  <conditionalFormatting sqref="DC63">
    <cfRule type="expression" dxfId="9337" priority="2150" stopIfTrue="1">
      <formula>MOD(ROW(),2)</formula>
    </cfRule>
  </conditionalFormatting>
  <conditionalFormatting sqref="DB63">
    <cfRule type="expression" dxfId="9336" priority="2149" stopIfTrue="1">
      <formula>MOD(ROW(),2)</formula>
    </cfRule>
  </conditionalFormatting>
  <conditionalFormatting sqref="DC64">
    <cfRule type="expression" dxfId="9335" priority="2148" stopIfTrue="1">
      <formula>MOD(ROW(),2)</formula>
    </cfRule>
  </conditionalFormatting>
  <conditionalFormatting sqref="DB64">
    <cfRule type="expression" dxfId="9334" priority="2147" stopIfTrue="1">
      <formula>MOD(ROW(),2)</formula>
    </cfRule>
  </conditionalFormatting>
  <conditionalFormatting sqref="DF58">
    <cfRule type="expression" dxfId="9333" priority="2133" stopIfTrue="1">
      <formula>MOD(ROW(),2)</formula>
    </cfRule>
  </conditionalFormatting>
  <conditionalFormatting sqref="DF59">
    <cfRule type="expression" dxfId="9332" priority="2132" stopIfTrue="1">
      <formula>MOD(ROW(),2)</formula>
    </cfRule>
  </conditionalFormatting>
  <conditionalFormatting sqref="DF64">
    <cfRule type="expression" dxfId="9331" priority="2126" stopIfTrue="1">
      <formula>MOD(ROW(),2)</formula>
    </cfRule>
  </conditionalFormatting>
  <conditionalFormatting sqref="DF62">
    <cfRule type="expression" dxfId="9330" priority="2128" stopIfTrue="1">
      <formula>MOD(ROW(),2)</formula>
    </cfRule>
  </conditionalFormatting>
  <conditionalFormatting sqref="DF60">
    <cfRule type="expression" dxfId="9329" priority="2131" stopIfTrue="1">
      <formula>MOD(ROW(),2)</formula>
    </cfRule>
  </conditionalFormatting>
  <conditionalFormatting sqref="DF52">
    <cfRule type="expression" dxfId="9328" priority="2139" stopIfTrue="1">
      <formula>MOD(ROW(),2)</formula>
    </cfRule>
  </conditionalFormatting>
  <conditionalFormatting sqref="DF53">
    <cfRule type="expression" dxfId="9327" priority="2138" stopIfTrue="1">
      <formula>MOD(ROW(),2)</formula>
    </cfRule>
  </conditionalFormatting>
  <conditionalFormatting sqref="DF54">
    <cfRule type="expression" dxfId="9326" priority="2137" stopIfTrue="1">
      <formula>MOD(ROW(),2)</formula>
    </cfRule>
  </conditionalFormatting>
  <conditionalFormatting sqref="DF55">
    <cfRule type="expression" dxfId="9325" priority="2136" stopIfTrue="1">
      <formula>MOD(ROW(),2)</formula>
    </cfRule>
  </conditionalFormatting>
  <conditionalFormatting sqref="DF56">
    <cfRule type="expression" dxfId="9324" priority="2135" stopIfTrue="1">
      <formula>MOD(ROW(),2)</formula>
    </cfRule>
  </conditionalFormatting>
  <conditionalFormatting sqref="DF57">
    <cfRule type="expression" dxfId="9323" priority="2134" stopIfTrue="1">
      <formula>MOD(ROW(),2)</formula>
    </cfRule>
  </conditionalFormatting>
  <conditionalFormatting sqref="DF61">
    <cfRule type="expression" dxfId="9322" priority="2130" stopIfTrue="1">
      <formula>MOD(ROW(),2)</formula>
    </cfRule>
  </conditionalFormatting>
  <conditionalFormatting sqref="DF65:DF64844">
    <cfRule type="expression" dxfId="9321" priority="2146" stopIfTrue="1">
      <formula>MOD(ROW(),2)</formula>
    </cfRule>
  </conditionalFormatting>
  <conditionalFormatting sqref="DF63">
    <cfRule type="expression" dxfId="9320" priority="2127" stopIfTrue="1">
      <formula>MOD(ROW(),2)</formula>
    </cfRule>
  </conditionalFormatting>
  <conditionalFormatting sqref="DH58">
    <cfRule type="expression" dxfId="9319" priority="2112" stopIfTrue="1">
      <formula>MOD(ROW(),2)</formula>
    </cfRule>
  </conditionalFormatting>
  <conditionalFormatting sqref="DH59">
    <cfRule type="expression" dxfId="9318" priority="2111" stopIfTrue="1">
      <formula>MOD(ROW(),2)</formula>
    </cfRule>
  </conditionalFormatting>
  <conditionalFormatting sqref="DH64">
    <cfRule type="expression" dxfId="9317" priority="2105" stopIfTrue="1">
      <formula>MOD(ROW(),2)</formula>
    </cfRule>
  </conditionalFormatting>
  <conditionalFormatting sqref="DH62">
    <cfRule type="expression" dxfId="9316" priority="2107" stopIfTrue="1">
      <formula>MOD(ROW(),2)</formula>
    </cfRule>
  </conditionalFormatting>
  <conditionalFormatting sqref="DH60">
    <cfRule type="expression" dxfId="9315" priority="2110" stopIfTrue="1">
      <formula>MOD(ROW(),2)</formula>
    </cfRule>
  </conditionalFormatting>
  <conditionalFormatting sqref="DH52">
    <cfRule type="expression" dxfId="9314" priority="2118" stopIfTrue="1">
      <formula>MOD(ROW(),2)</formula>
    </cfRule>
  </conditionalFormatting>
  <conditionalFormatting sqref="DH53">
    <cfRule type="expression" dxfId="9313" priority="2117" stopIfTrue="1">
      <formula>MOD(ROW(),2)</formula>
    </cfRule>
  </conditionalFormatting>
  <conditionalFormatting sqref="DH55">
    <cfRule type="expression" dxfId="9312" priority="2115" stopIfTrue="1">
      <formula>MOD(ROW(),2)</formula>
    </cfRule>
  </conditionalFormatting>
  <conditionalFormatting sqref="DH56">
    <cfRule type="expression" dxfId="9311" priority="2114" stopIfTrue="1">
      <formula>MOD(ROW(),2)</formula>
    </cfRule>
  </conditionalFormatting>
  <conditionalFormatting sqref="DH57">
    <cfRule type="expression" dxfId="9310" priority="2113" stopIfTrue="1">
      <formula>MOD(ROW(),2)</formula>
    </cfRule>
  </conditionalFormatting>
  <conditionalFormatting sqref="DH61">
    <cfRule type="expression" dxfId="9309" priority="2109" stopIfTrue="1">
      <formula>MOD(ROW(),2)</formula>
    </cfRule>
  </conditionalFormatting>
  <conditionalFormatting sqref="DH63">
    <cfRule type="expression" dxfId="9308" priority="2106" stopIfTrue="1">
      <formula>MOD(ROW(),2)</formula>
    </cfRule>
  </conditionalFormatting>
  <conditionalFormatting sqref="M3:Q3 A3:D3 CD3:CE3 T3 BU3:BV3 BC3 F3:I3 BS3 CM3:CN3 V3:AX3 DK3:JS3 DK5:DL5">
    <cfRule type="expression" dxfId="9307" priority="1325" stopIfTrue="1">
      <formula>MOD(ROW(),2)</formula>
    </cfRule>
  </conditionalFormatting>
  <conditionalFormatting sqref="BJ3">
    <cfRule type="expression" dxfId="9306" priority="1324" stopIfTrue="1">
      <formula>MOD(ROW(),2)</formula>
    </cfRule>
  </conditionalFormatting>
  <conditionalFormatting sqref="BI3">
    <cfRule type="expression" dxfId="9305" priority="1323" stopIfTrue="1">
      <formula>MOD(ROW(),2)</formula>
    </cfRule>
  </conditionalFormatting>
  <conditionalFormatting sqref="J3">
    <cfRule type="expression" dxfId="9304" priority="1322" stopIfTrue="1">
      <formula>MOD(ROW(),2)</formula>
    </cfRule>
  </conditionalFormatting>
  <conditionalFormatting sqref="R3">
    <cfRule type="expression" dxfId="9303" priority="1320" stopIfTrue="1">
      <formula>MOD(ROW(),2)</formula>
    </cfRule>
  </conditionalFormatting>
  <conditionalFormatting sqref="S3">
    <cfRule type="expression" dxfId="9302" priority="1319" stopIfTrue="1">
      <formula>MOD(ROW(),2)</formula>
    </cfRule>
  </conditionalFormatting>
  <conditionalFormatting sqref="U3">
    <cfRule type="expression" dxfId="9301" priority="1318" stopIfTrue="1">
      <formula>MOD(ROW(),2)</formula>
    </cfRule>
  </conditionalFormatting>
  <conditionalFormatting sqref="DJ3">
    <cfRule type="expression" dxfId="9300" priority="1317" stopIfTrue="1">
      <formula>MOD(ROW(),2)</formula>
    </cfRule>
  </conditionalFormatting>
  <conditionalFormatting sqref="AY3">
    <cfRule type="expression" dxfId="9299" priority="1316" stopIfTrue="1">
      <formula>MOD(ROW(),2)</formula>
    </cfRule>
  </conditionalFormatting>
  <conditionalFormatting sqref="AZ3">
    <cfRule type="expression" dxfId="9298" priority="1315" stopIfTrue="1">
      <formula>MOD(ROW(),2)</formula>
    </cfRule>
  </conditionalFormatting>
  <conditionalFormatting sqref="BA3">
    <cfRule type="expression" dxfId="9297" priority="1314" stopIfTrue="1">
      <formula>MOD(ROW(),2)</formula>
    </cfRule>
  </conditionalFormatting>
  <conditionalFormatting sqref="BB3">
    <cfRule type="expression" dxfId="9296" priority="1313" stopIfTrue="1">
      <formula>MOD(ROW(),2)</formula>
    </cfRule>
  </conditionalFormatting>
  <conditionalFormatting sqref="BD3">
    <cfRule type="expression" dxfId="9295" priority="1312" stopIfTrue="1">
      <formula>MOD(ROW(),2)</formula>
    </cfRule>
  </conditionalFormatting>
  <conditionalFormatting sqref="BK3">
    <cfRule type="expression" dxfId="9294" priority="1311" stopIfTrue="1">
      <formula>MOD(ROW(),2)</formula>
    </cfRule>
  </conditionalFormatting>
  <conditionalFormatting sqref="BE3">
    <cfRule type="expression" dxfId="9293" priority="1310" stopIfTrue="1">
      <formula>MOD(ROW(),2)</formula>
    </cfRule>
  </conditionalFormatting>
  <conditionalFormatting sqref="BL3">
    <cfRule type="expression" dxfId="9292" priority="1309" stopIfTrue="1">
      <formula>MOD(ROW(),2)</formula>
    </cfRule>
  </conditionalFormatting>
  <conditionalFormatting sqref="BF3:BH3">
    <cfRule type="expression" dxfId="9291" priority="1308" stopIfTrue="1">
      <formula>MOD(ROW(),2)</formula>
    </cfRule>
  </conditionalFormatting>
  <conditionalFormatting sqref="BM3">
    <cfRule type="expression" dxfId="9290" priority="1307" stopIfTrue="1">
      <formula>MOD(ROW(),2)</formula>
    </cfRule>
  </conditionalFormatting>
  <conditionalFormatting sqref="BN3:BR3">
    <cfRule type="expression" dxfId="9289" priority="1306" stopIfTrue="1">
      <formula>MOD(ROW(),2)</formula>
    </cfRule>
  </conditionalFormatting>
  <conditionalFormatting sqref="BW3:BX3 BZ3:CA3">
    <cfRule type="expression" dxfId="9288" priority="1305" stopIfTrue="1">
      <formula>MOD(ROW(),2)</formula>
    </cfRule>
  </conditionalFormatting>
  <conditionalFormatting sqref="BT3">
    <cfRule type="expression" dxfId="9287" priority="1304" stopIfTrue="1">
      <formula>MOD(ROW(),2)</formula>
    </cfRule>
  </conditionalFormatting>
  <conditionalFormatting sqref="CC3">
    <cfRule type="expression" dxfId="9286" priority="1303" stopIfTrue="1">
      <formula>MOD(ROW(),2)</formula>
    </cfRule>
  </conditionalFormatting>
  <conditionalFormatting sqref="CF3:CL3">
    <cfRule type="expression" dxfId="9285" priority="1302" stopIfTrue="1">
      <formula>MOD(ROW(),2)</formula>
    </cfRule>
  </conditionalFormatting>
  <conditionalFormatting sqref="CO3:CS3 CU3:CV3">
    <cfRule type="expression" dxfId="9284" priority="1301" stopIfTrue="1">
      <formula>MOD(ROW(),2)</formula>
    </cfRule>
  </conditionalFormatting>
  <conditionalFormatting sqref="CW3">
    <cfRule type="expression" dxfId="9283" priority="1300" stopIfTrue="1">
      <formula>MOD(ROW(),2)</formula>
    </cfRule>
  </conditionalFormatting>
  <conditionalFormatting sqref="BY3">
    <cfRule type="expression" dxfId="9282" priority="1299" stopIfTrue="1">
      <formula>MOD(ROW(),2)</formula>
    </cfRule>
  </conditionalFormatting>
  <conditionalFormatting sqref="CB3">
    <cfRule type="expression" dxfId="9281" priority="1298" stopIfTrue="1">
      <formula>MOD(ROW(),2)</formula>
    </cfRule>
  </conditionalFormatting>
  <conditionalFormatting sqref="E3">
    <cfRule type="expression" dxfId="9280" priority="1297" stopIfTrue="1">
      <formula>MOD(ROW(),2)</formula>
    </cfRule>
  </conditionalFormatting>
  <conditionalFormatting sqref="K3">
    <cfRule type="expression" dxfId="9279" priority="1296" stopIfTrue="1">
      <formula>MOD(ROW(),2)</formula>
    </cfRule>
  </conditionalFormatting>
  <conditionalFormatting sqref="DG3">
    <cfRule type="expression" dxfId="9278" priority="1295" stopIfTrue="1">
      <formula>MOD(ROW(),2)</formula>
    </cfRule>
  </conditionalFormatting>
  <conditionalFormatting sqref="DI3">
    <cfRule type="expression" dxfId="9277" priority="1294" stopIfTrue="1">
      <formula>MOD(ROW(),2)</formula>
    </cfRule>
  </conditionalFormatting>
  <conditionalFormatting sqref="CT3">
    <cfRule type="expression" dxfId="9276" priority="1290" stopIfTrue="1">
      <formula>MOD(ROW(),2)</formula>
    </cfRule>
  </conditionalFormatting>
  <conditionalFormatting sqref="CZ3">
    <cfRule type="expression" dxfId="9275" priority="1287" stopIfTrue="1">
      <formula>MOD(ROW(),2)</formula>
    </cfRule>
  </conditionalFormatting>
  <conditionalFormatting sqref="DA3">
    <cfRule type="expression" dxfId="9274" priority="1289" stopIfTrue="1">
      <formula>MOD(ROW(),2)</formula>
    </cfRule>
  </conditionalFormatting>
  <conditionalFormatting sqref="CY3">
    <cfRule type="expression" dxfId="9273" priority="1288" stopIfTrue="1">
      <formula>MOD(ROW(),2)</formula>
    </cfRule>
  </conditionalFormatting>
  <conditionalFormatting sqref="H4 A4:D4 CB4 BY4 CT4 CY4:DA4 BF4 DK4:JS4 M4:Q4 V4:BB4 BS4 CM4:CN4">
    <cfRule type="expression" dxfId="9272" priority="1284" stopIfTrue="1">
      <formula>MOD(ROW(),2)</formula>
    </cfRule>
  </conditionalFormatting>
  <conditionalFormatting sqref="BJ4">
    <cfRule type="expression" dxfId="9271" priority="1283" stopIfTrue="1">
      <formula>MOD(ROW(),2)</formula>
    </cfRule>
  </conditionalFormatting>
  <conditionalFormatting sqref="I4">
    <cfRule type="expression" dxfId="9270" priority="1282" stopIfTrue="1">
      <formula>MOD(ROW(),2)</formula>
    </cfRule>
  </conditionalFormatting>
  <conditionalFormatting sqref="S4">
    <cfRule type="expression" dxfId="9269" priority="1281" stopIfTrue="1">
      <formula>MOD(ROW(),2)</formula>
    </cfRule>
  </conditionalFormatting>
  <conditionalFormatting sqref="U4">
    <cfRule type="expression" dxfId="9268" priority="1280" stopIfTrue="1">
      <formula>MOD(ROW(),2)</formula>
    </cfRule>
  </conditionalFormatting>
  <conditionalFormatting sqref="R4">
    <cfRule type="expression" dxfId="9267" priority="1279" stopIfTrue="1">
      <formula>MOD(ROW(),2)</formula>
    </cfRule>
  </conditionalFormatting>
  <conditionalFormatting sqref="BU4:BV4">
    <cfRule type="expression" dxfId="9266" priority="1278" stopIfTrue="1">
      <formula>MOD(ROW(),2)</formula>
    </cfRule>
  </conditionalFormatting>
  <conditionalFormatting sqref="BT4 BX4">
    <cfRule type="expression" dxfId="9265" priority="1277" stopIfTrue="1">
      <formula>MOD(ROW(),2)</formula>
    </cfRule>
  </conditionalFormatting>
  <conditionalFormatting sqref="BI4">
    <cfRule type="expression" dxfId="9264" priority="1276" stopIfTrue="1">
      <formula>MOD(ROW(),2)</formula>
    </cfRule>
  </conditionalFormatting>
  <conditionalFormatting sqref="BG4:BH4">
    <cfRule type="expression" dxfId="9263" priority="1275" stopIfTrue="1">
      <formula>MOD(ROW(),2)</formula>
    </cfRule>
  </conditionalFormatting>
  <conditionalFormatting sqref="BE4">
    <cfRule type="expression" dxfId="9262" priority="1274" stopIfTrue="1">
      <formula>MOD(ROW(),2)</formula>
    </cfRule>
  </conditionalFormatting>
  <conditionalFormatting sqref="BM4">
    <cfRule type="expression" dxfId="9261" priority="1273" stopIfTrue="1">
      <formula>MOD(ROW(),2)</formula>
    </cfRule>
  </conditionalFormatting>
  <conditionalFormatting sqref="BP4">
    <cfRule type="expression" dxfId="9260" priority="1272" stopIfTrue="1">
      <formula>MOD(ROW(),2)</formula>
    </cfRule>
  </conditionalFormatting>
  <conditionalFormatting sqref="BD4">
    <cfRule type="expression" dxfId="9259" priority="1271" stopIfTrue="1">
      <formula>MOD(ROW(),2)</formula>
    </cfRule>
  </conditionalFormatting>
  <conditionalFormatting sqref="BK4">
    <cfRule type="expression" dxfId="9258" priority="1270" stopIfTrue="1">
      <formula>MOD(ROW(),2)</formula>
    </cfRule>
  </conditionalFormatting>
  <conditionalFormatting sqref="BL4">
    <cfRule type="expression" dxfId="9257" priority="1269" stopIfTrue="1">
      <formula>MOD(ROW(),2)</formula>
    </cfRule>
  </conditionalFormatting>
  <conditionalFormatting sqref="BO4">
    <cfRule type="expression" dxfId="9256" priority="1268" stopIfTrue="1">
      <formula>MOD(ROW(),2)</formula>
    </cfRule>
  </conditionalFormatting>
  <conditionalFormatting sqref="DJ4">
    <cfRule type="expression" dxfId="9255" priority="1267" stopIfTrue="1">
      <formula>MOD(ROW(),2)</formula>
    </cfRule>
  </conditionalFormatting>
  <conditionalFormatting sqref="CQ4:CR4 CD4:CE4">
    <cfRule type="expression" dxfId="9254" priority="1266" stopIfTrue="1">
      <formula>MOD(ROW(),2)</formula>
    </cfRule>
  </conditionalFormatting>
  <conditionalFormatting sqref="CU4 CC4 CW4 CS4 CI4:CL4 CO4:CP4">
    <cfRule type="expression" dxfId="9253" priority="1265" stopIfTrue="1">
      <formula>MOD(ROW(),2)</formula>
    </cfRule>
  </conditionalFormatting>
  <conditionalFormatting sqref="BC4">
    <cfRule type="expression" dxfId="9252" priority="1264" stopIfTrue="1">
      <formula>MOD(ROW(),2)</formula>
    </cfRule>
  </conditionalFormatting>
  <conditionalFormatting sqref="BN4">
    <cfRule type="expression" dxfId="9251" priority="1263" stopIfTrue="1">
      <formula>MOD(ROW(),2)</formula>
    </cfRule>
  </conditionalFormatting>
  <conditionalFormatting sqref="T4">
    <cfRule type="expression" dxfId="9250" priority="1262" stopIfTrue="1">
      <formula>MOD(ROW(),2)</formula>
    </cfRule>
  </conditionalFormatting>
  <conditionalFormatting sqref="F4">
    <cfRule type="expression" dxfId="9249" priority="1261" stopIfTrue="1">
      <formula>MOD(ROW(),2)</formula>
    </cfRule>
  </conditionalFormatting>
  <conditionalFormatting sqref="G4">
    <cfRule type="expression" dxfId="9248" priority="1260" stopIfTrue="1">
      <formula>MOD(ROW(),2)</formula>
    </cfRule>
  </conditionalFormatting>
  <conditionalFormatting sqref="BQ4">
    <cfRule type="expression" dxfId="9247" priority="1259" stopIfTrue="1">
      <formula>MOD(ROW(),2)</formula>
    </cfRule>
  </conditionalFormatting>
  <conditionalFormatting sqref="BR4">
    <cfRule type="expression" dxfId="9246" priority="1258" stopIfTrue="1">
      <formula>MOD(ROW(),2)</formula>
    </cfRule>
  </conditionalFormatting>
  <conditionalFormatting sqref="CA4">
    <cfRule type="expression" dxfId="9245" priority="1257" stopIfTrue="1">
      <formula>MOD(ROW(),2)</formula>
    </cfRule>
  </conditionalFormatting>
  <conditionalFormatting sqref="BW4">
    <cfRule type="expression" dxfId="9244" priority="1256" stopIfTrue="1">
      <formula>MOD(ROW(),2)</formula>
    </cfRule>
  </conditionalFormatting>
  <conditionalFormatting sqref="BZ4">
    <cfRule type="expression" dxfId="9243" priority="1255" stopIfTrue="1">
      <formula>MOD(ROW(),2)</formula>
    </cfRule>
  </conditionalFormatting>
  <conditionalFormatting sqref="CF4">
    <cfRule type="expression" dxfId="9242" priority="1253" stopIfTrue="1">
      <formula>MOD(ROW(),2)</formula>
    </cfRule>
  </conditionalFormatting>
  <conditionalFormatting sqref="CG4">
    <cfRule type="expression" dxfId="9241" priority="1252" stopIfTrue="1">
      <formula>MOD(ROW(),2)</formula>
    </cfRule>
  </conditionalFormatting>
  <conditionalFormatting sqref="CH4">
    <cfRule type="expression" dxfId="9240" priority="1251" stopIfTrue="1">
      <formula>MOD(ROW(),2)</formula>
    </cfRule>
  </conditionalFormatting>
  <conditionalFormatting sqref="J4">
    <cfRule type="expression" dxfId="9239" priority="1249" stopIfTrue="1">
      <formula>MOD(ROW(),2)</formula>
    </cfRule>
  </conditionalFormatting>
  <conditionalFormatting sqref="L4">
    <cfRule type="expression" dxfId="9238" priority="1248" stopIfTrue="1">
      <formula>MOD(ROW(),2)</formula>
    </cfRule>
  </conditionalFormatting>
  <conditionalFormatting sqref="K4">
    <cfRule type="expression" dxfId="9237" priority="1247" stopIfTrue="1">
      <formula>MOD(ROW(),2)</formula>
    </cfRule>
  </conditionalFormatting>
  <conditionalFormatting sqref="E4">
    <cfRule type="expression" dxfId="9236" priority="1245" stopIfTrue="1">
      <formula>MOD(ROW(),2)</formula>
    </cfRule>
  </conditionalFormatting>
  <conditionalFormatting sqref="CX4">
    <cfRule type="expression" dxfId="9235" priority="1244" stopIfTrue="1">
      <formula>MOD(ROW(),2)</formula>
    </cfRule>
  </conditionalFormatting>
  <conditionalFormatting sqref="DD4">
    <cfRule type="expression" dxfId="9234" priority="1243" stopIfTrue="1">
      <formula>MOD(ROW(),2)</formula>
    </cfRule>
  </conditionalFormatting>
  <conditionalFormatting sqref="DE4">
    <cfRule type="expression" dxfId="9233" priority="1242" stopIfTrue="1">
      <formula>MOD(ROW(),2)</formula>
    </cfRule>
  </conditionalFormatting>
  <conditionalFormatting sqref="L3">
    <cfRule type="expression" dxfId="9232" priority="1241" stopIfTrue="1">
      <formula>MOD(ROW(),2)</formula>
    </cfRule>
  </conditionalFormatting>
  <conditionalFormatting sqref="CX3">
    <cfRule type="expression" dxfId="9231" priority="1240" stopIfTrue="1">
      <formula>MOD(ROW(),2)</formula>
    </cfRule>
  </conditionalFormatting>
  <conditionalFormatting sqref="DD3:DE3">
    <cfRule type="expression" dxfId="9230" priority="1239" stopIfTrue="1">
      <formula>MOD(ROW(),2)</formula>
    </cfRule>
  </conditionalFormatting>
  <conditionalFormatting sqref="AU5 AQ5 BI5:BJ5 BU5:BV5 CD5:CE5 CQ5:CR5 AM5 G5 BC5 CB5 BY5 AH5 CT5 AE5 BF5 BS5 CM5:CN5 CY5:DA5">
    <cfRule type="expression" dxfId="9229" priority="1238" stopIfTrue="1">
      <formula>MOD(ROW(),2)</formula>
    </cfRule>
  </conditionalFormatting>
  <conditionalFormatting sqref="V5:AD5 A5:D5 H5:I5 DM5:JS5 K5:Q5 AN5:AP5 AR5:AT5 AV5:BB5 AF5:AG5 AI5:AL5">
    <cfRule type="expression" dxfId="9228" priority="1237" stopIfTrue="1">
      <formula>MOD(ROW(),2)</formula>
    </cfRule>
  </conditionalFormatting>
  <conditionalFormatting sqref="R5">
    <cfRule type="expression" dxfId="9227" priority="1236" stopIfTrue="1">
      <formula>MOD(ROW(),2)</formula>
    </cfRule>
  </conditionalFormatting>
  <conditionalFormatting sqref="S5">
    <cfRule type="expression" dxfId="9226" priority="1235" stopIfTrue="1">
      <formula>MOD(ROW(),2)</formula>
    </cfRule>
  </conditionalFormatting>
  <conditionalFormatting sqref="T5">
    <cfRule type="expression" dxfId="9225" priority="1234" stopIfTrue="1">
      <formula>MOD(ROW(),2)</formula>
    </cfRule>
  </conditionalFormatting>
  <conditionalFormatting sqref="U5">
    <cfRule type="expression" dxfId="9224" priority="1233" stopIfTrue="1">
      <formula>MOD(ROW(),2)</formula>
    </cfRule>
  </conditionalFormatting>
  <conditionalFormatting sqref="BD5">
    <cfRule type="expression" dxfId="9223" priority="1232" stopIfTrue="1">
      <formula>MOD(ROW(),2)</formula>
    </cfRule>
  </conditionalFormatting>
  <conditionalFormatting sqref="CC5 BE5 BG5:BH5 CO5 CU5 CW5">
    <cfRule type="expression" dxfId="9222" priority="1231" stopIfTrue="1">
      <formula>MOD(ROW(),2)</formula>
    </cfRule>
  </conditionalFormatting>
  <conditionalFormatting sqref="BM5 BQ5:BR5">
    <cfRule type="expression" dxfId="9221" priority="1230" stopIfTrue="1">
      <formula>MOD(ROW(),2)</formula>
    </cfRule>
  </conditionalFormatting>
  <conditionalFormatting sqref="BT5">
    <cfRule type="expression" dxfId="9220" priority="1229" stopIfTrue="1">
      <formula>MOD(ROW(),2)</formula>
    </cfRule>
  </conditionalFormatting>
  <conditionalFormatting sqref="BW5:BX5">
    <cfRule type="expression" dxfId="9219" priority="1228" stopIfTrue="1">
      <formula>MOD(ROW(),2)</formula>
    </cfRule>
  </conditionalFormatting>
  <conditionalFormatting sqref="CF5">
    <cfRule type="expression" dxfId="9218" priority="1227" stopIfTrue="1">
      <formula>MOD(ROW(),2)</formula>
    </cfRule>
  </conditionalFormatting>
  <conditionalFormatting sqref="CI5">
    <cfRule type="expression" dxfId="9217" priority="1226" stopIfTrue="1">
      <formula>MOD(ROW(),2)</formula>
    </cfRule>
  </conditionalFormatting>
  <conditionalFormatting sqref="CK5">
    <cfRule type="expression" dxfId="9216" priority="1225" stopIfTrue="1">
      <formula>MOD(ROW(),2)</formula>
    </cfRule>
  </conditionalFormatting>
  <conditionalFormatting sqref="BZ5">
    <cfRule type="expression" dxfId="9215" priority="1224" stopIfTrue="1">
      <formula>MOD(ROW(),2)</formula>
    </cfRule>
  </conditionalFormatting>
  <conditionalFormatting sqref="CA5">
    <cfRule type="expression" dxfId="9214" priority="1223" stopIfTrue="1">
      <formula>MOD(ROW(),2)</formula>
    </cfRule>
  </conditionalFormatting>
  <conditionalFormatting sqref="CG5">
    <cfRule type="expression" dxfId="9213" priority="1222" stopIfTrue="1">
      <formula>MOD(ROW(),2)</formula>
    </cfRule>
  </conditionalFormatting>
  <conditionalFormatting sqref="CL5">
    <cfRule type="expression" dxfId="9212" priority="1221" stopIfTrue="1">
      <formula>MOD(ROW(),2)</formula>
    </cfRule>
  </conditionalFormatting>
  <conditionalFormatting sqref="CP5">
    <cfRule type="expression" dxfId="9211" priority="1220" stopIfTrue="1">
      <formula>MOD(ROW(),2)</formula>
    </cfRule>
  </conditionalFormatting>
  <conditionalFormatting sqref="CV5">
    <cfRule type="expression" dxfId="9210" priority="1219" stopIfTrue="1">
      <formula>MOD(ROW(),2)</formula>
    </cfRule>
  </conditionalFormatting>
  <conditionalFormatting sqref="DJ5">
    <cfRule type="expression" dxfId="9209" priority="1216" stopIfTrue="1">
      <formula>MOD(ROW(),2)</formula>
    </cfRule>
  </conditionalFormatting>
  <conditionalFormatting sqref="F5">
    <cfRule type="expression" dxfId="9208" priority="1215" stopIfTrue="1">
      <formula>MOD(ROW(),2)</formula>
    </cfRule>
  </conditionalFormatting>
  <conditionalFormatting sqref="BK5">
    <cfRule type="expression" dxfId="9207" priority="1214" stopIfTrue="1">
      <formula>MOD(ROW(),2)</formula>
    </cfRule>
  </conditionalFormatting>
  <conditionalFormatting sqref="BL5">
    <cfRule type="expression" dxfId="9206" priority="1213" stopIfTrue="1">
      <formula>MOD(ROW(),2)</formula>
    </cfRule>
  </conditionalFormatting>
  <conditionalFormatting sqref="J5">
    <cfRule type="expression" dxfId="9205" priority="1212" stopIfTrue="1">
      <formula>MOD(ROW(),2)</formula>
    </cfRule>
  </conditionalFormatting>
  <conditionalFormatting sqref="BN5">
    <cfRule type="expression" dxfId="9204" priority="1211" stopIfTrue="1">
      <formula>MOD(ROW(),2)</formula>
    </cfRule>
  </conditionalFormatting>
  <conditionalFormatting sqref="BO5">
    <cfRule type="expression" dxfId="9203" priority="1210" stopIfTrue="1">
      <formula>MOD(ROW(),2)</formula>
    </cfRule>
  </conditionalFormatting>
  <conditionalFormatting sqref="BP5">
    <cfRule type="expression" dxfId="9202" priority="1209" stopIfTrue="1">
      <formula>MOD(ROW(),2)</formula>
    </cfRule>
  </conditionalFormatting>
  <conditionalFormatting sqref="CH5">
    <cfRule type="expression" dxfId="9201" priority="1208" stopIfTrue="1">
      <formula>MOD(ROW(),2)</formula>
    </cfRule>
  </conditionalFormatting>
  <conditionalFormatting sqref="CJ5">
    <cfRule type="expression" dxfId="9200" priority="1207" stopIfTrue="1">
      <formula>MOD(ROW(),2)</formula>
    </cfRule>
  </conditionalFormatting>
  <conditionalFormatting sqref="CS5">
    <cfRule type="expression" dxfId="9199" priority="1206" stopIfTrue="1">
      <formula>MOD(ROW(),2)</formula>
    </cfRule>
  </conditionalFormatting>
  <conditionalFormatting sqref="E5">
    <cfRule type="expression" dxfId="9198" priority="1205" stopIfTrue="1">
      <formula>MOD(ROW(),2)</formula>
    </cfRule>
  </conditionalFormatting>
  <conditionalFormatting sqref="DG5">
    <cfRule type="expression" dxfId="9197" priority="1204" stopIfTrue="1">
      <formula>MOD(ROW(),2)</formula>
    </cfRule>
  </conditionalFormatting>
  <conditionalFormatting sqref="DI5">
    <cfRule type="expression" dxfId="9196" priority="1203" stopIfTrue="1">
      <formula>MOD(ROW(),2)</formula>
    </cfRule>
  </conditionalFormatting>
  <conditionalFormatting sqref="M6:Q6 CD6:CE6 T6 BU6:BV6 A6:I6 BS6 CM6:CN6 V6:BC6 CY6:DA6 DK6:JS6">
    <cfRule type="expression" dxfId="9195" priority="1202" stopIfTrue="1">
      <formula>MOD(ROW(),2)</formula>
    </cfRule>
  </conditionalFormatting>
  <conditionalFormatting sqref="BJ6">
    <cfRule type="expression" dxfId="9194" priority="1201" stopIfTrue="1">
      <formula>MOD(ROW(),2)</formula>
    </cfRule>
  </conditionalFormatting>
  <conditionalFormatting sqref="BI6">
    <cfRule type="expression" dxfId="9193" priority="1200" stopIfTrue="1">
      <formula>MOD(ROW(),2)</formula>
    </cfRule>
  </conditionalFormatting>
  <conditionalFormatting sqref="DG6">
    <cfRule type="expression" dxfId="9192" priority="1199" stopIfTrue="1">
      <formula>MOD(ROW(),2)</formula>
    </cfRule>
  </conditionalFormatting>
  <conditionalFormatting sqref="J6">
    <cfRule type="expression" dxfId="9191" priority="1198" stopIfTrue="1">
      <formula>MOD(ROW(),2)</formula>
    </cfRule>
  </conditionalFormatting>
  <conditionalFormatting sqref="L6">
    <cfRule type="expression" dxfId="9190" priority="1196" stopIfTrue="1">
      <formula>MOD(ROW(),2)</formula>
    </cfRule>
  </conditionalFormatting>
  <conditionalFormatting sqref="R6">
    <cfRule type="expression" dxfId="9189" priority="1195" stopIfTrue="1">
      <formula>MOD(ROW(),2)</formula>
    </cfRule>
  </conditionalFormatting>
  <conditionalFormatting sqref="S6">
    <cfRule type="expression" dxfId="9188" priority="1194" stopIfTrue="1">
      <formula>MOD(ROW(),2)</formula>
    </cfRule>
  </conditionalFormatting>
  <conditionalFormatting sqref="U6">
    <cfRule type="expression" dxfId="9187" priority="1193" stopIfTrue="1">
      <formula>MOD(ROW(),2)</formula>
    </cfRule>
  </conditionalFormatting>
  <conditionalFormatting sqref="DJ6">
    <cfRule type="expression" dxfId="9186" priority="1192" stopIfTrue="1">
      <formula>MOD(ROW(),2)</formula>
    </cfRule>
  </conditionalFormatting>
  <conditionalFormatting sqref="BF6">
    <cfRule type="expression" dxfId="9185" priority="1191" stopIfTrue="1">
      <formula>MOD(ROW(),2)</formula>
    </cfRule>
  </conditionalFormatting>
  <conditionalFormatting sqref="CU6 BL6:BM6 BQ6:BR6 CO6 BG6:BH6 BT6 CC6 BW6:BX6 BZ6:CA6 CW6 CF6:CL6">
    <cfRule type="expression" dxfId="9184" priority="1190" stopIfTrue="1">
      <formula>MOD(ROW(),2)</formula>
    </cfRule>
  </conditionalFormatting>
  <conditionalFormatting sqref="CQ6:CR6">
    <cfRule type="expression" dxfId="9183" priority="1189" stopIfTrue="1">
      <formula>MOD(ROW(),2)</formula>
    </cfRule>
  </conditionalFormatting>
  <conditionalFormatting sqref="BP6">
    <cfRule type="expression" dxfId="9182" priority="1188" stopIfTrue="1">
      <formula>MOD(ROW(),2)</formula>
    </cfRule>
  </conditionalFormatting>
  <conditionalFormatting sqref="BN6">
    <cfRule type="expression" dxfId="9181" priority="1187" stopIfTrue="1">
      <formula>MOD(ROW(),2)</formula>
    </cfRule>
  </conditionalFormatting>
  <conditionalFormatting sqref="BE6">
    <cfRule type="expression" dxfId="9180" priority="1186" stopIfTrue="1">
      <formula>MOD(ROW(),2)</formula>
    </cfRule>
  </conditionalFormatting>
  <conditionalFormatting sqref="BD6">
    <cfRule type="expression" dxfId="9179" priority="1185" stopIfTrue="1">
      <formula>MOD(ROW(),2)</formula>
    </cfRule>
  </conditionalFormatting>
  <conditionalFormatting sqref="BK6">
    <cfRule type="expression" dxfId="9178" priority="1184" stopIfTrue="1">
      <formula>MOD(ROW(),2)</formula>
    </cfRule>
  </conditionalFormatting>
  <conditionalFormatting sqref="BO6">
    <cfRule type="expression" dxfId="9177" priority="1183" stopIfTrue="1">
      <formula>MOD(ROW(),2)</formula>
    </cfRule>
  </conditionalFormatting>
  <conditionalFormatting sqref="CP6">
    <cfRule type="expression" dxfId="9176" priority="1182" stopIfTrue="1">
      <formula>MOD(ROW(),2)</formula>
    </cfRule>
  </conditionalFormatting>
  <conditionalFormatting sqref="CT6">
    <cfRule type="expression" dxfId="9175" priority="1181" stopIfTrue="1">
      <formula>MOD(ROW(),2)</formula>
    </cfRule>
  </conditionalFormatting>
  <conditionalFormatting sqref="DG6">
    <cfRule type="expression" dxfId="9174" priority="1177" stopIfTrue="1">
      <formula>MOD(ROW(),2)</formula>
    </cfRule>
  </conditionalFormatting>
  <conditionalFormatting sqref="BY6">
    <cfRule type="expression" dxfId="9173" priority="1175" stopIfTrue="1">
      <formula>MOD(ROW(),2)</formula>
    </cfRule>
  </conditionalFormatting>
  <conditionalFormatting sqref="CB6">
    <cfRule type="expression" dxfId="9172" priority="1174" stopIfTrue="1">
      <formula>MOD(ROW(),2)</formula>
    </cfRule>
  </conditionalFormatting>
  <conditionalFormatting sqref="CX6">
    <cfRule type="expression" dxfId="9171" priority="1173" stopIfTrue="1">
      <formula>MOD(ROW(),2)</formula>
    </cfRule>
  </conditionalFormatting>
  <conditionalFormatting sqref="CS6">
    <cfRule type="expression" dxfId="9170" priority="1172" stopIfTrue="1">
      <formula>MOD(ROW(),2)</formula>
    </cfRule>
  </conditionalFormatting>
  <conditionalFormatting sqref="K6">
    <cfRule type="expression" dxfId="9169" priority="1171" stopIfTrue="1">
      <formula>MOD(ROW(),2)</formula>
    </cfRule>
  </conditionalFormatting>
  <conditionalFormatting sqref="CV6">
    <cfRule type="expression" dxfId="9168" priority="1170" stopIfTrue="1">
      <formula>MOD(ROW(),2)</formula>
    </cfRule>
  </conditionalFormatting>
  <conditionalFormatting sqref="DD6">
    <cfRule type="expression" dxfId="9167" priority="1169" stopIfTrue="1">
      <formula>MOD(ROW(),2)</formula>
    </cfRule>
  </conditionalFormatting>
  <conditionalFormatting sqref="DE6">
    <cfRule type="expression" dxfId="9166" priority="1168" stopIfTrue="1">
      <formula>MOD(ROW(),2)</formula>
    </cfRule>
  </conditionalFormatting>
  <conditionalFormatting sqref="DI6">
    <cfRule type="expression" dxfId="9165" priority="1167" stopIfTrue="1">
      <formula>MOD(ROW(),2)</formula>
    </cfRule>
  </conditionalFormatting>
  <conditionalFormatting sqref="DI6">
    <cfRule type="expression" dxfId="9164" priority="1166" stopIfTrue="1">
      <formula>MOD(ROW(),2)</formula>
    </cfRule>
  </conditionalFormatting>
  <conditionalFormatting sqref="DK7:DL7 BF7 CY7:DA7 CM7:CN7 BS7 BU7:BV7 T7">
    <cfRule type="expression" dxfId="9163" priority="1165" stopIfTrue="1">
      <formula>MOD(ROW(),2)</formula>
    </cfRule>
  </conditionalFormatting>
  <conditionalFormatting sqref="BJ7">
    <cfRule type="expression" dxfId="9162" priority="1164" stopIfTrue="1">
      <formula>MOD(ROW(),2)</formula>
    </cfRule>
  </conditionalFormatting>
  <conditionalFormatting sqref="CB7">
    <cfRule type="expression" dxfId="9161" priority="1163" stopIfTrue="1">
      <formula>MOD(ROW(),2)</formula>
    </cfRule>
  </conditionalFormatting>
  <conditionalFormatting sqref="BI7">
    <cfRule type="expression" dxfId="9160" priority="1162" stopIfTrue="1">
      <formula>MOD(ROW(),2)</formula>
    </cfRule>
  </conditionalFormatting>
  <conditionalFormatting sqref="DM7:JS7 I7 M7:Q7 A7:E7 AI7:BB7 V7:AG7">
    <cfRule type="expression" dxfId="9159" priority="1161" stopIfTrue="1">
      <formula>MOD(ROW(),2)</formula>
    </cfRule>
  </conditionalFormatting>
  <conditionalFormatting sqref="S7">
    <cfRule type="expression" dxfId="9158" priority="1160" stopIfTrue="1">
      <formula>MOD(ROW(),2)</formula>
    </cfRule>
  </conditionalFormatting>
  <conditionalFormatting sqref="U7">
    <cfRule type="expression" dxfId="9157" priority="1159" stopIfTrue="1">
      <formula>MOD(ROW(),2)</formula>
    </cfRule>
  </conditionalFormatting>
  <conditionalFormatting sqref="R7">
    <cfRule type="expression" dxfId="9156" priority="1158" stopIfTrue="1">
      <formula>MOD(ROW(),2)</formula>
    </cfRule>
  </conditionalFormatting>
  <conditionalFormatting sqref="DJ7">
    <cfRule type="expression" dxfId="9155" priority="1157" stopIfTrue="1">
      <formula>MOD(ROW(),2)</formula>
    </cfRule>
  </conditionalFormatting>
  <conditionalFormatting sqref="BT7 CC7 BX7 CW7 CO7:CP7 BZ7:CA7 CF7:CL7 CS7">
    <cfRule type="expression" dxfId="9154" priority="1156" stopIfTrue="1">
      <formula>MOD(ROW(),2)</formula>
    </cfRule>
  </conditionalFormatting>
  <conditionalFormatting sqref="BR7">
    <cfRule type="expression" dxfId="9153" priority="1155" stopIfTrue="1">
      <formula>MOD(ROW(),2)</formula>
    </cfRule>
  </conditionalFormatting>
  <conditionalFormatting sqref="CV7">
    <cfRule type="expression" dxfId="9152" priority="1154" stopIfTrue="1">
      <formula>MOD(ROW(),2)</formula>
    </cfRule>
  </conditionalFormatting>
  <conditionalFormatting sqref="BG7:BH7">
    <cfRule type="expression" dxfId="9151" priority="1152" stopIfTrue="1">
      <formula>MOD(ROW(),2)</formula>
    </cfRule>
  </conditionalFormatting>
  <conditionalFormatting sqref="BE7">
    <cfRule type="expression" dxfId="9150" priority="1151" stopIfTrue="1">
      <formula>MOD(ROW(),2)</formula>
    </cfRule>
  </conditionalFormatting>
  <conditionalFormatting sqref="BM7">
    <cfRule type="expression" dxfId="9149" priority="1150" stopIfTrue="1">
      <formula>MOD(ROW(),2)</formula>
    </cfRule>
  </conditionalFormatting>
  <conditionalFormatting sqref="BP7">
    <cfRule type="expression" dxfId="9148" priority="1149" stopIfTrue="1">
      <formula>MOD(ROW(),2)</formula>
    </cfRule>
  </conditionalFormatting>
  <conditionalFormatting sqref="BD7">
    <cfRule type="expression" dxfId="9147" priority="1148" stopIfTrue="1">
      <formula>MOD(ROW(),2)</formula>
    </cfRule>
  </conditionalFormatting>
  <conditionalFormatting sqref="BK7">
    <cfRule type="expression" dxfId="9146" priority="1147" stopIfTrue="1">
      <formula>MOD(ROW(),2)</formula>
    </cfRule>
  </conditionalFormatting>
  <conditionalFormatting sqref="BL7">
    <cfRule type="expression" dxfId="9145" priority="1146" stopIfTrue="1">
      <formula>MOD(ROW(),2)</formula>
    </cfRule>
  </conditionalFormatting>
  <conditionalFormatting sqref="BN7">
    <cfRule type="expression" dxfId="9144" priority="1145" stopIfTrue="1">
      <formula>MOD(ROW(),2)</formula>
    </cfRule>
  </conditionalFormatting>
  <conditionalFormatting sqref="BO7">
    <cfRule type="expression" dxfId="9143" priority="1144" stopIfTrue="1">
      <formula>MOD(ROW(),2)</formula>
    </cfRule>
  </conditionalFormatting>
  <conditionalFormatting sqref="DG7">
    <cfRule type="expression" dxfId="9142" priority="1142" stopIfTrue="1">
      <formula>MOD(ROW(),2)</formula>
    </cfRule>
  </conditionalFormatting>
  <conditionalFormatting sqref="BC7">
    <cfRule type="expression" dxfId="9141" priority="1140" stopIfTrue="1">
      <formula>MOD(ROW(),2)</formula>
    </cfRule>
  </conditionalFormatting>
  <conditionalFormatting sqref="BQ7">
    <cfRule type="expression" dxfId="9140" priority="1139" stopIfTrue="1">
      <formula>MOD(ROW(),2)</formula>
    </cfRule>
  </conditionalFormatting>
  <conditionalFormatting sqref="CU7">
    <cfRule type="expression" dxfId="9139" priority="1138" stopIfTrue="1">
      <formula>MOD(ROW(),2)</formula>
    </cfRule>
  </conditionalFormatting>
  <conditionalFormatting sqref="F7">
    <cfRule type="expression" dxfId="9138" priority="1137" stopIfTrue="1">
      <formula>MOD(ROW(),2)</formula>
    </cfRule>
  </conditionalFormatting>
  <conditionalFormatting sqref="AH7">
    <cfRule type="expression" dxfId="9137" priority="1136" stopIfTrue="1">
      <formula>MOD(ROW(),2)</formula>
    </cfRule>
  </conditionalFormatting>
  <conditionalFormatting sqref="J7">
    <cfRule type="expression" dxfId="9136" priority="1135" stopIfTrue="1">
      <formula>MOD(ROW(),2)</formula>
    </cfRule>
  </conditionalFormatting>
  <conditionalFormatting sqref="L7">
    <cfRule type="expression" dxfId="9135" priority="1134" stopIfTrue="1">
      <formula>MOD(ROW(),2)</formula>
    </cfRule>
  </conditionalFormatting>
  <conditionalFormatting sqref="H7">
    <cfRule type="expression" dxfId="9134" priority="1133" stopIfTrue="1">
      <formula>MOD(ROW(),2)</formula>
    </cfRule>
  </conditionalFormatting>
  <conditionalFormatting sqref="G7">
    <cfRule type="expression" dxfId="9133" priority="1132" stopIfTrue="1">
      <formula>MOD(ROW(),2)</formula>
    </cfRule>
  </conditionalFormatting>
  <conditionalFormatting sqref="BW7">
    <cfRule type="expression" dxfId="9132" priority="1131" stopIfTrue="1">
      <formula>MOD(ROW(),2)</formula>
    </cfRule>
  </conditionalFormatting>
  <conditionalFormatting sqref="CD7">
    <cfRule type="expression" dxfId="9131" priority="1130" stopIfTrue="1">
      <formula>MOD(ROW(),2)</formula>
    </cfRule>
  </conditionalFormatting>
  <conditionalFormatting sqref="CE7">
    <cfRule type="expression" dxfId="9130" priority="1129" stopIfTrue="1">
      <formula>MOD(ROW(),2)</formula>
    </cfRule>
  </conditionalFormatting>
  <conditionalFormatting sqref="BY7">
    <cfRule type="expression" dxfId="9129" priority="1128" stopIfTrue="1">
      <formula>MOD(ROW(),2)</formula>
    </cfRule>
  </conditionalFormatting>
  <conditionalFormatting sqref="K7">
    <cfRule type="expression" dxfId="9128" priority="1127" stopIfTrue="1">
      <formula>MOD(ROW(),2)</formula>
    </cfRule>
  </conditionalFormatting>
  <conditionalFormatting sqref="CQ7">
    <cfRule type="expression" dxfId="9127" priority="1126" stopIfTrue="1">
      <formula>MOD(ROW(),2)</formula>
    </cfRule>
  </conditionalFormatting>
  <conditionalFormatting sqref="CR7">
    <cfRule type="expression" dxfId="9126" priority="1125" stopIfTrue="1">
      <formula>MOD(ROW(),2)</formula>
    </cfRule>
  </conditionalFormatting>
  <conditionalFormatting sqref="CX7">
    <cfRule type="expression" dxfId="9125" priority="1124" stopIfTrue="1">
      <formula>MOD(ROW(),2)</formula>
    </cfRule>
  </conditionalFormatting>
  <conditionalFormatting sqref="DD7">
    <cfRule type="expression" dxfId="9124" priority="1123" stopIfTrue="1">
      <formula>MOD(ROW(),2)</formula>
    </cfRule>
  </conditionalFormatting>
  <conditionalFormatting sqref="DE7">
    <cfRule type="expression" dxfId="9123" priority="1122" stopIfTrue="1">
      <formula>MOD(ROW(),2)</formula>
    </cfRule>
  </conditionalFormatting>
  <conditionalFormatting sqref="DI7">
    <cfRule type="expression" dxfId="9122" priority="1121" stopIfTrue="1">
      <formula>MOD(ROW(),2)</formula>
    </cfRule>
  </conditionalFormatting>
  <conditionalFormatting sqref="CT7">
    <cfRule type="expression" dxfId="9121" priority="1120" stopIfTrue="1">
      <formula>MOD(ROW(),2)</formula>
    </cfRule>
  </conditionalFormatting>
  <conditionalFormatting sqref="CX5">
    <cfRule type="expression" dxfId="9120" priority="1119" stopIfTrue="1">
      <formula>MOD(ROW(),2)</formula>
    </cfRule>
  </conditionalFormatting>
  <conditionalFormatting sqref="DD5">
    <cfRule type="expression" dxfId="9119" priority="1118" stopIfTrue="1">
      <formula>MOD(ROW(),2)</formula>
    </cfRule>
  </conditionalFormatting>
  <conditionalFormatting sqref="DE5">
    <cfRule type="expression" dxfId="9118" priority="1117" stopIfTrue="1">
      <formula>MOD(ROW(),2)</formula>
    </cfRule>
  </conditionalFormatting>
  <conditionalFormatting sqref="H8 A8:D8 CB8 BY8 CT8 DK8:JS8 M8:Q8 V8:BC8 T8 F8 BS8 CM8:CN8 CY8:DA8 BF8 D10 D12">
    <cfRule type="expression" dxfId="9117" priority="1116" stopIfTrue="1">
      <formula>MOD(ROW(),2)</formula>
    </cfRule>
  </conditionalFormatting>
  <conditionalFormatting sqref="BJ8">
    <cfRule type="expression" dxfId="9116" priority="1115" stopIfTrue="1">
      <formula>MOD(ROW(),2)</formula>
    </cfRule>
  </conditionalFormatting>
  <conditionalFormatting sqref="I8">
    <cfRule type="expression" dxfId="9115" priority="1113" stopIfTrue="1">
      <formula>MOD(ROW(),2)</formula>
    </cfRule>
  </conditionalFormatting>
  <conditionalFormatting sqref="S8">
    <cfRule type="expression" dxfId="9114" priority="1112" stopIfTrue="1">
      <formula>MOD(ROW(),2)</formula>
    </cfRule>
  </conditionalFormatting>
  <conditionalFormatting sqref="U8">
    <cfRule type="expression" dxfId="9113" priority="1111" stopIfTrue="1">
      <formula>MOD(ROW(),2)</formula>
    </cfRule>
  </conditionalFormatting>
  <conditionalFormatting sqref="R8">
    <cfRule type="expression" dxfId="9112" priority="1110" stopIfTrue="1">
      <formula>MOD(ROW(),2)</formula>
    </cfRule>
  </conditionalFormatting>
  <conditionalFormatting sqref="BU8:BV8">
    <cfRule type="expression" dxfId="9111" priority="1109" stopIfTrue="1">
      <formula>MOD(ROW(),2)</formula>
    </cfRule>
  </conditionalFormatting>
  <conditionalFormatting sqref="BT8">
    <cfRule type="expression" dxfId="9110" priority="1108" stopIfTrue="1">
      <formula>MOD(ROW(),2)</formula>
    </cfRule>
  </conditionalFormatting>
  <conditionalFormatting sqref="BR8">
    <cfRule type="expression" dxfId="9109" priority="1107" stopIfTrue="1">
      <formula>MOD(ROW(),2)</formula>
    </cfRule>
  </conditionalFormatting>
  <conditionalFormatting sqref="BI8">
    <cfRule type="expression" dxfId="9108" priority="1106" stopIfTrue="1">
      <formula>MOD(ROW(),2)</formula>
    </cfRule>
  </conditionalFormatting>
  <conditionalFormatting sqref="BG8:BH8">
    <cfRule type="expression" dxfId="9107" priority="1105" stopIfTrue="1">
      <formula>MOD(ROW(),2)</formula>
    </cfRule>
  </conditionalFormatting>
  <conditionalFormatting sqref="BE8">
    <cfRule type="expression" dxfId="9106" priority="1104" stopIfTrue="1">
      <formula>MOD(ROW(),2)</formula>
    </cfRule>
  </conditionalFormatting>
  <conditionalFormatting sqref="BM8">
    <cfRule type="expression" dxfId="9105" priority="1103" stopIfTrue="1">
      <formula>MOD(ROW(),2)</formula>
    </cfRule>
  </conditionalFormatting>
  <conditionalFormatting sqref="BP8">
    <cfRule type="expression" dxfId="9104" priority="1102" stopIfTrue="1">
      <formula>MOD(ROW(),2)</formula>
    </cfRule>
  </conditionalFormatting>
  <conditionalFormatting sqref="BD8">
    <cfRule type="expression" dxfId="9103" priority="1101" stopIfTrue="1">
      <formula>MOD(ROW(),2)</formula>
    </cfRule>
  </conditionalFormatting>
  <conditionalFormatting sqref="BK8">
    <cfRule type="expression" dxfId="9102" priority="1100" stopIfTrue="1">
      <formula>MOD(ROW(),2)</formula>
    </cfRule>
  </conditionalFormatting>
  <conditionalFormatting sqref="BL8">
    <cfRule type="expression" dxfId="9101" priority="1099" stopIfTrue="1">
      <formula>MOD(ROW(),2)</formula>
    </cfRule>
  </conditionalFormatting>
  <conditionalFormatting sqref="BO8">
    <cfRule type="expression" dxfId="9100" priority="1098" stopIfTrue="1">
      <formula>MOD(ROW(),2)</formula>
    </cfRule>
  </conditionalFormatting>
  <conditionalFormatting sqref="DJ8">
    <cfRule type="expression" dxfId="9099" priority="1097" stopIfTrue="1">
      <formula>MOD(ROW(),2)</formula>
    </cfRule>
  </conditionalFormatting>
  <conditionalFormatting sqref="CQ8:CR8 CD8:CE8">
    <cfRule type="expression" dxfId="9098" priority="1096" stopIfTrue="1">
      <formula>MOD(ROW(),2)</formula>
    </cfRule>
  </conditionalFormatting>
  <conditionalFormatting sqref="CU8 CC8 CW8 CI8:CL8 CO8:CP8 CS8">
    <cfRule type="expression" dxfId="9097" priority="1095" stopIfTrue="1">
      <formula>MOD(ROW(),2)</formula>
    </cfRule>
  </conditionalFormatting>
  <conditionalFormatting sqref="BN8">
    <cfRule type="expression" dxfId="9096" priority="1094" stopIfTrue="1">
      <formula>MOD(ROW(),2)</formula>
    </cfRule>
  </conditionalFormatting>
  <conditionalFormatting sqref="G8">
    <cfRule type="expression" dxfId="9095" priority="1093" stopIfTrue="1">
      <formula>MOD(ROW(),2)</formula>
    </cfRule>
  </conditionalFormatting>
  <conditionalFormatting sqref="BQ8">
    <cfRule type="expression" dxfId="9094" priority="1092" stopIfTrue="1">
      <formula>MOD(ROW(),2)</formula>
    </cfRule>
  </conditionalFormatting>
  <conditionalFormatting sqref="BX8">
    <cfRule type="expression" dxfId="9093" priority="1091" stopIfTrue="1">
      <formula>MOD(ROW(),2)</formula>
    </cfRule>
  </conditionalFormatting>
  <conditionalFormatting sqref="CV8">
    <cfRule type="expression" dxfId="9092" priority="1090" stopIfTrue="1">
      <formula>MOD(ROW(),2)</formula>
    </cfRule>
  </conditionalFormatting>
  <conditionalFormatting sqref="BZ8">
    <cfRule type="expression" dxfId="9091" priority="1089" stopIfTrue="1">
      <formula>MOD(ROW(),2)</formula>
    </cfRule>
  </conditionalFormatting>
  <conditionalFormatting sqref="CA8">
    <cfRule type="expression" dxfId="9090" priority="1088" stopIfTrue="1">
      <formula>MOD(ROW(),2)</formula>
    </cfRule>
  </conditionalFormatting>
  <conditionalFormatting sqref="DD8">
    <cfRule type="expression" dxfId="9089" priority="1087" stopIfTrue="1">
      <formula>MOD(ROW(),2)</formula>
    </cfRule>
  </conditionalFormatting>
  <conditionalFormatting sqref="BW8">
    <cfRule type="expression" dxfId="9088" priority="1086" stopIfTrue="1">
      <formula>MOD(ROW(),2)</formula>
    </cfRule>
  </conditionalFormatting>
  <conditionalFormatting sqref="CF8">
    <cfRule type="expression" dxfId="9087" priority="1085" stopIfTrue="1">
      <formula>MOD(ROW(),2)</formula>
    </cfRule>
  </conditionalFormatting>
  <conditionalFormatting sqref="CG8">
    <cfRule type="expression" dxfId="9086" priority="1084" stopIfTrue="1">
      <formula>MOD(ROW(),2)</formula>
    </cfRule>
  </conditionalFormatting>
  <conditionalFormatting sqref="CH8">
    <cfRule type="expression" dxfId="9085" priority="1083" stopIfTrue="1">
      <formula>MOD(ROW(),2)</formula>
    </cfRule>
  </conditionalFormatting>
  <conditionalFormatting sqref="J8">
    <cfRule type="expression" dxfId="9084" priority="1079" stopIfTrue="1">
      <formula>MOD(ROW(),2)</formula>
    </cfRule>
  </conditionalFormatting>
  <conditionalFormatting sqref="L8">
    <cfRule type="expression" dxfId="9083" priority="1077" stopIfTrue="1">
      <formula>MOD(ROW(),2)</formula>
    </cfRule>
  </conditionalFormatting>
  <conditionalFormatting sqref="E8">
    <cfRule type="expression" dxfId="9082" priority="1076" stopIfTrue="1">
      <formula>MOD(ROW(),2)</formula>
    </cfRule>
  </conditionalFormatting>
  <conditionalFormatting sqref="K8">
    <cfRule type="expression" dxfId="9081" priority="1075" stopIfTrue="1">
      <formula>MOD(ROW(),2)</formula>
    </cfRule>
  </conditionalFormatting>
  <conditionalFormatting sqref="DG8">
    <cfRule type="expression" dxfId="9080" priority="1074" stopIfTrue="1">
      <formula>MOD(ROW(),2)</formula>
    </cfRule>
  </conditionalFormatting>
  <conditionalFormatting sqref="DI8">
    <cfRule type="expression" dxfId="9079" priority="1073" stopIfTrue="1">
      <formula>MOD(ROW(),2)</formula>
    </cfRule>
  </conditionalFormatting>
  <conditionalFormatting sqref="CX8">
    <cfRule type="expression" dxfId="9078" priority="1072" stopIfTrue="1">
      <formula>MOD(ROW(),2)</formula>
    </cfRule>
  </conditionalFormatting>
  <conditionalFormatting sqref="DE8">
    <cfRule type="expression" dxfId="9077" priority="1071" stopIfTrue="1">
      <formula>MOD(ROW(),2)</formula>
    </cfRule>
  </conditionalFormatting>
  <conditionalFormatting sqref="AM9 F9:G9 BC9 CB9 BY9 CT9 BF9 CY9:DA9 CM9:CN9 BS9 AE9 AH9">
    <cfRule type="expression" dxfId="9076" priority="1070" stopIfTrue="1">
      <formula>MOD(ROW(),2)</formula>
    </cfRule>
  </conditionalFormatting>
  <conditionalFormatting sqref="CO9">
    <cfRule type="expression" dxfId="9075" priority="1069" stopIfTrue="1">
      <formula>MOD(ROW(),2)</formula>
    </cfRule>
  </conditionalFormatting>
  <conditionalFormatting sqref="CR9">
    <cfRule type="expression" dxfId="9074" priority="1068" stopIfTrue="1">
      <formula>MOD(ROW(),2)</formula>
    </cfRule>
  </conditionalFormatting>
  <conditionalFormatting sqref="BJ9">
    <cfRule type="expression" dxfId="9073" priority="1067" stopIfTrue="1">
      <formula>MOD(ROW(),2)</formula>
    </cfRule>
  </conditionalFormatting>
  <conditionalFormatting sqref="B9:E9 CV9:CX9 BG9 BD9:BE9 AG9 DM9:XFD9 BK9:BR9 BW9:BX9 BT9 CC9 CF9:CL9 BZ9:CA9 CP9:CQ9 DG9 DI9:DJ9 H9:S9 U9:Z9 AI9:AL9 CS9 AN9:BB9 DD9:DE9 D11">
    <cfRule type="expression" dxfId="9072" priority="1066" stopIfTrue="1">
      <formula>MOD(ROW(),2)</formula>
    </cfRule>
  </conditionalFormatting>
  <conditionalFormatting sqref="A9">
    <cfRule type="expression" dxfId="9071" priority="1065" stopIfTrue="1">
      <formula>MOD(ROW(),2)</formula>
    </cfRule>
  </conditionalFormatting>
  <conditionalFormatting sqref="CU9">
    <cfRule type="expression" dxfId="9070" priority="1064" stopIfTrue="1">
      <formula>MOD(ROW(),2)</formula>
    </cfRule>
  </conditionalFormatting>
  <conditionalFormatting sqref="AD9 AF9">
    <cfRule type="expression" dxfId="9069" priority="1063" stopIfTrue="1">
      <formula>MOD(ROW(),2)</formula>
    </cfRule>
  </conditionalFormatting>
  <conditionalFormatting sqref="DK9">
    <cfRule type="expression" dxfId="9068" priority="1062" stopIfTrue="1">
      <formula>MOD(ROW(),2)</formula>
    </cfRule>
  </conditionalFormatting>
  <conditionalFormatting sqref="DL9">
    <cfRule type="expression" dxfId="9067" priority="1061" stopIfTrue="1">
      <formula>MOD(ROW(),2)</formula>
    </cfRule>
  </conditionalFormatting>
  <conditionalFormatting sqref="BH9">
    <cfRule type="expression" dxfId="9066" priority="1060" stopIfTrue="1">
      <formula>MOD(ROW(),2)</formula>
    </cfRule>
  </conditionalFormatting>
  <conditionalFormatting sqref="BI9">
    <cfRule type="expression" dxfId="9065" priority="1059" stopIfTrue="1">
      <formula>MOD(ROW(),2)</formula>
    </cfRule>
  </conditionalFormatting>
  <conditionalFormatting sqref="AA9">
    <cfRule type="expression" dxfId="9064" priority="1058" stopIfTrue="1">
      <formula>MOD(ROW(),2)</formula>
    </cfRule>
  </conditionalFormatting>
  <conditionalFormatting sqref="AB9">
    <cfRule type="expression" dxfId="9063" priority="1057" stopIfTrue="1">
      <formula>MOD(ROW(),2)</formula>
    </cfRule>
  </conditionalFormatting>
  <conditionalFormatting sqref="AC9">
    <cfRule type="expression" dxfId="9062" priority="1056" stopIfTrue="1">
      <formula>MOD(ROW(),2)</formula>
    </cfRule>
  </conditionalFormatting>
  <conditionalFormatting sqref="BU9">
    <cfRule type="expression" dxfId="9061" priority="1055" stopIfTrue="1">
      <formula>MOD(ROW(),2)</formula>
    </cfRule>
  </conditionalFormatting>
  <conditionalFormatting sqref="BV9">
    <cfRule type="expression" dxfId="9060" priority="1054" stopIfTrue="1">
      <formula>MOD(ROW(),2)</formula>
    </cfRule>
  </conditionalFormatting>
  <conditionalFormatting sqref="CD9">
    <cfRule type="expression" dxfId="9059" priority="1053" stopIfTrue="1">
      <formula>MOD(ROW(),2)</formula>
    </cfRule>
  </conditionalFormatting>
  <conditionalFormatting sqref="CE9">
    <cfRule type="expression" dxfId="9058" priority="1052" stopIfTrue="1">
      <formula>MOD(ROW(),2)</formula>
    </cfRule>
  </conditionalFormatting>
  <conditionalFormatting sqref="T9">
    <cfRule type="expression" dxfId="9057" priority="1051" stopIfTrue="1">
      <formula>MOD(ROW(),2)</formula>
    </cfRule>
  </conditionalFormatting>
  <conditionalFormatting sqref="A10:C10 F10:XFD10 CM11:CO11 CT11 F25:AA25 AC25:BW25 BY25 CB25:CP25 CS25:CU25 CW25:XFD25 A32:XFD32">
    <cfRule type="containsBlanks" priority="1040">
      <formula>LEN(TRIM(A10))=0</formula>
    </cfRule>
    <cfRule type="expression" dxfId="9056" priority="1047">
      <formula>AND(_xlfn.ISFORMULA(A10),MOD(ROW(),2))</formula>
    </cfRule>
    <cfRule type="expression" dxfId="9055" priority="1048">
      <formula>AND(_xlfn.ISFORMULA(A10),MOD(ROW()+1,2))</formula>
    </cfRule>
    <cfRule type="expression" dxfId="9054" priority="1050">
      <formula>MOD(ROW(),2)</formula>
    </cfRule>
  </conditionalFormatting>
  <conditionalFormatting sqref="AX10 BA10:BF10 BH10:BL10 V10:AV10 BN10:BO10 I10:O10 V25:AA25 AC25:AV25">
    <cfRule type="expression" dxfId="9053" priority="1049">
      <formula>AND(NOT(ISNUMBER(I10)),NOT(ISBLANK(I10)))</formula>
    </cfRule>
  </conditionalFormatting>
  <conditionalFormatting sqref="AD10:AL10 AN10:AP10 AR10:AT10">
    <cfRule type="expression" dxfId="9052" priority="1045">
      <formula>AND(OR(ISNUMBER(SEARCH("+",AD10)),ISNUMBER(SEARCH("–",AD10))),MOD(ROW()+1,2))</formula>
    </cfRule>
    <cfRule type="expression" dxfId="9051" priority="1046" stopIfTrue="1">
      <formula>AND(OR(ISNUMBER(SEARCH("+",AD10)),ISNUMBER(SEARCH("–",AD10))),MOD(ROW(),2))</formula>
    </cfRule>
  </conditionalFormatting>
  <conditionalFormatting sqref="CY10:DA10 CD10:CE10 DK10:DL10 CM10:CN11 CT10:CT11">
    <cfRule type="expression" dxfId="9050" priority="1044">
      <formula>OR(AND(NOT(_xlfn.ISFORMULA(CD10)),NOT(ISBLANK(CD10))),ISERROR(CD10))</formula>
    </cfRule>
  </conditionalFormatting>
  <conditionalFormatting sqref="BS10 BI10:BJ10 BU10:BV10 CB10 BY10">
    <cfRule type="expression" dxfId="9049" priority="1043">
      <formula>OR(AND(NOT(_xlfn.ISFORMULA(BI10)),NOT(ISBLANK(BI10))),ISERROR(BI10))</formula>
    </cfRule>
  </conditionalFormatting>
  <conditionalFormatting sqref="BC10 BF10 AM10 AQ10 AU10">
    <cfRule type="expression" dxfId="9048" priority="1042">
      <formula>OR(AND(NOT(_xlfn.ISFORMULA(AM10)),NOT(ISBLANK(AM10))),ISERROR(AM10))</formula>
    </cfRule>
  </conditionalFormatting>
  <conditionalFormatting sqref="DL10">
    <cfRule type="expression" dxfId="9047" priority="1041">
      <formula>AND(NOT(ISBLANK(A10)),ISBLANK(DL10))</formula>
    </cfRule>
  </conditionalFormatting>
  <conditionalFormatting sqref="DB10:DC10 DF10 DH10">
    <cfRule type="containsBlanks" dxfId="9046" priority="1039">
      <formula>LEN(TRIM(DB10))=0</formula>
    </cfRule>
  </conditionalFormatting>
  <conditionalFormatting sqref="E10">
    <cfRule type="expression" dxfId="9045" priority="1038" stopIfTrue="1">
      <formula>MOD(ROW(),2)</formula>
    </cfRule>
  </conditionalFormatting>
  <conditionalFormatting sqref="A12:C12 E12:XFD12">
    <cfRule type="containsBlanks" priority="1029">
      <formula>LEN(TRIM(A12))=0</formula>
    </cfRule>
    <cfRule type="expression" dxfId="9044" priority="1034">
      <formula>AND(_xlfn.ISFORMULA(A12),MOD(ROW(),2))</formula>
    </cfRule>
    <cfRule type="expression" dxfId="9043" priority="1035">
      <formula>AND(_xlfn.ISFORMULA(A12),MOD(ROW()+1,2))</formula>
    </cfRule>
    <cfRule type="expression" dxfId="9042" priority="1037">
      <formula>MOD(ROW(),2)</formula>
    </cfRule>
  </conditionalFormatting>
  <conditionalFormatting sqref="AX12 BA12:BF12 BH12:BL12 V12:AV12 BN12:BO12 I12:O12">
    <cfRule type="expression" dxfId="9041" priority="1036">
      <formula>AND(NOT(ISNUMBER(I12)),NOT(ISBLANK(I12)))</formula>
    </cfRule>
  </conditionalFormatting>
  <conditionalFormatting sqref="AD12:AL12 AN12:AP12 AR12:AT12">
    <cfRule type="expression" dxfId="9040" priority="1032">
      <formula>AND(OR(ISNUMBER(SEARCH("+",AD12)),ISNUMBER(SEARCH("–",AD12))),MOD(ROW()+1,2))</formula>
    </cfRule>
    <cfRule type="expression" dxfId="9039" priority="1033" stopIfTrue="1">
      <formula>AND(OR(ISNUMBER(SEARCH("+",AD12)),ISNUMBER(SEARCH("–",AD12))),MOD(ROW(),2))</formula>
    </cfRule>
  </conditionalFormatting>
  <conditionalFormatting sqref="CY12:DA12 CM12:CN12 CT12 DK12:DL12 BS12 BI12:BJ12 BU12:BV12 CB12 BY12 BC12 BF12 AM12 AQ12 AU12 CD12:CE12">
    <cfRule type="expression" dxfId="9038" priority="1031">
      <formula>OR(AND(NOT(_xlfn.ISFORMULA(AM12)),NOT(ISBLANK(AM12))),ISERROR(AM12))</formula>
    </cfRule>
  </conditionalFormatting>
  <conditionalFormatting sqref="DL12">
    <cfRule type="expression" dxfId="9037" priority="1030">
      <formula>AND(NOT(ISBLANK(A12)),ISBLANK(DL12))</formula>
    </cfRule>
  </conditionalFormatting>
  <conditionalFormatting sqref="DB12:DC12 DF12 DH12">
    <cfRule type="containsBlanks" dxfId="9036" priority="1028">
      <formula>LEN(TRIM(DB12))=0</formula>
    </cfRule>
  </conditionalFormatting>
  <conditionalFormatting sqref="A11:C11 F11:K11 M11:CL11 CP11 CS11 CU11 CW11 CY11:DC11 DF11 DH11 DJ11:XFD11">
    <cfRule type="containsBlanks" priority="1019">
      <formula>LEN(TRIM(A11))=0</formula>
    </cfRule>
    <cfRule type="expression" dxfId="9035" priority="1024">
      <formula>AND(_xlfn.ISFORMULA(A11),MOD(ROW(),2))</formula>
    </cfRule>
    <cfRule type="expression" dxfId="9034" priority="1025">
      <formula>AND(_xlfn.ISFORMULA(A11),MOD(ROW()+1,2))</formula>
    </cfRule>
    <cfRule type="expression" dxfId="9033" priority="1027">
      <formula>MOD(ROW(),2)</formula>
    </cfRule>
  </conditionalFormatting>
  <conditionalFormatting sqref="BN11:BO11 V11:AV11 BH11:BL11 BA11:BF11 AX11 I11:K11 M11:O11">
    <cfRule type="expression" dxfId="9032" priority="1026">
      <formula>AND(NOT(ISNUMBER(I11)),NOT(ISBLANK(I11)))</formula>
    </cfRule>
  </conditionalFormatting>
  <conditionalFormatting sqref="AR11:AT11 AN11:AP11 AD11:AL11">
    <cfRule type="expression" dxfId="9031" priority="1022">
      <formula>AND(OR(ISNUMBER(SEARCH("+",AD11)),ISNUMBER(SEARCH("–",AD11))),MOD(ROW()+1,2))</formula>
    </cfRule>
    <cfRule type="expression" dxfId="9030" priority="1023" stopIfTrue="1">
      <formula>AND(OR(ISNUMBER(SEARCH("+",AD11)),ISNUMBER(SEARCH("–",AD11))),MOD(ROW(),2))</formula>
    </cfRule>
  </conditionalFormatting>
  <conditionalFormatting sqref="CD11:CE11 AU11 AQ11 AM11 BF11 BC11 BY11 CB11 BU11:BV11 BI11:BJ11 BS11 DK11:DL11 CY11:DA11">
    <cfRule type="expression" dxfId="9029" priority="1021">
      <formula>OR(AND(NOT(_xlfn.ISFORMULA(AM11)),NOT(ISBLANK(AM11))),ISERROR(AM11))</formula>
    </cfRule>
  </conditionalFormatting>
  <conditionalFormatting sqref="DL11">
    <cfRule type="expression" dxfId="9028" priority="1020">
      <formula>AND(NOT(ISBLANK(A11)),ISBLANK(DL11))</formula>
    </cfRule>
  </conditionalFormatting>
  <conditionalFormatting sqref="DH11 DF11 DB11:DC11">
    <cfRule type="containsBlanks" dxfId="9027" priority="1018">
      <formula>LEN(TRIM(DB11))=0</formula>
    </cfRule>
  </conditionalFormatting>
  <conditionalFormatting sqref="E11">
    <cfRule type="containsBlanks" priority="1014">
      <formula>LEN(TRIM(E11))=0</formula>
    </cfRule>
    <cfRule type="expression" dxfId="9026" priority="1015">
      <formula>AND(_xlfn.ISFORMULA(E11),MOD(ROW(),2))</formula>
    </cfRule>
    <cfRule type="expression" dxfId="9025" priority="1016">
      <formula>AND(_xlfn.ISFORMULA(E11),MOD(ROW()+1,2))</formula>
    </cfRule>
    <cfRule type="expression" dxfId="9024" priority="1017">
      <formula>MOD(ROW(),2)</formula>
    </cfRule>
  </conditionalFormatting>
  <conditionalFormatting sqref="L11">
    <cfRule type="containsBlanks" priority="1009">
      <formula>LEN(TRIM(L11))=0</formula>
    </cfRule>
    <cfRule type="expression" dxfId="9023" priority="1010">
      <formula>AND(_xlfn.ISFORMULA(L11),MOD(ROW(),2))</formula>
    </cfRule>
    <cfRule type="expression" dxfId="9022" priority="1011">
      <formula>AND(_xlfn.ISFORMULA(L11),MOD(ROW()+1,2))</formula>
    </cfRule>
    <cfRule type="expression" dxfId="9021" priority="1013">
      <formula>MOD(ROW(),2)</formula>
    </cfRule>
  </conditionalFormatting>
  <conditionalFormatting sqref="L11">
    <cfRule type="expression" dxfId="9020" priority="1012">
      <formula>AND(NOT(ISNUMBER(L11)),NOT(ISBLANK(L11)))</formula>
    </cfRule>
  </conditionalFormatting>
  <conditionalFormatting sqref="CQ11:CR11">
    <cfRule type="containsBlanks" priority="1005">
      <formula>LEN(TRIM(CQ11))=0</formula>
    </cfRule>
    <cfRule type="expression" dxfId="9019" priority="1006">
      <formula>AND(_xlfn.ISFORMULA(CQ11),MOD(ROW(),2))</formula>
    </cfRule>
    <cfRule type="expression" dxfId="9018" priority="1007">
      <formula>AND(_xlfn.ISFORMULA(CQ11),MOD(ROW()+1,2))</formula>
    </cfRule>
    <cfRule type="expression" dxfId="9017" priority="1008">
      <formula>MOD(ROW(),2)</formula>
    </cfRule>
  </conditionalFormatting>
  <conditionalFormatting sqref="CV11">
    <cfRule type="containsBlanks" priority="1001">
      <formula>LEN(TRIM(CV11))=0</formula>
    </cfRule>
    <cfRule type="expression" dxfId="9016" priority="1002">
      <formula>AND(_xlfn.ISFORMULA(CV11),MOD(ROW(),2))</formula>
    </cfRule>
    <cfRule type="expression" dxfId="9015" priority="1003">
      <formula>AND(_xlfn.ISFORMULA(CV11),MOD(ROW()+1,2))</formula>
    </cfRule>
    <cfRule type="expression" dxfId="9014" priority="1004">
      <formula>MOD(ROW(),2)</formula>
    </cfRule>
  </conditionalFormatting>
  <conditionalFormatting sqref="CX11">
    <cfRule type="containsBlanks" priority="997">
      <formula>LEN(TRIM(CX11))=0</formula>
    </cfRule>
    <cfRule type="expression" dxfId="9013" priority="998">
      <formula>AND(_xlfn.ISFORMULA(CX11),MOD(ROW(),2))</formula>
    </cfRule>
    <cfRule type="expression" dxfId="9012" priority="999">
      <formula>AND(_xlfn.ISFORMULA(CX11),MOD(ROW()+1,2))</formula>
    </cfRule>
    <cfRule type="expression" dxfId="9011" priority="1000">
      <formula>MOD(ROW(),2)</formula>
    </cfRule>
  </conditionalFormatting>
  <conditionalFormatting sqref="DD11">
    <cfRule type="containsBlanks" priority="993">
      <formula>LEN(TRIM(DD11))=0</formula>
    </cfRule>
    <cfRule type="expression" dxfId="9010" priority="994">
      <formula>AND(_xlfn.ISFORMULA(DD11),MOD(ROW(),2))</formula>
    </cfRule>
    <cfRule type="expression" dxfId="9009" priority="995">
      <formula>AND(_xlfn.ISFORMULA(DD11),MOD(ROW()+1,2))</formula>
    </cfRule>
    <cfRule type="expression" dxfId="9008" priority="996">
      <formula>MOD(ROW(),2)</formula>
    </cfRule>
  </conditionalFormatting>
  <conditionalFormatting sqref="DE11">
    <cfRule type="containsBlanks" priority="989">
      <formula>LEN(TRIM(DE11))=0</formula>
    </cfRule>
    <cfRule type="expression" dxfId="9007" priority="990">
      <formula>AND(_xlfn.ISFORMULA(DE11),MOD(ROW(),2))</formula>
    </cfRule>
    <cfRule type="expression" dxfId="9006" priority="991">
      <formula>AND(_xlfn.ISFORMULA(DE11),MOD(ROW()+1,2))</formula>
    </cfRule>
    <cfRule type="expression" dxfId="9005" priority="992">
      <formula>MOD(ROW(),2)</formula>
    </cfRule>
  </conditionalFormatting>
  <conditionalFormatting sqref="DG11">
    <cfRule type="containsBlanks" priority="985">
      <formula>LEN(TRIM(DG11))=0</formula>
    </cfRule>
    <cfRule type="expression" dxfId="9004" priority="986">
      <formula>AND(_xlfn.ISFORMULA(DG11),MOD(ROW(),2))</formula>
    </cfRule>
    <cfRule type="expression" dxfId="9003" priority="987">
      <formula>AND(_xlfn.ISFORMULA(DG11),MOD(ROW()+1,2))</formula>
    </cfRule>
    <cfRule type="expression" dxfId="9002" priority="988">
      <formula>MOD(ROW(),2)</formula>
    </cfRule>
  </conditionalFormatting>
  <conditionalFormatting sqref="DI11">
    <cfRule type="containsBlanks" priority="981">
      <formula>LEN(TRIM(DI11))=0</formula>
    </cfRule>
    <cfRule type="expression" dxfId="9001" priority="982">
      <formula>AND(_xlfn.ISFORMULA(DI11),MOD(ROW(),2))</formula>
    </cfRule>
    <cfRule type="expression" dxfId="9000" priority="983">
      <formula>AND(_xlfn.ISFORMULA(DI11),MOD(ROW()+1,2))</formula>
    </cfRule>
    <cfRule type="expression" dxfId="8999" priority="984">
      <formula>MOD(ROW(),2)</formula>
    </cfRule>
  </conditionalFormatting>
  <conditionalFormatting sqref="CV12">
    <cfRule type="expression" dxfId="8998" priority="980">
      <formula>AND(NOT(ISNUMBER(CV12)),NOT(ISBLANK(CV12)))</formula>
    </cfRule>
  </conditionalFormatting>
  <conditionalFormatting sqref="DG12">
    <cfRule type="expression" dxfId="8997" priority="979">
      <formula>AND(NOT(ISNUMBER(DG12)),NOT(ISBLANK(DG12)))</formula>
    </cfRule>
  </conditionalFormatting>
  <conditionalFormatting sqref="A13:XFD13 D15">
    <cfRule type="containsBlanks" priority="970">
      <formula>LEN(TRIM(A13))=0</formula>
    </cfRule>
    <cfRule type="expression" dxfId="8996" priority="975">
      <formula>AND(_xlfn.ISFORMULA(A13),MOD(ROW(),2))</formula>
    </cfRule>
    <cfRule type="expression" dxfId="8995" priority="976">
      <formula>AND(_xlfn.ISFORMULA(A13),MOD(ROW()+1,2))</formula>
    </cfRule>
    <cfRule type="expression" dxfId="8994" priority="978">
      <formula>MOD(ROW(),2)</formula>
    </cfRule>
  </conditionalFormatting>
  <conditionalFormatting sqref="I13:O13 BN13:BO13 V13:AV13 BH13:BL13 BA13:BF13 AX13">
    <cfRule type="expression" dxfId="8993" priority="977">
      <formula>AND(NOT(ISNUMBER(I13)),NOT(ISBLANK(I13)))</formula>
    </cfRule>
  </conditionalFormatting>
  <conditionalFormatting sqref="AR13:AT13 AN13:AP13 AD13:AL13">
    <cfRule type="expression" dxfId="8992" priority="973">
      <formula>AND(OR(ISNUMBER(SEARCH("+",AD13)),ISNUMBER(SEARCH("–",AD13))),MOD(ROW()+1,2))</formula>
    </cfRule>
    <cfRule type="expression" dxfId="8991" priority="974" stopIfTrue="1">
      <formula>AND(OR(ISNUMBER(SEARCH("+",AD13)),ISNUMBER(SEARCH("–",AD13))),MOD(ROW(),2))</formula>
    </cfRule>
  </conditionalFormatting>
  <conditionalFormatting sqref="CD13:CE13 AU13 AQ13 AM13 BF13 BC13 BY13 CB13 BU13:BV13 BI13:BJ13 BS13 DK13:DL13 CT13 CM13:CN13 CY13:DA13">
    <cfRule type="expression" dxfId="8990" priority="972">
      <formula>OR(AND(NOT(_xlfn.ISFORMULA(AM13)),NOT(ISBLANK(AM13))),ISERROR(AM13))</formula>
    </cfRule>
  </conditionalFormatting>
  <conditionalFormatting sqref="DL13">
    <cfRule type="expression" dxfId="8989" priority="971">
      <formula>AND(NOT(ISBLANK(A13)),ISBLANK(DL13))</formula>
    </cfRule>
  </conditionalFormatting>
  <conditionalFormatting sqref="DH13 DF13 DB13:DC13">
    <cfRule type="containsBlanks" dxfId="8988" priority="969">
      <formula>LEN(TRIM(DB13))=0</formula>
    </cfRule>
  </conditionalFormatting>
  <conditionalFormatting sqref="CV13">
    <cfRule type="expression" dxfId="8987" priority="968">
      <formula>AND(NOT(ISNUMBER(CV13)),NOT(ISBLANK(CV13)))</formula>
    </cfRule>
  </conditionalFormatting>
  <conditionalFormatting sqref="DI13">
    <cfRule type="expression" dxfId="8986" priority="967">
      <formula>AND(NOT(ISNUMBER(DI13)),NOT(ISBLANK(DI13)))</formula>
    </cfRule>
  </conditionalFormatting>
  <conditionalFormatting sqref="DG13">
    <cfRule type="expression" dxfId="8985" priority="966">
      <formula>AND(NOT(ISNUMBER(DG13)),NOT(ISBLANK(DG13)))</formula>
    </cfRule>
  </conditionalFormatting>
  <conditionalFormatting sqref="A14:XFD14">
    <cfRule type="containsBlanks" priority="957">
      <formula>LEN(TRIM(A14))=0</formula>
    </cfRule>
    <cfRule type="expression" dxfId="8984" priority="962">
      <formula>AND(_xlfn.ISFORMULA(A14),MOD(ROW(),2))</formula>
    </cfRule>
    <cfRule type="expression" dxfId="8983" priority="963">
      <formula>AND(_xlfn.ISFORMULA(A14),MOD(ROW()+1,2))</formula>
    </cfRule>
    <cfRule type="expression" dxfId="8982" priority="965">
      <formula>MOD(ROW(),2)</formula>
    </cfRule>
  </conditionalFormatting>
  <conditionalFormatting sqref="I14:O14 AX14 BA14:BF14 BH14:BL14 V14:AV14 BN14:BO14">
    <cfRule type="expression" dxfId="8981" priority="964">
      <formula>AND(NOT(ISNUMBER(I14)),NOT(ISBLANK(I14)))</formula>
    </cfRule>
  </conditionalFormatting>
  <conditionalFormatting sqref="AD14:AL14 AN14:AP14 AR14:AT14">
    <cfRule type="expression" dxfId="8980" priority="960">
      <formula>AND(OR(ISNUMBER(SEARCH("+",AD14)),ISNUMBER(SEARCH("–",AD14))),MOD(ROW()+1,2))</formula>
    </cfRule>
    <cfRule type="expression" dxfId="8979" priority="961" stopIfTrue="1">
      <formula>AND(OR(ISNUMBER(SEARCH("+",AD14)),ISNUMBER(SEARCH("–",AD14))),MOD(ROW(),2))</formula>
    </cfRule>
  </conditionalFormatting>
  <conditionalFormatting sqref="CY14:DA14 CM14:CN14 CT14 DK14:DL14 BS14 BI14:BJ14 BU14:BV14 CB14 BY14 BC14 BF14 AM14 AQ14 AU14 CD14:CE14">
    <cfRule type="expression" dxfId="8978" priority="959">
      <formula>OR(AND(NOT(_xlfn.ISFORMULA(AM14)),NOT(ISBLANK(AM14))),ISERROR(AM14))</formula>
    </cfRule>
  </conditionalFormatting>
  <conditionalFormatting sqref="DL14">
    <cfRule type="expression" dxfId="8977" priority="958">
      <formula>AND(NOT(ISBLANK(A14)),ISBLANK(DL14))</formula>
    </cfRule>
  </conditionalFormatting>
  <conditionalFormatting sqref="DB14:DC14 DF14 DH14">
    <cfRule type="containsBlanks" dxfId="8976" priority="956">
      <formula>LEN(TRIM(DB14))=0</formula>
    </cfRule>
  </conditionalFormatting>
  <conditionalFormatting sqref="CX12">
    <cfRule type="expression" dxfId="8975" priority="955">
      <formula>AND(NOT(ISNUMBER(CX12)),NOT(ISBLANK(CX12)))</formula>
    </cfRule>
  </conditionalFormatting>
  <conditionalFormatting sqref="DD12">
    <cfRule type="expression" dxfId="8974" priority="954">
      <formula>AND(NOT(ISNUMBER(DD12)),NOT(ISBLANK(DD12)))</formula>
    </cfRule>
  </conditionalFormatting>
  <conditionalFormatting sqref="DE12">
    <cfRule type="expression" dxfId="8973" priority="953">
      <formula>AND(NOT(ISNUMBER(DE12)),NOT(ISBLANK(DE12)))</formula>
    </cfRule>
  </conditionalFormatting>
  <conditionalFormatting sqref="DE13">
    <cfRule type="expression" dxfId="8972" priority="952">
      <formula>AND(NOT(ISNUMBER(DE13)),NOT(ISBLANK(DE13)))</formula>
    </cfRule>
  </conditionalFormatting>
  <conditionalFormatting sqref="DD13">
    <cfRule type="expression" dxfId="8971" priority="951">
      <formula>AND(NOT(ISNUMBER(DD13)),NOT(ISBLANK(DD13)))</formula>
    </cfRule>
  </conditionalFormatting>
  <conditionalFormatting sqref="CX13">
    <cfRule type="expression" dxfId="8970" priority="950">
      <formula>AND(NOT(ISNUMBER(CX13)),NOT(ISBLANK(CX13)))</formula>
    </cfRule>
  </conditionalFormatting>
  <conditionalFormatting sqref="A15:C15 DH15 DJ15:XFD15 E15:DF15">
    <cfRule type="containsBlanks" priority="941">
      <formula>LEN(TRIM(A15))=0</formula>
    </cfRule>
    <cfRule type="expression" dxfId="8969" priority="946">
      <formula>AND(_xlfn.ISFORMULA(A15),MOD(ROW(),2))</formula>
    </cfRule>
    <cfRule type="expression" dxfId="8968" priority="947">
      <formula>AND(_xlfn.ISFORMULA(A15),MOD(ROW()+1,2))</formula>
    </cfRule>
    <cfRule type="expression" dxfId="8967" priority="949">
      <formula>MOD(ROW(),2)</formula>
    </cfRule>
  </conditionalFormatting>
  <conditionalFormatting sqref="I15:O15 V15:AV15 BH15:BL15 BA15:BF15 AX15 BN15:BO15">
    <cfRule type="expression" dxfId="8966" priority="948">
      <formula>AND(NOT(ISNUMBER(I15)),NOT(ISBLANK(I15)))</formula>
    </cfRule>
  </conditionalFormatting>
  <conditionalFormatting sqref="AR15:AT15 AN15:AP15 AD15:AL15">
    <cfRule type="expression" dxfId="8965" priority="944">
      <formula>AND(OR(ISNUMBER(SEARCH("+",AD15)),ISNUMBER(SEARCH("–",AD15))),MOD(ROW()+1,2))</formula>
    </cfRule>
    <cfRule type="expression" dxfId="8964" priority="945" stopIfTrue="1">
      <formula>AND(OR(ISNUMBER(SEARCH("+",AD15)),ISNUMBER(SEARCH("–",AD15))),MOD(ROW(),2))</formula>
    </cfRule>
  </conditionalFormatting>
  <conditionalFormatting sqref="CD15:CE15 AU15 AQ15 AM15 BF15 BC15 BY15 CB15 BU15:BV15 BI15:BJ15 BS15 CY15:DA15 DK15:DL15 CM15:CN15 CT15">
    <cfRule type="expression" dxfId="8963" priority="943">
      <formula>OR(AND(NOT(_xlfn.ISFORMULA(AM15)),NOT(ISBLANK(AM15))),ISERROR(AM15))</formula>
    </cfRule>
  </conditionalFormatting>
  <conditionalFormatting sqref="DL15">
    <cfRule type="expression" dxfId="8962" priority="942">
      <formula>AND(NOT(ISBLANK(A15)),ISBLANK(DL15))</formula>
    </cfRule>
  </conditionalFormatting>
  <conditionalFormatting sqref="DH15 DF15 DB15:DC15">
    <cfRule type="containsBlanks" dxfId="8961" priority="940">
      <formula>LEN(TRIM(DB15))=0</formula>
    </cfRule>
  </conditionalFormatting>
  <conditionalFormatting sqref="CX15">
    <cfRule type="expression" dxfId="8960" priority="939">
      <formula>AND(NOT(ISNUMBER(CX15)),NOT(ISBLANK(CX15)))</formula>
    </cfRule>
  </conditionalFormatting>
  <conditionalFormatting sqref="DD15">
    <cfRule type="expression" dxfId="8959" priority="938">
      <formula>AND(NOT(ISNUMBER(DD15)),NOT(ISBLANK(DD15)))</formula>
    </cfRule>
  </conditionalFormatting>
  <conditionalFormatting sqref="DE15">
    <cfRule type="expression" dxfId="8958" priority="937">
      <formula>AND(NOT(ISNUMBER(DE15)),NOT(ISBLANK(DE15)))</formula>
    </cfRule>
  </conditionalFormatting>
  <conditionalFormatting sqref="A16:XFD16 D18">
    <cfRule type="containsBlanks" priority="928">
      <formula>LEN(TRIM(A16))=0</formula>
    </cfRule>
    <cfRule type="expression" dxfId="8957" priority="933">
      <formula>AND(_xlfn.ISFORMULA(A16),MOD(ROW(),2))</formula>
    </cfRule>
    <cfRule type="expression" dxfId="8956" priority="934">
      <formula>AND(_xlfn.ISFORMULA(A16),MOD(ROW()+1,2))</formula>
    </cfRule>
    <cfRule type="expression" dxfId="8955" priority="936">
      <formula>MOD(ROW(),2)</formula>
    </cfRule>
  </conditionalFormatting>
  <conditionalFormatting sqref="I16:O16 AX16 BN16:BO16 V16:AV16 BH16:BL16 BA16:BF16">
    <cfRule type="expression" dxfId="8954" priority="935">
      <formula>AND(NOT(ISNUMBER(I16)),NOT(ISBLANK(I16)))</formula>
    </cfRule>
  </conditionalFormatting>
  <conditionalFormatting sqref="AR16:AT16 AN16:AP16 AD16:AL16">
    <cfRule type="expression" dxfId="8953" priority="931">
      <formula>AND(OR(ISNUMBER(SEARCH("+",AD16)),ISNUMBER(SEARCH("–",AD16))),MOD(ROW()+1,2))</formula>
    </cfRule>
    <cfRule type="expression" dxfId="8952" priority="932" stopIfTrue="1">
      <formula>AND(OR(ISNUMBER(SEARCH("+",AD16)),ISNUMBER(SEARCH("–",AD16))),MOD(ROW(),2))</formula>
    </cfRule>
  </conditionalFormatting>
  <conditionalFormatting sqref="CD16:CE16 AU16 AQ16 AM16 BC16 CY16:DA16 CT16 DK16:DL16 BI16:BJ16 BU16:BV16 BF16 BS16 BY16 CB16 CM16:CN16">
    <cfRule type="expression" dxfId="8951" priority="930">
      <formula>OR(AND(NOT(_xlfn.ISFORMULA(AM16)),NOT(ISBLANK(AM16))),ISERROR(AM16))</formula>
    </cfRule>
  </conditionalFormatting>
  <conditionalFormatting sqref="DL16">
    <cfRule type="expression" dxfId="8950" priority="929">
      <formula>AND(NOT(ISBLANK(A16)),ISBLANK(DL16))</formula>
    </cfRule>
  </conditionalFormatting>
  <conditionalFormatting sqref="DH16 DF16 DB16:DC16">
    <cfRule type="containsBlanks" dxfId="8949" priority="927">
      <formula>LEN(TRIM(DB16))=0</formula>
    </cfRule>
  </conditionalFormatting>
  <conditionalFormatting sqref="A17:K17 M17:CW17 CY17:DC17 DF17 DH17 DJ17:XFD17">
    <cfRule type="containsBlanks" priority="918">
      <formula>LEN(TRIM(A17))=0</formula>
    </cfRule>
    <cfRule type="expression" dxfId="8948" priority="923">
      <formula>AND(_xlfn.ISFORMULA(A17),MOD(ROW(),2))</formula>
    </cfRule>
    <cfRule type="expression" dxfId="8947" priority="924">
      <formula>AND(_xlfn.ISFORMULA(A17),MOD(ROW()+1,2))</formula>
    </cfRule>
    <cfRule type="expression" dxfId="8946" priority="926">
      <formula>MOD(ROW(),2)</formula>
    </cfRule>
  </conditionalFormatting>
  <conditionalFormatting sqref="AX17 BN17:BO17 V17:AV17 BH17:BL17 BA17:BF17 I17:K17 M17:O17">
    <cfRule type="expression" dxfId="8945" priority="925">
      <formula>AND(NOT(ISNUMBER(I17)),NOT(ISBLANK(I17)))</formula>
    </cfRule>
  </conditionalFormatting>
  <conditionalFormatting sqref="AR17:AT17 AN17:AP17 AD17:AL17">
    <cfRule type="expression" dxfId="8944" priority="921">
      <formula>AND(OR(ISNUMBER(SEARCH("+",AD17)),ISNUMBER(SEARCH("–",AD17))),MOD(ROW()+1,2))</formula>
    </cfRule>
    <cfRule type="expression" dxfId="8943" priority="922" stopIfTrue="1">
      <formula>AND(OR(ISNUMBER(SEARCH("+",AD17)),ISNUMBER(SEARCH("–",AD17))),MOD(ROW(),2))</formula>
    </cfRule>
  </conditionalFormatting>
  <conditionalFormatting sqref="CD17:CE17 AU17 AQ17 AM17 BC17 CY17:DA17 CT17 DK17:DL17 BI17:BJ17 BU17:BV17 BF17 BS17 BY17 CB17 CM17:CN17">
    <cfRule type="expression" dxfId="8942" priority="920">
      <formula>OR(AND(NOT(_xlfn.ISFORMULA(AM17)),NOT(ISBLANK(AM17))),ISERROR(AM17))</formula>
    </cfRule>
  </conditionalFormatting>
  <conditionalFormatting sqref="DL17">
    <cfRule type="expression" dxfId="8941" priority="919">
      <formula>AND(NOT(ISBLANK(A17)),ISBLANK(DL17))</formula>
    </cfRule>
  </conditionalFormatting>
  <conditionalFormatting sqref="DH17 DF17 DB17:DC17">
    <cfRule type="containsBlanks" dxfId="8940" priority="917">
      <formula>LEN(TRIM(DB17))=0</formula>
    </cfRule>
  </conditionalFormatting>
  <conditionalFormatting sqref="CV17">
    <cfRule type="expression" dxfId="8939" priority="916">
      <formula>AND(NOT(ISNUMBER(CV17)),NOT(ISBLANK(CV17)))</formula>
    </cfRule>
  </conditionalFormatting>
  <conditionalFormatting sqref="L17">
    <cfRule type="containsBlanks" priority="911">
      <formula>LEN(TRIM(L17))=0</formula>
    </cfRule>
    <cfRule type="expression" dxfId="8938" priority="912">
      <formula>AND(_xlfn.ISFORMULA(L17),MOD(ROW(),2))</formula>
    </cfRule>
    <cfRule type="expression" dxfId="8937" priority="913">
      <formula>AND(_xlfn.ISFORMULA(L17),MOD(ROW()+1,2))</formula>
    </cfRule>
    <cfRule type="expression" dxfId="8936" priority="915">
      <formula>MOD(ROW(),2)</formula>
    </cfRule>
  </conditionalFormatting>
  <conditionalFormatting sqref="L17">
    <cfRule type="expression" dxfId="8935" priority="914">
      <formula>AND(NOT(ISNUMBER(L17)),NOT(ISBLANK(L17)))</formula>
    </cfRule>
  </conditionalFormatting>
  <conditionalFormatting sqref="CX17">
    <cfRule type="containsBlanks" priority="906">
      <formula>LEN(TRIM(CX17))=0</formula>
    </cfRule>
    <cfRule type="expression" dxfId="8934" priority="907">
      <formula>AND(_xlfn.ISFORMULA(CX17),MOD(ROW(),2))</formula>
    </cfRule>
    <cfRule type="expression" dxfId="8933" priority="908">
      <formula>AND(_xlfn.ISFORMULA(CX17),MOD(ROW()+1,2))</formula>
    </cfRule>
    <cfRule type="expression" dxfId="8932" priority="910">
      <formula>MOD(ROW(),2)</formula>
    </cfRule>
  </conditionalFormatting>
  <conditionalFormatting sqref="CX17">
    <cfRule type="expression" dxfId="8931" priority="909">
      <formula>AND(NOT(ISNUMBER(CX17)),NOT(ISBLANK(CX17)))</formula>
    </cfRule>
  </conditionalFormatting>
  <conditionalFormatting sqref="DD17">
    <cfRule type="containsBlanks" priority="901">
      <formula>LEN(TRIM(DD17))=0</formula>
    </cfRule>
    <cfRule type="expression" dxfId="8930" priority="902">
      <formula>AND(_xlfn.ISFORMULA(DD17),MOD(ROW(),2))</formula>
    </cfRule>
    <cfRule type="expression" dxfId="8929" priority="903">
      <formula>AND(_xlfn.ISFORMULA(DD17),MOD(ROW()+1,2))</formula>
    </cfRule>
    <cfRule type="expression" dxfId="8928" priority="905">
      <formula>MOD(ROW(),2)</formula>
    </cfRule>
  </conditionalFormatting>
  <conditionalFormatting sqref="DD17">
    <cfRule type="expression" dxfId="8927" priority="904">
      <formula>AND(NOT(ISNUMBER(DD17)),NOT(ISBLANK(DD17)))</formula>
    </cfRule>
  </conditionalFormatting>
  <conditionalFormatting sqref="DE17">
    <cfRule type="containsBlanks" priority="896">
      <formula>LEN(TRIM(DE17))=0</formula>
    </cfRule>
    <cfRule type="expression" dxfId="8926" priority="897">
      <formula>AND(_xlfn.ISFORMULA(DE17),MOD(ROW(),2))</formula>
    </cfRule>
    <cfRule type="expression" dxfId="8925" priority="898">
      <formula>AND(_xlfn.ISFORMULA(DE17),MOD(ROW()+1,2))</formula>
    </cfRule>
    <cfRule type="expression" dxfId="8924" priority="900">
      <formula>MOD(ROW(),2)</formula>
    </cfRule>
  </conditionalFormatting>
  <conditionalFormatting sqref="DE17">
    <cfRule type="expression" dxfId="8923" priority="899">
      <formula>AND(NOT(ISNUMBER(DE17)),NOT(ISBLANK(DE17)))</formula>
    </cfRule>
  </conditionalFormatting>
  <conditionalFormatting sqref="DG17">
    <cfRule type="containsBlanks" priority="891">
      <formula>LEN(TRIM(DG17))=0</formula>
    </cfRule>
    <cfRule type="expression" dxfId="8922" priority="892">
      <formula>AND(_xlfn.ISFORMULA(DG17),MOD(ROW(),2))</formula>
    </cfRule>
    <cfRule type="expression" dxfId="8921" priority="893">
      <formula>AND(_xlfn.ISFORMULA(DG17),MOD(ROW()+1,2))</formula>
    </cfRule>
    <cfRule type="expression" dxfId="8920" priority="895">
      <formula>MOD(ROW(),2)</formula>
    </cfRule>
  </conditionalFormatting>
  <conditionalFormatting sqref="DG17">
    <cfRule type="expression" dxfId="8919" priority="894">
      <formula>AND(NOT(ISNUMBER(DG17)),NOT(ISBLANK(DG17)))</formula>
    </cfRule>
  </conditionalFormatting>
  <conditionalFormatting sqref="DI17">
    <cfRule type="containsBlanks" priority="886">
      <formula>LEN(TRIM(DI17))=0</formula>
    </cfRule>
    <cfRule type="expression" dxfId="8918" priority="887">
      <formula>AND(_xlfn.ISFORMULA(DI17),MOD(ROW(),2))</formula>
    </cfRule>
    <cfRule type="expression" dxfId="8917" priority="888">
      <formula>AND(_xlfn.ISFORMULA(DI17),MOD(ROW()+1,2))</formula>
    </cfRule>
    <cfRule type="expression" dxfId="8916" priority="890">
      <formula>MOD(ROW(),2)</formula>
    </cfRule>
  </conditionalFormatting>
  <conditionalFormatting sqref="DI17">
    <cfRule type="expression" dxfId="8915" priority="889">
      <formula>AND(NOT(ISNUMBER(DI17)),NOT(ISBLANK(DI17)))</formula>
    </cfRule>
  </conditionalFormatting>
  <conditionalFormatting sqref="A18:C18 F18:XFD18">
    <cfRule type="containsBlanks" priority="877">
      <formula>LEN(TRIM(A18))=0</formula>
    </cfRule>
    <cfRule type="expression" dxfId="8914" priority="882">
      <formula>AND(_xlfn.ISFORMULA(A18),MOD(ROW(),2))</formula>
    </cfRule>
    <cfRule type="expression" dxfId="8913" priority="883">
      <formula>AND(_xlfn.ISFORMULA(A18),MOD(ROW()+1,2))</formula>
    </cfRule>
    <cfRule type="expression" dxfId="8912" priority="885">
      <formula>MOD(ROW(),2)</formula>
    </cfRule>
  </conditionalFormatting>
  <conditionalFormatting sqref="BA18:BF18 BH18:BL18 V18:AV18 BN18:BO18 AX18 I18:O18">
    <cfRule type="expression" dxfId="8911" priority="884">
      <formula>AND(NOT(ISNUMBER(I18)),NOT(ISBLANK(I18)))</formula>
    </cfRule>
  </conditionalFormatting>
  <conditionalFormatting sqref="AD18:AL18 AN18:AP18 AR18:AT18">
    <cfRule type="expression" dxfId="8910" priority="880">
      <formula>AND(OR(ISNUMBER(SEARCH("+",AD18)),ISNUMBER(SEARCH("–",AD18))),MOD(ROW()+1,2))</formula>
    </cfRule>
    <cfRule type="expression" dxfId="8909" priority="881" stopIfTrue="1">
      <formula>AND(OR(ISNUMBER(SEARCH("+",AD18)),ISNUMBER(SEARCH("–",AD18))),MOD(ROW(),2))</formula>
    </cfRule>
  </conditionalFormatting>
  <conditionalFormatting sqref="CM18:CN18 CB18 BY18 BS18 BF18 BU18:BV18 BI18:BJ18 DK18:DL18 CT18 CY18:DA18 BC18 AM18 AQ18 AU18 CD18:CE18">
    <cfRule type="expression" dxfId="8908" priority="879">
      <formula>OR(AND(NOT(_xlfn.ISFORMULA(AM18)),NOT(ISBLANK(AM18))),ISERROR(AM18))</formula>
    </cfRule>
  </conditionalFormatting>
  <conditionalFormatting sqref="DL18">
    <cfRule type="expression" dxfId="8907" priority="878">
      <formula>AND(NOT(ISBLANK(A18)),ISBLANK(DL18))</formula>
    </cfRule>
  </conditionalFormatting>
  <conditionalFormatting sqref="DB18:DC18 DF18 DH18">
    <cfRule type="containsBlanks" dxfId="8906" priority="876">
      <formula>LEN(TRIM(DB18))=0</formula>
    </cfRule>
  </conditionalFormatting>
  <conditionalFormatting sqref="E18">
    <cfRule type="containsBlanks" priority="872">
      <formula>LEN(TRIM(E18))=0</formula>
    </cfRule>
    <cfRule type="expression" dxfId="8905" priority="873">
      <formula>AND(_xlfn.ISFORMULA(E18),MOD(ROW(),2))</formula>
    </cfRule>
    <cfRule type="expression" dxfId="8904" priority="874">
      <formula>AND(_xlfn.ISFORMULA(E18),MOD(ROW()+1,2))</formula>
    </cfRule>
    <cfRule type="expression" dxfId="8903" priority="875">
      <formula>MOD(ROW(),2)</formula>
    </cfRule>
  </conditionalFormatting>
  <conditionalFormatting sqref="A19:XFD19">
    <cfRule type="containsBlanks" priority="863">
      <formula>LEN(TRIM(A19))=0</formula>
    </cfRule>
    <cfRule type="expression" dxfId="8902" priority="868">
      <formula>AND(_xlfn.ISFORMULA(A19),MOD(ROW(),2))</formula>
    </cfRule>
    <cfRule type="expression" dxfId="8901" priority="869">
      <formula>AND(_xlfn.ISFORMULA(A19),MOD(ROW()+1,2))</formula>
    </cfRule>
    <cfRule type="expression" dxfId="8900" priority="871">
      <formula>MOD(ROW(),2)</formula>
    </cfRule>
  </conditionalFormatting>
  <conditionalFormatting sqref="BA19:BF19 BH19:BL19 V19:AV19 BN19:BO19 AX19 I19:O19">
    <cfRule type="expression" dxfId="8899" priority="870">
      <formula>AND(NOT(ISNUMBER(I19)),NOT(ISBLANK(I19)))</formula>
    </cfRule>
  </conditionalFormatting>
  <conditionalFormatting sqref="AD19:AL19 AN19:AP19 AR19:AT19">
    <cfRule type="expression" dxfId="8898" priority="866">
      <formula>AND(OR(ISNUMBER(SEARCH("+",AD19)),ISNUMBER(SEARCH("–",AD19))),MOD(ROW()+1,2))</formula>
    </cfRule>
    <cfRule type="expression" dxfId="8897" priority="867" stopIfTrue="1">
      <formula>AND(OR(ISNUMBER(SEARCH("+",AD19)),ISNUMBER(SEARCH("–",AD19))),MOD(ROW(),2))</formula>
    </cfRule>
  </conditionalFormatting>
  <conditionalFormatting sqref="CM19:CN19 CB19 BY19 BS19 BF19 BU19:BV19 BI19:BJ19 DK19:DL19 CT19 CY19:DA19 BC19 AM19 AQ19 AU19 CD19:CE19">
    <cfRule type="expression" dxfId="8896" priority="865">
      <formula>OR(AND(NOT(_xlfn.ISFORMULA(AM19)),NOT(ISBLANK(AM19))),ISERROR(AM19))</formula>
    </cfRule>
  </conditionalFormatting>
  <conditionalFormatting sqref="DL19">
    <cfRule type="expression" dxfId="8895" priority="864">
      <formula>AND(NOT(ISBLANK(A19)),ISBLANK(DL19))</formula>
    </cfRule>
  </conditionalFormatting>
  <conditionalFormatting sqref="DB19:DC19 DF19 DH19">
    <cfRule type="containsBlanks" dxfId="8894" priority="862">
      <formula>LEN(TRIM(DB19))=0</formula>
    </cfRule>
  </conditionalFormatting>
  <conditionalFormatting sqref="CR21 A20:XFD20">
    <cfRule type="containsBlanks" priority="853">
      <formula>LEN(TRIM(A20))=0</formula>
    </cfRule>
    <cfRule type="expression" dxfId="8893" priority="858">
      <formula>AND(_xlfn.ISFORMULA(A20),MOD(ROW(),2))</formula>
    </cfRule>
    <cfRule type="expression" dxfId="8892" priority="859">
      <formula>AND(_xlfn.ISFORMULA(A20),MOD(ROW()+1,2))</formula>
    </cfRule>
    <cfRule type="expression" dxfId="8891" priority="861">
      <formula>MOD(ROW(),2)</formula>
    </cfRule>
  </conditionalFormatting>
  <conditionalFormatting sqref="BA20:BF20 BH20:BL20 V20:AV20 BN20:BO20 AX20 I20:O20">
    <cfRule type="expression" dxfId="8890" priority="860">
      <formula>AND(NOT(ISNUMBER(I20)),NOT(ISBLANK(I20)))</formula>
    </cfRule>
  </conditionalFormatting>
  <conditionalFormatting sqref="AD20:AL20 AN20:AP20 AR20:AT20">
    <cfRule type="expression" dxfId="8889" priority="856">
      <formula>AND(OR(ISNUMBER(SEARCH("+",AD20)),ISNUMBER(SEARCH("–",AD20))),MOD(ROW()+1,2))</formula>
    </cfRule>
    <cfRule type="expression" dxfId="8888" priority="857" stopIfTrue="1">
      <formula>AND(OR(ISNUMBER(SEARCH("+",AD20)),ISNUMBER(SEARCH("–",AD20))),MOD(ROW(),2))</formula>
    </cfRule>
  </conditionalFormatting>
  <conditionalFormatting sqref="CM20:CN20 CB20 BY20 BS20 BF20 BU20:BV20 BI20:BJ20 DK20:DL20 CT20 CY20:DA20 BC20 AM20 AQ20 AU20 CD20:CE20">
    <cfRule type="expression" dxfId="8887" priority="855">
      <formula>OR(AND(NOT(_xlfn.ISFORMULA(AM20)),NOT(ISBLANK(AM20))),ISERROR(AM20))</formula>
    </cfRule>
  </conditionalFormatting>
  <conditionalFormatting sqref="DL20">
    <cfRule type="expression" dxfId="8886" priority="854">
      <formula>AND(NOT(ISBLANK(A20)),ISBLANK(DL20))</formula>
    </cfRule>
  </conditionalFormatting>
  <conditionalFormatting sqref="DB20:DC20 DF20 DH20">
    <cfRule type="containsBlanks" dxfId="8885" priority="852">
      <formula>LEN(TRIM(DB20))=0</formula>
    </cfRule>
  </conditionalFormatting>
  <conditionalFormatting sqref="CV20">
    <cfRule type="expression" dxfId="8884" priority="851">
      <formula>AND(NOT(ISNUMBER(CV20)),NOT(ISBLANK(CV20)))</formula>
    </cfRule>
  </conditionalFormatting>
  <conditionalFormatting sqref="A21:CQ21 CS21:XFD21">
    <cfRule type="containsBlanks" priority="842">
      <formula>LEN(TRIM(A21))=0</formula>
    </cfRule>
    <cfRule type="expression" dxfId="8883" priority="847">
      <formula>AND(_xlfn.ISFORMULA(A21),MOD(ROW(),2))</formula>
    </cfRule>
    <cfRule type="expression" dxfId="8882" priority="848">
      <formula>AND(_xlfn.ISFORMULA(A21),MOD(ROW()+1,2))</formula>
    </cfRule>
    <cfRule type="expression" dxfId="8881" priority="850">
      <formula>MOD(ROW(),2)</formula>
    </cfRule>
  </conditionalFormatting>
  <conditionalFormatting sqref="I21:O21 AX21 BN21:BO21 V21:AV21 BH21:BL21 BA21:BF21">
    <cfRule type="expression" dxfId="8880" priority="849">
      <formula>AND(NOT(ISNUMBER(I21)),NOT(ISBLANK(I21)))</formula>
    </cfRule>
  </conditionalFormatting>
  <conditionalFormatting sqref="AR21:AT21 AN21:AP21 AD21:AL21">
    <cfRule type="expression" dxfId="8879" priority="845">
      <formula>AND(OR(ISNUMBER(SEARCH("+",AD21)),ISNUMBER(SEARCH("–",AD21))),MOD(ROW()+1,2))</formula>
    </cfRule>
    <cfRule type="expression" dxfId="8878" priority="846" stopIfTrue="1">
      <formula>AND(OR(ISNUMBER(SEARCH("+",AD21)),ISNUMBER(SEARCH("–",AD21))),MOD(ROW(),2))</formula>
    </cfRule>
  </conditionalFormatting>
  <conditionalFormatting sqref="CD21:CE21 AU21 AQ21 AM21 BC21 CY21:DA21 CT21 DK21:DL21 BI21:BJ21 BU21:BV21 BF21 BS21 BY21 CB21 CM21:CN21">
    <cfRule type="expression" dxfId="8877" priority="844">
      <formula>OR(AND(NOT(_xlfn.ISFORMULA(AM21)),NOT(ISBLANK(AM21))),ISERROR(AM21))</formula>
    </cfRule>
  </conditionalFormatting>
  <conditionalFormatting sqref="DL21">
    <cfRule type="expression" dxfId="8876" priority="843">
      <formula>AND(NOT(ISBLANK(A21)),ISBLANK(DL21))</formula>
    </cfRule>
  </conditionalFormatting>
  <conditionalFormatting sqref="DH21 DF21 DB21:DC21">
    <cfRule type="containsBlanks" dxfId="8875" priority="841">
      <formula>LEN(TRIM(DB21))=0</formula>
    </cfRule>
  </conditionalFormatting>
  <conditionalFormatting sqref="CX20">
    <cfRule type="expression" dxfId="8874" priority="840">
      <formula>AND(NOT(ISNUMBER(CX20)),NOT(ISBLANK(CX20)))</formula>
    </cfRule>
  </conditionalFormatting>
  <conditionalFormatting sqref="DD20">
    <cfRule type="expression" dxfId="8873" priority="839">
      <formula>AND(NOT(ISNUMBER(DD20)),NOT(ISBLANK(DD20)))</formula>
    </cfRule>
  </conditionalFormatting>
  <conditionalFormatting sqref="DE20">
    <cfRule type="expression" dxfId="8872" priority="838">
      <formula>AND(NOT(ISNUMBER(DE20)),NOT(ISBLANK(DE20)))</formula>
    </cfRule>
  </conditionalFormatting>
  <conditionalFormatting sqref="DG20">
    <cfRule type="expression" dxfId="8871" priority="837">
      <formula>AND(NOT(ISNUMBER(DG20)),NOT(ISBLANK(DG20)))</formula>
    </cfRule>
  </conditionalFormatting>
  <conditionalFormatting sqref="DI20">
    <cfRule type="expression" dxfId="8870" priority="836">
      <formula>AND(NOT(ISNUMBER(DI20)),NOT(ISBLANK(DI20)))</formula>
    </cfRule>
  </conditionalFormatting>
  <conditionalFormatting sqref="A22:D22 F22:XFD22">
    <cfRule type="containsBlanks" priority="827">
      <formula>LEN(TRIM(A22))=0</formula>
    </cfRule>
    <cfRule type="expression" dxfId="8869" priority="832">
      <formula>AND(_xlfn.ISFORMULA(A22),MOD(ROW(),2))</formula>
    </cfRule>
    <cfRule type="expression" dxfId="8868" priority="833">
      <formula>AND(_xlfn.ISFORMULA(A22),MOD(ROW()+1,2))</formula>
    </cfRule>
    <cfRule type="expression" dxfId="8867" priority="835">
      <formula>MOD(ROW(),2)</formula>
    </cfRule>
  </conditionalFormatting>
  <conditionalFormatting sqref="I22:O22 BA22:BF22 V22:AV22 BN22:BO22 AX22 BH22:BL22">
    <cfRule type="expression" dxfId="8866" priority="834">
      <formula>AND(NOT(ISNUMBER(I22)),NOT(ISBLANK(I22)))</formula>
    </cfRule>
  </conditionalFormatting>
  <conditionalFormatting sqref="AD22:AL22 AN22:AP22 AR22:AT22">
    <cfRule type="expression" dxfId="8865" priority="830">
      <formula>AND(OR(ISNUMBER(SEARCH("+",AD22)),ISNUMBER(SEARCH("–",AD22))),MOD(ROW()+1,2))</formula>
    </cfRule>
    <cfRule type="expression" dxfId="8864" priority="831" stopIfTrue="1">
      <formula>AND(OR(ISNUMBER(SEARCH("+",AD22)),ISNUMBER(SEARCH("–",AD22))),MOD(ROW(),2))</formula>
    </cfRule>
  </conditionalFormatting>
  <conditionalFormatting sqref="CM22:CN22 CB22 BY22 BS22 BF22 CT22 CY22:DA22 BC22 AM22 AQ22 AU22 CD22:CE22 DK22:DL22 BU22:BV22 BI22:BJ22">
    <cfRule type="expression" dxfId="8863" priority="829">
      <formula>OR(AND(NOT(_xlfn.ISFORMULA(AM22)),NOT(ISBLANK(AM22))),ISERROR(AM22))</formula>
    </cfRule>
  </conditionalFormatting>
  <conditionalFormatting sqref="DL22">
    <cfRule type="expression" dxfId="8862" priority="828">
      <formula>AND(NOT(ISBLANK(A22)),ISBLANK(DL22))</formula>
    </cfRule>
  </conditionalFormatting>
  <conditionalFormatting sqref="DB22:DC22 DF22 DH22">
    <cfRule type="containsBlanks" dxfId="8861" priority="826">
      <formula>LEN(TRIM(DB22))=0</formula>
    </cfRule>
  </conditionalFormatting>
  <conditionalFormatting sqref="E22">
    <cfRule type="containsBlanks" priority="822">
      <formula>LEN(TRIM(E22))=0</formula>
    </cfRule>
    <cfRule type="expression" dxfId="8860" priority="823">
      <formula>AND(_xlfn.ISFORMULA(E22),MOD(ROW(),2))</formula>
    </cfRule>
    <cfRule type="expression" dxfId="8859" priority="824">
      <formula>AND(_xlfn.ISFORMULA(E22),MOD(ROW()+1,2))</formula>
    </cfRule>
    <cfRule type="expression" dxfId="8858" priority="825">
      <formula>MOD(ROW(),2)</formula>
    </cfRule>
  </conditionalFormatting>
  <conditionalFormatting sqref="CX22">
    <cfRule type="expression" dxfId="8857" priority="821">
      <formula>AND(NOT(ISNUMBER(CX22)),NOT(ISBLANK(CX22)))</formula>
    </cfRule>
  </conditionalFormatting>
  <conditionalFormatting sqref="DD22">
    <cfRule type="expression" dxfId="8856" priority="820">
      <formula>AND(NOT(ISNUMBER(DD22)),NOT(ISBLANK(DD22)))</formula>
    </cfRule>
  </conditionalFormatting>
  <conditionalFormatting sqref="DE22">
    <cfRule type="expression" dxfId="8855" priority="819">
      <formula>AND(NOT(ISNUMBER(DE22)),NOT(ISBLANK(DE22)))</formula>
    </cfRule>
  </conditionalFormatting>
  <conditionalFormatting sqref="DG22">
    <cfRule type="expression" dxfId="8854" priority="818">
      <formula>AND(NOT(ISNUMBER(DG22)),NOT(ISBLANK(DG22)))</formula>
    </cfRule>
  </conditionalFormatting>
  <conditionalFormatting sqref="DI22">
    <cfRule type="expression" dxfId="8853" priority="817">
      <formula>AND(NOT(ISNUMBER(DI22)),NOT(ISBLANK(DI22)))</formula>
    </cfRule>
  </conditionalFormatting>
  <conditionalFormatting sqref="C23 I23 A23 V23 M23:Q23 BB23:BC23 DB23:DC23 DJ23 DM23:XFD23">
    <cfRule type="containsBlanks" priority="808">
      <formula>LEN(TRIM(A23))=0</formula>
    </cfRule>
    <cfRule type="expression" dxfId="8852" priority="813">
      <formula>AND(_xlfn.ISFORMULA(A23),MOD(ROW(),2))</formula>
    </cfRule>
    <cfRule type="expression" dxfId="8851" priority="814">
      <formula>AND(_xlfn.ISFORMULA(A23),MOD(ROW()+1,2))</formula>
    </cfRule>
    <cfRule type="expression" dxfId="8850" priority="816">
      <formula>MOD(ROW(),2)</formula>
    </cfRule>
  </conditionalFormatting>
  <conditionalFormatting sqref="I23 BB23:BC23 V23 M23:O23">
    <cfRule type="expression" dxfId="8849" priority="815">
      <formula>AND(NOT(ISNUMBER(I23)),NOT(ISBLANK(I23)))</formula>
    </cfRule>
  </conditionalFormatting>
  <conditionalFormatting sqref="BC23">
    <cfRule type="expression" dxfId="8848" priority="810">
      <formula>OR(AND(NOT(_xlfn.ISFORMULA(BC23)),NOT(ISBLANK(BC23))),ISERROR(BC23))</formula>
    </cfRule>
  </conditionalFormatting>
  <conditionalFormatting sqref="DB23:DC23">
    <cfRule type="containsBlanks" dxfId="8847" priority="807">
      <formula>LEN(TRIM(DB23))=0</formula>
    </cfRule>
  </conditionalFormatting>
  <conditionalFormatting sqref="R23">
    <cfRule type="containsBlanks" priority="803">
      <formula>LEN(TRIM(R23))=0</formula>
    </cfRule>
    <cfRule type="expression" dxfId="8846" priority="804">
      <formula>AND(_xlfn.ISFORMULA(R23),MOD(ROW(),2))</formula>
    </cfRule>
    <cfRule type="expression" dxfId="8845" priority="805">
      <formula>AND(_xlfn.ISFORMULA(R23),MOD(ROW()+1,2))</formula>
    </cfRule>
    <cfRule type="expression" dxfId="8844" priority="806">
      <formula>MOD(ROW(),2)</formula>
    </cfRule>
  </conditionalFormatting>
  <conditionalFormatting sqref="B23">
    <cfRule type="containsBlanks" priority="799">
      <formula>LEN(TRIM(B23))=0</formula>
    </cfRule>
    <cfRule type="expression" dxfId="8843" priority="800">
      <formula>AND(_xlfn.ISFORMULA(B23),MOD(ROW(),2))</formula>
    </cfRule>
    <cfRule type="expression" dxfId="8842" priority="801">
      <formula>AND(_xlfn.ISFORMULA(B23),MOD(ROW()+1,2))</formula>
    </cfRule>
    <cfRule type="expression" dxfId="8841" priority="802">
      <formula>MOD(ROW(),2)</formula>
    </cfRule>
  </conditionalFormatting>
  <conditionalFormatting sqref="H23">
    <cfRule type="containsBlanks" priority="795">
      <formula>LEN(TRIM(H23))=0</formula>
    </cfRule>
    <cfRule type="expression" dxfId="8840" priority="796">
      <formula>AND(_xlfn.ISFORMULA(H23),MOD(ROW(),2))</formula>
    </cfRule>
    <cfRule type="expression" dxfId="8839" priority="797">
      <formula>AND(_xlfn.ISFORMULA(H23),MOD(ROW()+1,2))</formula>
    </cfRule>
    <cfRule type="expression" dxfId="8838" priority="798">
      <formula>MOD(ROW(),2)</formula>
    </cfRule>
  </conditionalFormatting>
  <conditionalFormatting sqref="S23">
    <cfRule type="containsBlanks" priority="791">
      <formula>LEN(TRIM(S23))=0</formula>
    </cfRule>
    <cfRule type="expression" dxfId="8837" priority="792">
      <formula>AND(_xlfn.ISFORMULA(S23),MOD(ROW(),2))</formula>
    </cfRule>
    <cfRule type="expression" dxfId="8836" priority="793">
      <formula>AND(_xlfn.ISFORMULA(S23),MOD(ROW()+1,2))</formula>
    </cfRule>
    <cfRule type="expression" dxfId="8835" priority="794">
      <formula>MOD(ROW(),2)</formula>
    </cfRule>
  </conditionalFormatting>
  <conditionalFormatting sqref="T23">
    <cfRule type="containsBlanks" priority="787">
      <formula>LEN(TRIM(T23))=0</formula>
    </cfRule>
    <cfRule type="expression" dxfId="8834" priority="788">
      <formula>AND(_xlfn.ISFORMULA(T23),MOD(ROW(),2))</formula>
    </cfRule>
    <cfRule type="expression" dxfId="8833" priority="789">
      <formula>AND(_xlfn.ISFORMULA(T23),MOD(ROW()+1,2))</formula>
    </cfRule>
    <cfRule type="expression" dxfId="8832" priority="790">
      <formula>MOD(ROW(),2)</formula>
    </cfRule>
  </conditionalFormatting>
  <conditionalFormatting sqref="U23">
    <cfRule type="containsBlanks" priority="783">
      <formula>LEN(TRIM(U23))=0</formula>
    </cfRule>
    <cfRule type="expression" dxfId="8831" priority="784">
      <formula>AND(_xlfn.ISFORMULA(U23),MOD(ROW(),2))</formula>
    </cfRule>
    <cfRule type="expression" dxfId="8830" priority="785">
      <formula>AND(_xlfn.ISFORMULA(U23),MOD(ROW()+1,2))</formula>
    </cfRule>
    <cfRule type="expression" dxfId="8829" priority="786">
      <formula>MOD(ROW(),2)</formula>
    </cfRule>
  </conditionalFormatting>
  <conditionalFormatting sqref="D23:E23">
    <cfRule type="containsBlanks" priority="778">
      <formula>LEN(TRIM(D23))=0</formula>
    </cfRule>
    <cfRule type="expression" dxfId="8828" priority="779">
      <formula>AND(_xlfn.ISFORMULA(D23),MOD(ROW(),2))</formula>
    </cfRule>
    <cfRule type="expression" dxfId="8827" priority="780">
      <formula>AND(_xlfn.ISFORMULA(D23),MOD(ROW()+1,2))</formula>
    </cfRule>
    <cfRule type="expression" dxfId="8826" priority="781">
      <formula>MOD(ROW(),2)</formula>
    </cfRule>
  </conditionalFormatting>
  <conditionalFormatting sqref="D23:E23">
    <cfRule type="containsBlanks" dxfId="8825" priority="777">
      <formula>LEN(TRIM(D23))=0</formula>
    </cfRule>
  </conditionalFormatting>
  <conditionalFormatting sqref="G23">
    <cfRule type="containsBlanks" priority="769">
      <formula>LEN(TRIM(G23))=0</formula>
    </cfRule>
    <cfRule type="expression" dxfId="8824" priority="770">
      <formula>AND(_xlfn.ISFORMULA(G23),MOD(ROW(),2))</formula>
    </cfRule>
    <cfRule type="expression" dxfId="8823" priority="771">
      <formula>AND(_xlfn.ISFORMULA(G23),MOD(ROW()+1,2))</formula>
    </cfRule>
    <cfRule type="expression" dxfId="8822" priority="772">
      <formula>MOD(ROW(),2)</formula>
    </cfRule>
  </conditionalFormatting>
  <conditionalFormatting sqref="G23">
    <cfRule type="containsBlanks" dxfId="8821" priority="768">
      <formula>LEN(TRIM(G23))=0</formula>
    </cfRule>
  </conditionalFormatting>
  <conditionalFormatting sqref="F23">
    <cfRule type="containsBlanks" priority="764">
      <formula>LEN(TRIM(F23))=0</formula>
    </cfRule>
    <cfRule type="expression" dxfId="8820" priority="765">
      <formula>AND(_xlfn.ISFORMULA(F23),MOD(ROW(),2))</formula>
    </cfRule>
    <cfRule type="expression" dxfId="8819" priority="766">
      <formula>AND(_xlfn.ISFORMULA(F23),MOD(ROW()+1,2))</formula>
    </cfRule>
    <cfRule type="expression" dxfId="8818" priority="767">
      <formula>MOD(ROW(),2)</formula>
    </cfRule>
  </conditionalFormatting>
  <conditionalFormatting sqref="F23">
    <cfRule type="containsBlanks" dxfId="8817" priority="763">
      <formula>LEN(TRIM(F23))=0</formula>
    </cfRule>
  </conditionalFormatting>
  <conditionalFormatting sqref="J23:L23">
    <cfRule type="containsBlanks" priority="759">
      <formula>LEN(TRIM(J23))=0</formula>
    </cfRule>
    <cfRule type="expression" dxfId="8816" priority="760">
      <formula>AND(_xlfn.ISFORMULA(J23),MOD(ROW(),2))</formula>
    </cfRule>
    <cfRule type="expression" dxfId="8815" priority="761">
      <formula>AND(_xlfn.ISFORMULA(J23),MOD(ROW()+1,2))</formula>
    </cfRule>
    <cfRule type="expression" dxfId="8814" priority="762">
      <formula>MOD(ROW(),2)</formula>
    </cfRule>
  </conditionalFormatting>
  <conditionalFormatting sqref="J23:L23">
    <cfRule type="containsBlanks" dxfId="8813" priority="758">
      <formula>LEN(TRIM(J23))=0</formula>
    </cfRule>
  </conditionalFormatting>
  <conditionalFormatting sqref="W23:BA23">
    <cfRule type="containsBlanks" priority="754">
      <formula>LEN(TRIM(W23))=0</formula>
    </cfRule>
    <cfRule type="expression" dxfId="8812" priority="755">
      <formula>AND(_xlfn.ISFORMULA(W23),MOD(ROW(),2))</formula>
    </cfRule>
    <cfRule type="expression" dxfId="8811" priority="756">
      <formula>AND(_xlfn.ISFORMULA(W23),MOD(ROW()+1,2))</formula>
    </cfRule>
    <cfRule type="expression" dxfId="8810" priority="757">
      <formula>MOD(ROW(),2)</formula>
    </cfRule>
  </conditionalFormatting>
  <conditionalFormatting sqref="W23:BA23">
    <cfRule type="containsBlanks" dxfId="8809" priority="753">
      <formula>LEN(TRIM(W23))=0</formula>
    </cfRule>
  </conditionalFormatting>
  <conditionalFormatting sqref="BD23:BE23">
    <cfRule type="containsBlanks" priority="749">
      <formula>LEN(TRIM(BD23))=0</formula>
    </cfRule>
    <cfRule type="expression" dxfId="8808" priority="750">
      <formula>AND(_xlfn.ISFORMULA(BD23),MOD(ROW(),2))</formula>
    </cfRule>
    <cfRule type="expression" dxfId="8807" priority="751">
      <formula>AND(_xlfn.ISFORMULA(BD23),MOD(ROW()+1,2))</formula>
    </cfRule>
    <cfRule type="expression" dxfId="8806" priority="752">
      <formula>MOD(ROW(),2)</formula>
    </cfRule>
  </conditionalFormatting>
  <conditionalFormatting sqref="BD23:BE23">
    <cfRule type="containsBlanks" dxfId="8805" priority="748">
      <formula>LEN(TRIM(BD23))=0</formula>
    </cfRule>
  </conditionalFormatting>
  <conditionalFormatting sqref="BF23:BH23">
    <cfRule type="containsBlanks" priority="744">
      <formula>LEN(TRIM(BF23))=0</formula>
    </cfRule>
    <cfRule type="expression" dxfId="8804" priority="745">
      <formula>AND(_xlfn.ISFORMULA(BF23),MOD(ROW(),2))</formula>
    </cfRule>
    <cfRule type="expression" dxfId="8803" priority="746">
      <formula>AND(_xlfn.ISFORMULA(BF23),MOD(ROW()+1,2))</formula>
    </cfRule>
    <cfRule type="expression" dxfId="8802" priority="747">
      <formula>MOD(ROW(),2)</formula>
    </cfRule>
  </conditionalFormatting>
  <conditionalFormatting sqref="BF23:BH23">
    <cfRule type="containsBlanks" dxfId="8801" priority="743">
      <formula>LEN(TRIM(BF23))=0</formula>
    </cfRule>
  </conditionalFormatting>
  <conditionalFormatting sqref="BI23:BN23">
    <cfRule type="containsBlanks" priority="739">
      <formula>LEN(TRIM(BI23))=0</formula>
    </cfRule>
    <cfRule type="expression" dxfId="8800" priority="740">
      <formula>AND(_xlfn.ISFORMULA(BI23),MOD(ROW(),2))</formula>
    </cfRule>
    <cfRule type="expression" dxfId="8799" priority="741">
      <formula>AND(_xlfn.ISFORMULA(BI23),MOD(ROW()+1,2))</formula>
    </cfRule>
    <cfRule type="expression" dxfId="8798" priority="742">
      <formula>MOD(ROW(),2)</formula>
    </cfRule>
  </conditionalFormatting>
  <conditionalFormatting sqref="BI23:BN23">
    <cfRule type="containsBlanks" dxfId="8797" priority="738">
      <formula>LEN(TRIM(BI23))=0</formula>
    </cfRule>
  </conditionalFormatting>
  <conditionalFormatting sqref="BO23:BV23">
    <cfRule type="containsBlanks" priority="734">
      <formula>LEN(TRIM(BO23))=0</formula>
    </cfRule>
    <cfRule type="expression" dxfId="8796" priority="735">
      <formula>AND(_xlfn.ISFORMULA(BO23),MOD(ROW(),2))</formula>
    </cfRule>
    <cfRule type="expression" dxfId="8795" priority="736">
      <formula>AND(_xlfn.ISFORMULA(BO23),MOD(ROW()+1,2))</formula>
    </cfRule>
    <cfRule type="expression" dxfId="8794" priority="737">
      <formula>MOD(ROW(),2)</formula>
    </cfRule>
  </conditionalFormatting>
  <conditionalFormatting sqref="BO23:BV23">
    <cfRule type="containsBlanks" dxfId="8793" priority="733">
      <formula>LEN(TRIM(BO23))=0</formula>
    </cfRule>
  </conditionalFormatting>
  <conditionalFormatting sqref="BW23:CE23">
    <cfRule type="containsBlanks" priority="729">
      <formula>LEN(TRIM(BW23))=0</formula>
    </cfRule>
    <cfRule type="expression" dxfId="8792" priority="730">
      <formula>AND(_xlfn.ISFORMULA(BW23),MOD(ROW(),2))</formula>
    </cfRule>
    <cfRule type="expression" dxfId="8791" priority="731">
      <formula>AND(_xlfn.ISFORMULA(BW23),MOD(ROW()+1,2))</formula>
    </cfRule>
    <cfRule type="expression" dxfId="8790" priority="732">
      <formula>MOD(ROW(),2)</formula>
    </cfRule>
  </conditionalFormatting>
  <conditionalFormatting sqref="BW23:CE23">
    <cfRule type="containsBlanks" dxfId="8789" priority="728">
      <formula>LEN(TRIM(BW23))=0</formula>
    </cfRule>
  </conditionalFormatting>
  <conditionalFormatting sqref="CF23:CL23">
    <cfRule type="containsBlanks" priority="724">
      <formula>LEN(TRIM(CF23))=0</formula>
    </cfRule>
    <cfRule type="expression" dxfId="8788" priority="725">
      <formula>AND(_xlfn.ISFORMULA(CF23),MOD(ROW(),2))</formula>
    </cfRule>
    <cfRule type="expression" dxfId="8787" priority="726">
      <formula>AND(_xlfn.ISFORMULA(CF23),MOD(ROW()+1,2))</formula>
    </cfRule>
    <cfRule type="expression" dxfId="8786" priority="727">
      <formula>MOD(ROW(),2)</formula>
    </cfRule>
  </conditionalFormatting>
  <conditionalFormatting sqref="CF23:CL23">
    <cfRule type="containsBlanks" dxfId="8785" priority="723">
      <formula>LEN(TRIM(CF23))=0</formula>
    </cfRule>
  </conditionalFormatting>
  <conditionalFormatting sqref="CM23:CS23">
    <cfRule type="containsBlanks" priority="719">
      <formula>LEN(TRIM(CM23))=0</formula>
    </cfRule>
    <cfRule type="expression" dxfId="8784" priority="720">
      <formula>AND(_xlfn.ISFORMULA(CM23),MOD(ROW(),2))</formula>
    </cfRule>
    <cfRule type="expression" dxfId="8783" priority="721">
      <formula>AND(_xlfn.ISFORMULA(CM23),MOD(ROW()+1,2))</formula>
    </cfRule>
    <cfRule type="expression" dxfId="8782" priority="722">
      <formula>MOD(ROW(),2)</formula>
    </cfRule>
  </conditionalFormatting>
  <conditionalFormatting sqref="CM23:CS23">
    <cfRule type="containsBlanks" dxfId="8781" priority="718">
      <formula>LEN(TRIM(CM23))=0</formula>
    </cfRule>
  </conditionalFormatting>
  <conditionalFormatting sqref="CT23:CX23">
    <cfRule type="containsBlanks" priority="714">
      <formula>LEN(TRIM(CT23))=0</formula>
    </cfRule>
    <cfRule type="expression" dxfId="8780" priority="715">
      <formula>AND(_xlfn.ISFORMULA(CT23),MOD(ROW(),2))</formula>
    </cfRule>
    <cfRule type="expression" dxfId="8779" priority="716">
      <formula>AND(_xlfn.ISFORMULA(CT23),MOD(ROW()+1,2))</formula>
    </cfRule>
    <cfRule type="expression" dxfId="8778" priority="717">
      <formula>MOD(ROW(),2)</formula>
    </cfRule>
  </conditionalFormatting>
  <conditionalFormatting sqref="CT23:CX23">
    <cfRule type="containsBlanks" dxfId="8777" priority="713">
      <formula>LEN(TRIM(CT23))=0</formula>
    </cfRule>
  </conditionalFormatting>
  <conditionalFormatting sqref="CY23:DA23">
    <cfRule type="containsBlanks" priority="709">
      <formula>LEN(TRIM(CY23))=0</formula>
    </cfRule>
    <cfRule type="expression" dxfId="8776" priority="710">
      <formula>AND(_xlfn.ISFORMULA(CY23),MOD(ROW(),2))</formula>
    </cfRule>
    <cfRule type="expression" dxfId="8775" priority="711">
      <formula>AND(_xlfn.ISFORMULA(CY23),MOD(ROW()+1,2))</formula>
    </cfRule>
    <cfRule type="expression" dxfId="8774" priority="712">
      <formula>MOD(ROW(),2)</formula>
    </cfRule>
  </conditionalFormatting>
  <conditionalFormatting sqref="CY23:DA23">
    <cfRule type="containsBlanks" dxfId="8773" priority="708">
      <formula>LEN(TRIM(CY23))=0</formula>
    </cfRule>
  </conditionalFormatting>
  <conditionalFormatting sqref="DD23:DI23">
    <cfRule type="containsBlanks" priority="704">
      <formula>LEN(TRIM(DD23))=0</formula>
    </cfRule>
    <cfRule type="expression" dxfId="8772" priority="705">
      <formula>AND(_xlfn.ISFORMULA(DD23),MOD(ROW(),2))</formula>
    </cfRule>
    <cfRule type="expression" dxfId="8771" priority="706">
      <formula>AND(_xlfn.ISFORMULA(DD23),MOD(ROW()+1,2))</formula>
    </cfRule>
    <cfRule type="expression" dxfId="8770" priority="707">
      <formula>MOD(ROW(),2)</formula>
    </cfRule>
  </conditionalFormatting>
  <conditionalFormatting sqref="DD23:DI23">
    <cfRule type="containsBlanks" dxfId="8769" priority="703">
      <formula>LEN(TRIM(DD23))=0</formula>
    </cfRule>
  </conditionalFormatting>
  <conditionalFormatting sqref="DK23:DL23">
    <cfRule type="containsBlanks" priority="699">
      <formula>LEN(TRIM(DK23))=0</formula>
    </cfRule>
    <cfRule type="expression" dxfId="8768" priority="700">
      <formula>AND(_xlfn.ISFORMULA(DK23),MOD(ROW(),2))</formula>
    </cfRule>
    <cfRule type="expression" dxfId="8767" priority="701">
      <formula>AND(_xlfn.ISFORMULA(DK23),MOD(ROW()+1,2))</formula>
    </cfRule>
    <cfRule type="expression" dxfId="8766" priority="702">
      <formula>MOD(ROW(),2)</formula>
    </cfRule>
  </conditionalFormatting>
  <conditionalFormatting sqref="DK23:DL23">
    <cfRule type="containsBlanks" dxfId="8765" priority="698">
      <formula>LEN(TRIM(DK23))=0</formula>
    </cfRule>
  </conditionalFormatting>
  <conditionalFormatting sqref="A25:D25 D27">
    <cfRule type="containsBlanks" priority="679">
      <formula>LEN(TRIM(A25))=0</formula>
    </cfRule>
    <cfRule type="expression" dxfId="8764" priority="684">
      <formula>AND(_xlfn.ISFORMULA(A25),MOD(ROW(),2))</formula>
    </cfRule>
    <cfRule type="expression" dxfId="8763" priority="685">
      <formula>AND(_xlfn.ISFORMULA(A25),MOD(ROW()+1,2))</formula>
    </cfRule>
    <cfRule type="expression" dxfId="8762" priority="687">
      <formula>MOD(ROW(),2)</formula>
    </cfRule>
  </conditionalFormatting>
  <conditionalFormatting sqref="AX25 BH25:BL25 BN25:BO25 BA25:BF25 I25:O25">
    <cfRule type="expression" dxfId="8761" priority="686">
      <formula>AND(NOT(ISNUMBER(I25)),NOT(ISBLANK(I25)))</formula>
    </cfRule>
  </conditionalFormatting>
  <conditionalFormatting sqref="AD25:AL25 AN25:AP25 AR25:AT25">
    <cfRule type="expression" dxfId="8760" priority="682">
      <formula>AND(OR(ISNUMBER(SEARCH("+",AD25)),ISNUMBER(SEARCH("–",AD25))),MOD(ROW()+1,2))</formula>
    </cfRule>
    <cfRule type="expression" dxfId="8759" priority="683" stopIfTrue="1">
      <formula>AND(OR(ISNUMBER(SEARCH("+",AD25)),ISNUMBER(SEARCH("–",AD25))),MOD(ROW(),2))</formula>
    </cfRule>
  </conditionalFormatting>
  <conditionalFormatting sqref="CD25:CE25 BU25:BV25 BC25 BI25:BJ25 AM25 AQ25 AU25 DK25:DL25 BS25 BY25 CY25:DA25 BF25 CB25 CM25:CN25 CT25">
    <cfRule type="expression" dxfId="8758" priority="681">
      <formula>OR(AND(NOT(_xlfn.ISFORMULA(AM25)),NOT(ISBLANK(AM25))),ISERROR(AM25))</formula>
    </cfRule>
  </conditionalFormatting>
  <conditionalFormatting sqref="DL25">
    <cfRule type="expression" dxfId="8757" priority="680">
      <formula>AND(NOT(ISBLANK(A25)),ISBLANK(DL25))</formula>
    </cfRule>
  </conditionalFormatting>
  <conditionalFormatting sqref="DB25:DC25 DF25 DH25">
    <cfRule type="containsBlanks" dxfId="8756" priority="678">
      <formula>LEN(TRIM(DB25))=0</formula>
    </cfRule>
  </conditionalFormatting>
  <conditionalFormatting sqref="E25">
    <cfRule type="containsBlanks" priority="674">
      <formula>LEN(TRIM(E25))=0</formula>
    </cfRule>
    <cfRule type="expression" dxfId="8755" priority="675">
      <formula>AND(_xlfn.ISFORMULA(E25),MOD(ROW(),2))</formula>
    </cfRule>
    <cfRule type="expression" dxfId="8754" priority="676">
      <formula>AND(_xlfn.ISFORMULA(E25),MOD(ROW()+1,2))</formula>
    </cfRule>
    <cfRule type="expression" dxfId="8753" priority="677">
      <formula>MOD(ROW(),2)</formula>
    </cfRule>
  </conditionalFormatting>
  <conditionalFormatting sqref="AB25">
    <cfRule type="containsBlanks" priority="669">
      <formula>LEN(TRIM(AB25))=0</formula>
    </cfRule>
    <cfRule type="expression" dxfId="8752" priority="670">
      <formula>AND(_xlfn.ISFORMULA(AB25),MOD(ROW(),2))</formula>
    </cfRule>
    <cfRule type="expression" dxfId="8751" priority="671">
      <formula>AND(_xlfn.ISFORMULA(AB25),MOD(ROW()+1,2))</formula>
    </cfRule>
    <cfRule type="expression" dxfId="8750" priority="673">
      <formula>MOD(ROW(),2)</formula>
    </cfRule>
  </conditionalFormatting>
  <conditionalFormatting sqref="AB25">
    <cfRule type="expression" dxfId="8749" priority="672">
      <formula>AND(NOT(ISNUMBER(AB25)),NOT(ISBLANK(AB25)))</formula>
    </cfRule>
  </conditionalFormatting>
  <conditionalFormatting sqref="CQ25:CR25">
    <cfRule type="containsBlanks" priority="665">
      <formula>LEN(TRIM(CQ25))=0</formula>
    </cfRule>
    <cfRule type="expression" dxfId="8748" priority="666">
      <formula>AND(_xlfn.ISFORMULA(CQ25),MOD(ROW(),2))</formula>
    </cfRule>
    <cfRule type="expression" dxfId="8747" priority="667">
      <formula>AND(_xlfn.ISFORMULA(CQ25),MOD(ROW()+1,2))</formula>
    </cfRule>
    <cfRule type="expression" dxfId="8746" priority="668">
      <formula>MOD(ROW(),2)</formula>
    </cfRule>
  </conditionalFormatting>
  <conditionalFormatting sqref="A24:XFD24">
    <cfRule type="containsBlanks" priority="656">
      <formula>LEN(TRIM(A24))=0</formula>
    </cfRule>
    <cfRule type="expression" dxfId="8745" priority="661">
      <formula>AND(_xlfn.ISFORMULA(A24),MOD(ROW(),2))</formula>
    </cfRule>
    <cfRule type="expression" dxfId="8744" priority="662">
      <formula>AND(_xlfn.ISFORMULA(A24),MOD(ROW()+1,2))</formula>
    </cfRule>
    <cfRule type="expression" dxfId="8743" priority="664">
      <formula>MOD(ROW(),2)</formula>
    </cfRule>
  </conditionalFormatting>
  <conditionalFormatting sqref="V24:AV24 I24:O24 AX24 BA24:BF24 BH24:BL24 BN24:BO24">
    <cfRule type="expression" dxfId="8742" priority="663">
      <formula>AND(NOT(ISNUMBER(I24)),NOT(ISBLANK(I24)))</formula>
    </cfRule>
  </conditionalFormatting>
  <conditionalFormatting sqref="AD24:AL24 AN24:AP24 AR24:AT24">
    <cfRule type="expression" dxfId="8741" priority="659">
      <formula>AND(OR(ISNUMBER(SEARCH("+",AD24)),ISNUMBER(SEARCH("–",AD24))),MOD(ROW()+1,2))</formula>
    </cfRule>
    <cfRule type="expression" dxfId="8740" priority="660" stopIfTrue="1">
      <formula>AND(OR(ISNUMBER(SEARCH("+",AD24)),ISNUMBER(SEARCH("–",AD24))),MOD(ROW(),2))</formula>
    </cfRule>
  </conditionalFormatting>
  <conditionalFormatting sqref="CD24:CE24 BU24:BV24 BC24 BI24:BJ24 AM24 AQ24 AU24 BF24 BS24 BY24 CB24 CM24:CN24 CT24 CY24:DA24 DK24:DL24">
    <cfRule type="expression" dxfId="8739" priority="658">
      <formula>OR(AND(NOT(_xlfn.ISFORMULA(AM24)),NOT(ISBLANK(AM24))),ISERROR(AM24))</formula>
    </cfRule>
  </conditionalFormatting>
  <conditionalFormatting sqref="DL24">
    <cfRule type="expression" dxfId="8738" priority="657">
      <formula>AND(NOT(ISBLANK(A24)),ISBLANK(DL24))</formula>
    </cfRule>
  </conditionalFormatting>
  <conditionalFormatting sqref="DB24:DC24 DF24 DH24">
    <cfRule type="containsBlanks" dxfId="8737" priority="655">
      <formula>LEN(TRIM(DB24))=0</formula>
    </cfRule>
  </conditionalFormatting>
  <conditionalFormatting sqref="A26:XFD26 D28 D30">
    <cfRule type="containsBlanks" priority="646">
      <formula>LEN(TRIM(A26))=0</formula>
    </cfRule>
    <cfRule type="expression" dxfId="8736" priority="651">
      <formula>AND(_xlfn.ISFORMULA(A26),MOD(ROW(),2))</formula>
    </cfRule>
    <cfRule type="expression" dxfId="8735" priority="652">
      <formula>AND(_xlfn.ISFORMULA(A26),MOD(ROW()+1,2))</formula>
    </cfRule>
    <cfRule type="expression" dxfId="8734" priority="654">
      <formula>MOD(ROW(),2)</formula>
    </cfRule>
  </conditionalFormatting>
  <conditionalFormatting sqref="I26:O26 V26:AV26 AX26 BA26:BF26 BN26:BO26 BH26:BL26">
    <cfRule type="expression" dxfId="8733" priority="653">
      <formula>AND(NOT(ISNUMBER(I26)),NOT(ISBLANK(I26)))</formula>
    </cfRule>
  </conditionalFormatting>
  <conditionalFormatting sqref="AN26:AP26 AR26:AT26 AD26:AL26">
    <cfRule type="expression" dxfId="8732" priority="649">
      <formula>AND(OR(ISNUMBER(SEARCH("+",AD26)),ISNUMBER(SEARCH("–",AD26))),MOD(ROW()+1,2))</formula>
    </cfRule>
    <cfRule type="expression" dxfId="8731" priority="650" stopIfTrue="1">
      <formula>AND(OR(ISNUMBER(SEARCH("+",AD26)),ISNUMBER(SEARCH("–",AD26))),MOD(ROW(),2))</formula>
    </cfRule>
  </conditionalFormatting>
  <conditionalFormatting sqref="BF26 BS26 BY26 CY26:DA26 CB26 CM26:CN26 CT26 DK26:DL26 AM26 AQ26 AU26 BC26 BU26:BV26 CD26:CE26 BI26:BJ26">
    <cfRule type="expression" dxfId="8730" priority="648">
      <formula>OR(AND(NOT(_xlfn.ISFORMULA(AM26)),NOT(ISBLANK(AM26))),ISERROR(AM26))</formula>
    </cfRule>
  </conditionalFormatting>
  <conditionalFormatting sqref="DL26">
    <cfRule type="expression" dxfId="8729" priority="647">
      <formula>AND(NOT(ISBLANK(A26)),ISBLANK(DL26))</formula>
    </cfRule>
  </conditionalFormatting>
  <conditionalFormatting sqref="DB26:DC26 DF26 DH26">
    <cfRule type="containsBlanks" dxfId="8728" priority="645">
      <formula>LEN(TRIM(DB26))=0</formula>
    </cfRule>
  </conditionalFormatting>
  <conditionalFormatting sqref="CV26">
    <cfRule type="expression" dxfId="8727" priority="644">
      <formula>AND(NOT(ISNUMBER(CV26)),NOT(ISBLANK(CV26)))</formula>
    </cfRule>
  </conditionalFormatting>
  <conditionalFormatting sqref="CX26">
    <cfRule type="expression" dxfId="8726" priority="643">
      <formula>AND(NOT(ISNUMBER(CX26)),NOT(ISBLANK(CX26)))</formula>
    </cfRule>
  </conditionalFormatting>
  <conditionalFormatting sqref="DG26">
    <cfRule type="expression" dxfId="8725" priority="642">
      <formula>AND(NOT(ISNUMBER(DG26)),NOT(ISBLANK(DG26)))</formula>
    </cfRule>
  </conditionalFormatting>
  <conditionalFormatting sqref="DI26">
    <cfRule type="expression" dxfId="8724" priority="641">
      <formula>AND(NOT(ISNUMBER(DI26)),NOT(ISBLANK(DI26)))</formula>
    </cfRule>
  </conditionalFormatting>
  <conditionalFormatting sqref="A27:C27 E27:CR27 CT27:CU27 CW27:XFD27">
    <cfRule type="containsBlanks" priority="632">
      <formula>LEN(TRIM(A27))=0</formula>
    </cfRule>
    <cfRule type="expression" dxfId="8723" priority="637">
      <formula>AND(_xlfn.ISFORMULA(A27),MOD(ROW(),2))</formula>
    </cfRule>
    <cfRule type="expression" dxfId="8722" priority="638">
      <formula>AND(_xlfn.ISFORMULA(A27),MOD(ROW()+1,2))</formula>
    </cfRule>
    <cfRule type="expression" dxfId="8721" priority="640">
      <formula>MOD(ROW(),2)</formula>
    </cfRule>
  </conditionalFormatting>
  <conditionalFormatting sqref="V27:AV27 I27:O27 AX27 BN27:BO27 BH27:BL27 BA27:BF27">
    <cfRule type="expression" dxfId="8720" priority="639">
      <formula>AND(NOT(ISNUMBER(I27)),NOT(ISBLANK(I27)))</formula>
    </cfRule>
  </conditionalFormatting>
  <conditionalFormatting sqref="AN27:AP27 AR27:AT27 AD27:AL27">
    <cfRule type="expression" dxfId="8719" priority="635">
      <formula>AND(OR(ISNUMBER(SEARCH("+",AD27)),ISNUMBER(SEARCH("–",AD27))),MOD(ROW()+1,2))</formula>
    </cfRule>
    <cfRule type="expression" dxfId="8718" priority="636" stopIfTrue="1">
      <formula>AND(OR(ISNUMBER(SEARCH("+",AD27)),ISNUMBER(SEARCH("–",AD27))),MOD(ROW(),2))</formula>
    </cfRule>
  </conditionalFormatting>
  <conditionalFormatting sqref="BF27 BY27 CY27:DA27 CT27 AM27 AQ27 AU27 BS27 CB27 CM27:CN27 BU27:BV27 CD27:CE27 DK27:DL27 BI27:BJ27 BC27">
    <cfRule type="expression" dxfId="8717" priority="634">
      <formula>OR(AND(NOT(_xlfn.ISFORMULA(AM27)),NOT(ISBLANK(AM27))),ISERROR(AM27))</formula>
    </cfRule>
  </conditionalFormatting>
  <conditionalFormatting sqref="DL27">
    <cfRule type="expression" dxfId="8716" priority="633">
      <formula>AND(NOT(ISBLANK(A27)),ISBLANK(DL27))</formula>
    </cfRule>
  </conditionalFormatting>
  <conditionalFormatting sqref="DB27:DC27 DF27 DH27">
    <cfRule type="containsBlanks" dxfId="8715" priority="631">
      <formula>LEN(TRIM(DB27))=0</formula>
    </cfRule>
  </conditionalFormatting>
  <conditionalFormatting sqref="CX27">
    <cfRule type="expression" dxfId="8714" priority="630">
      <formula>AND(NOT(ISNUMBER(CX27)),NOT(ISBLANK(CX27)))</formula>
    </cfRule>
  </conditionalFormatting>
  <conditionalFormatting sqref="DD27">
    <cfRule type="expression" dxfId="8713" priority="629">
      <formula>AND(NOT(ISNUMBER(DD27)),NOT(ISBLANK(DD27)))</formula>
    </cfRule>
  </conditionalFormatting>
  <conditionalFormatting sqref="DE27">
    <cfRule type="expression" dxfId="8712" priority="628">
      <formula>AND(NOT(ISNUMBER(DE27)),NOT(ISBLANK(DE27)))</formula>
    </cfRule>
  </conditionalFormatting>
  <conditionalFormatting sqref="DG27">
    <cfRule type="expression" dxfId="8711" priority="627">
      <formula>AND(NOT(ISNUMBER(DG27)),NOT(ISBLANK(DG27)))</formula>
    </cfRule>
  </conditionalFormatting>
  <conditionalFormatting sqref="DI27">
    <cfRule type="expression" dxfId="8710" priority="626">
      <formula>AND(NOT(ISNUMBER(DI27)),NOT(ISBLANK(DI27)))</formula>
    </cfRule>
  </conditionalFormatting>
  <conditionalFormatting sqref="A28:C28 F28:BP28 BR28:XFD28">
    <cfRule type="containsBlanks" priority="617">
      <formula>LEN(TRIM(A28))=0</formula>
    </cfRule>
    <cfRule type="expression" dxfId="8709" priority="622">
      <formula>AND(_xlfn.ISFORMULA(A28),MOD(ROW(),2))</formula>
    </cfRule>
    <cfRule type="expression" dxfId="8708" priority="623">
      <formula>AND(_xlfn.ISFORMULA(A28),MOD(ROW()+1,2))</formula>
    </cfRule>
    <cfRule type="expression" dxfId="8707" priority="625">
      <formula>MOD(ROW(),2)</formula>
    </cfRule>
  </conditionalFormatting>
  <conditionalFormatting sqref="BA28:BF28 BN28:BO28 AX28 V28:AV28 BH28:BL28 I28:O28">
    <cfRule type="expression" dxfId="8706" priority="624">
      <formula>AND(NOT(ISNUMBER(I28)),NOT(ISBLANK(I28)))</formula>
    </cfRule>
  </conditionalFormatting>
  <conditionalFormatting sqref="AD28:AL28 AR28:AT28 AN28:AP28">
    <cfRule type="expression" dxfId="8705" priority="620">
      <formula>AND(OR(ISNUMBER(SEARCH("+",AD28)),ISNUMBER(SEARCH("–",AD28))),MOD(ROW()+1,2))</formula>
    </cfRule>
    <cfRule type="expression" dxfId="8704" priority="621" stopIfTrue="1">
      <formula>AND(OR(ISNUMBER(SEARCH("+",AD28)),ISNUMBER(SEARCH("–",AD28))),MOD(ROW(),2))</formula>
    </cfRule>
  </conditionalFormatting>
  <conditionalFormatting sqref="BC28 DK28:DL28 CD28:CE28 BU28:BV28 CM28:CN28 CB28 BS28 AU28 AQ28 AM28 CT28 CY28:DA28 BY28 BF28 BI28:BJ28">
    <cfRule type="expression" dxfId="8703" priority="619">
      <formula>OR(AND(NOT(_xlfn.ISFORMULA(AM28)),NOT(ISBLANK(AM28))),ISERROR(AM28))</formula>
    </cfRule>
  </conditionalFormatting>
  <conditionalFormatting sqref="DL28">
    <cfRule type="expression" dxfId="8702" priority="618">
      <formula>AND(NOT(ISBLANK(A28)),ISBLANK(DL28))</formula>
    </cfRule>
  </conditionalFormatting>
  <conditionalFormatting sqref="DH28 DF28 DB28:DC28">
    <cfRule type="containsBlanks" dxfId="8701" priority="616">
      <formula>LEN(TRIM(DB28))=0</formula>
    </cfRule>
  </conditionalFormatting>
  <conditionalFormatting sqref="BQ28">
    <cfRule type="containsBlanks" priority="612">
      <formula>LEN(TRIM(BQ28))=0</formula>
    </cfRule>
    <cfRule type="expression" dxfId="8700" priority="613">
      <formula>AND(_xlfn.ISFORMULA(BQ28),MOD(ROW(),2))</formula>
    </cfRule>
    <cfRule type="expression" dxfId="8699" priority="614">
      <formula>AND(_xlfn.ISFORMULA(BQ28),MOD(ROW()+1,2))</formula>
    </cfRule>
    <cfRule type="expression" dxfId="8698" priority="615">
      <formula>MOD(ROW(),2)</formula>
    </cfRule>
  </conditionalFormatting>
  <conditionalFormatting sqref="E28">
    <cfRule type="containsBlanks" priority="608">
      <formula>LEN(TRIM(E28))=0</formula>
    </cfRule>
    <cfRule type="expression" dxfId="8697" priority="609">
      <formula>AND(_xlfn.ISFORMULA(E28),MOD(ROW(),2))</formula>
    </cfRule>
    <cfRule type="expression" dxfId="8696" priority="610">
      <formula>AND(_xlfn.ISFORMULA(E28),MOD(ROW()+1,2))</formula>
    </cfRule>
    <cfRule type="expression" dxfId="8695" priority="611">
      <formula>MOD(ROW(),2)</formula>
    </cfRule>
  </conditionalFormatting>
  <conditionalFormatting sqref="A2:XFD2">
    <cfRule type="containsBlanks" priority="607">
      <formula>LEN(TRIM(A2))=0</formula>
    </cfRule>
  </conditionalFormatting>
  <conditionalFormatting sqref="A29:CW29 CY29:DC29 DF29 DJ29:XFD29">
    <cfRule type="containsBlanks" priority="598">
      <formula>LEN(TRIM(A29))=0</formula>
    </cfRule>
    <cfRule type="expression" dxfId="8694" priority="603">
      <formula>AND(_xlfn.ISFORMULA(A29),MOD(ROW(),2))</formula>
    </cfRule>
    <cfRule type="expression" dxfId="8693" priority="604">
      <formula>AND(_xlfn.ISFORMULA(A29),MOD(ROW()+1,2))</formula>
    </cfRule>
    <cfRule type="expression" dxfId="8692" priority="606">
      <formula>MOD(ROW(),2)</formula>
    </cfRule>
  </conditionalFormatting>
  <conditionalFormatting sqref="BA29:BF29 BN29:BO29 AX29 I29:O29 V29:AV29 BH29:BL29">
    <cfRule type="expression" dxfId="8691" priority="605">
      <formula>AND(NOT(ISNUMBER(I29)),NOT(ISBLANK(I29)))</formula>
    </cfRule>
  </conditionalFormatting>
  <conditionalFormatting sqref="AD29:AL29 AR29:AT29 AN29:AP29">
    <cfRule type="expression" dxfId="8690" priority="601">
      <formula>AND(OR(ISNUMBER(SEARCH("+",AD29)),ISNUMBER(SEARCH("–",AD29))),MOD(ROW()+1,2))</formula>
    </cfRule>
    <cfRule type="expression" dxfId="8689" priority="602" stopIfTrue="1">
      <formula>AND(OR(ISNUMBER(SEARCH("+",AD29)),ISNUMBER(SEARCH("–",AD29))),MOD(ROW(),2))</formula>
    </cfRule>
  </conditionalFormatting>
  <conditionalFormatting sqref="BC29 DK29:DL29 CD29:CE29 BU29:BV29 CM29:CN29 CB29 BS29 BY29 BF29 BI29:BJ29 AM29 AQ29 AU29 CT29 CY29:DA29">
    <cfRule type="expression" dxfId="8688" priority="600">
      <formula>OR(AND(NOT(_xlfn.ISFORMULA(AM29)),NOT(ISBLANK(AM29))),ISERROR(AM29))</formula>
    </cfRule>
  </conditionalFormatting>
  <conditionalFormatting sqref="DL29">
    <cfRule type="expression" dxfId="8687" priority="599">
      <formula>AND(NOT(ISBLANK(A29)),ISBLANK(DL29))</formula>
    </cfRule>
  </conditionalFormatting>
  <conditionalFormatting sqref="DF29 DB29:DC29">
    <cfRule type="containsBlanks" dxfId="8686" priority="597">
      <formula>LEN(TRIM(DB29))=0</formula>
    </cfRule>
  </conditionalFormatting>
  <conditionalFormatting sqref="CK29">
    <cfRule type="expression" dxfId="8685" priority="596">
      <formula>AND(NOT(ISNUMBER(CK29)),NOT(ISBLANK(CK29)))</formula>
    </cfRule>
  </conditionalFormatting>
  <conditionalFormatting sqref="CS29">
    <cfRule type="expression" dxfId="8684" priority="595">
      <formula>AND(NOT(ISNUMBER(CS29)),NOT(ISBLANK(CS29)))</formula>
    </cfRule>
  </conditionalFormatting>
  <conditionalFormatting sqref="CV29">
    <cfRule type="expression" dxfId="8683" priority="594">
      <formula>AND(NOT(ISNUMBER(CV29)),NOT(ISBLANK(CV29)))</formula>
    </cfRule>
  </conditionalFormatting>
  <conditionalFormatting sqref="CX29">
    <cfRule type="containsBlanks" priority="589">
      <formula>LEN(TRIM(CX29))=0</formula>
    </cfRule>
    <cfRule type="expression" dxfId="8682" priority="590">
      <formula>AND(_xlfn.ISFORMULA(CX29),MOD(ROW(),2))</formula>
    </cfRule>
    <cfRule type="expression" dxfId="8681" priority="591">
      <formula>AND(_xlfn.ISFORMULA(CX29),MOD(ROW()+1,2))</formula>
    </cfRule>
    <cfRule type="expression" dxfId="8680" priority="593">
      <formula>MOD(ROW(),2)</formula>
    </cfRule>
  </conditionalFormatting>
  <conditionalFormatting sqref="CX29">
    <cfRule type="expression" dxfId="8679" priority="592">
      <formula>AND(NOT(ISNUMBER(CX29)),NOT(ISBLANK(CX29)))</formula>
    </cfRule>
  </conditionalFormatting>
  <conditionalFormatting sqref="DD29">
    <cfRule type="containsBlanks" priority="584">
      <formula>LEN(TRIM(DD29))=0</formula>
    </cfRule>
    <cfRule type="expression" dxfId="8678" priority="585">
      <formula>AND(_xlfn.ISFORMULA(DD29),MOD(ROW(),2))</formula>
    </cfRule>
    <cfRule type="expression" dxfId="8677" priority="586">
      <formula>AND(_xlfn.ISFORMULA(DD29),MOD(ROW()+1,2))</formula>
    </cfRule>
    <cfRule type="expression" dxfId="8676" priority="588">
      <formula>MOD(ROW(),2)</formula>
    </cfRule>
  </conditionalFormatting>
  <conditionalFormatting sqref="DD29">
    <cfRule type="expression" dxfId="8675" priority="587">
      <formula>AND(NOT(ISNUMBER(DD29)),NOT(ISBLANK(DD29)))</formula>
    </cfRule>
  </conditionalFormatting>
  <conditionalFormatting sqref="DE29">
    <cfRule type="containsBlanks" priority="579">
      <formula>LEN(TRIM(DE29))=0</formula>
    </cfRule>
    <cfRule type="expression" dxfId="8674" priority="580">
      <formula>AND(_xlfn.ISFORMULA(DE29),MOD(ROW(),2))</formula>
    </cfRule>
    <cfRule type="expression" dxfId="8673" priority="581">
      <formula>AND(_xlfn.ISFORMULA(DE29),MOD(ROW()+1,2))</formula>
    </cfRule>
    <cfRule type="expression" dxfId="8672" priority="583">
      <formula>MOD(ROW(),2)</formula>
    </cfRule>
  </conditionalFormatting>
  <conditionalFormatting sqref="DE29">
    <cfRule type="expression" dxfId="8671" priority="582">
      <formula>AND(NOT(ISNUMBER(DE29)),NOT(ISBLANK(DE29)))</formula>
    </cfRule>
  </conditionalFormatting>
  <conditionalFormatting sqref="DG29">
    <cfRule type="containsBlanks" priority="574">
      <formula>LEN(TRIM(DG29))=0</formula>
    </cfRule>
    <cfRule type="expression" dxfId="8670" priority="575">
      <formula>AND(_xlfn.ISFORMULA(DG29),MOD(ROW(),2))</formula>
    </cfRule>
    <cfRule type="expression" dxfId="8669" priority="576">
      <formula>AND(_xlfn.ISFORMULA(DG29),MOD(ROW()+1,2))</formula>
    </cfRule>
    <cfRule type="expression" dxfId="8668" priority="578">
      <formula>MOD(ROW(),2)</formula>
    </cfRule>
  </conditionalFormatting>
  <conditionalFormatting sqref="DG29">
    <cfRule type="expression" dxfId="8667" priority="577">
      <formula>AND(NOT(ISNUMBER(DG29)),NOT(ISBLANK(DG29)))</formula>
    </cfRule>
  </conditionalFormatting>
  <conditionalFormatting sqref="DI29">
    <cfRule type="containsBlanks" priority="569">
      <formula>LEN(TRIM(DI29))=0</formula>
    </cfRule>
    <cfRule type="expression" dxfId="8666" priority="570">
      <formula>AND(_xlfn.ISFORMULA(DI29),MOD(ROW(),2))</formula>
    </cfRule>
    <cfRule type="expression" dxfId="8665" priority="571">
      <formula>AND(_xlfn.ISFORMULA(DI29),MOD(ROW()+1,2))</formula>
    </cfRule>
    <cfRule type="expression" dxfId="8664" priority="573">
      <formula>MOD(ROW(),2)</formula>
    </cfRule>
  </conditionalFormatting>
  <conditionalFormatting sqref="DI29">
    <cfRule type="expression" dxfId="8663" priority="572">
      <formula>AND(NOT(ISNUMBER(DI29)),NOT(ISBLANK(DI29)))</formula>
    </cfRule>
  </conditionalFormatting>
  <conditionalFormatting sqref="DH29">
    <cfRule type="containsBlanks" priority="564">
      <formula>LEN(TRIM(DH29))=0</formula>
    </cfRule>
    <cfRule type="expression" dxfId="8662" priority="565">
      <formula>AND(_xlfn.ISFORMULA(DH29),MOD(ROW(),2))</formula>
    </cfRule>
    <cfRule type="expression" dxfId="8661" priority="566">
      <formula>AND(_xlfn.ISFORMULA(DH29),MOD(ROW()+1,2))</formula>
    </cfRule>
    <cfRule type="expression" dxfId="8660" priority="568">
      <formula>MOD(ROW(),2)</formula>
    </cfRule>
  </conditionalFormatting>
  <conditionalFormatting sqref="DH29">
    <cfRule type="expression" dxfId="8659" priority="567">
      <formula>AND(NOT(ISNUMBER(DH29)),NOT(ISBLANK(DH29)))</formula>
    </cfRule>
  </conditionalFormatting>
  <conditionalFormatting sqref="CV30:CW30 A30:C30 E30:CQ30 CS30:CT30 CY30:DC30 DF30 DH30 DJ30:XFD30">
    <cfRule type="containsBlanks" priority="555">
      <formula>LEN(TRIM(A30))=0</formula>
    </cfRule>
    <cfRule type="expression" dxfId="8658" priority="560">
      <formula>AND(_xlfn.ISFORMULA(A30),MOD(ROW(),2))</formula>
    </cfRule>
    <cfRule type="expression" dxfId="8657" priority="561">
      <formula>AND(_xlfn.ISFORMULA(A30),MOD(ROW()+1,2))</formula>
    </cfRule>
    <cfRule type="expression" dxfId="8656" priority="563">
      <formula>MOD(ROW(),2)</formula>
    </cfRule>
  </conditionalFormatting>
  <conditionalFormatting sqref="BH30:BL30 V30:AV30 AX30 BN30:BO30 BA30:BF30 I30:O30">
    <cfRule type="expression" dxfId="8655" priority="562">
      <formula>AND(NOT(ISNUMBER(I30)),NOT(ISBLANK(I30)))</formula>
    </cfRule>
  </conditionalFormatting>
  <conditionalFormatting sqref="AN30:AP30 AR30:AT30 AD30:AL30">
    <cfRule type="expression" dxfId="8654" priority="558">
      <formula>AND(OR(ISNUMBER(SEARCH("+",AD30)),ISNUMBER(SEARCH("–",AD30))),MOD(ROW()+1,2))</formula>
    </cfRule>
    <cfRule type="expression" dxfId="8653" priority="559" stopIfTrue="1">
      <formula>AND(OR(ISNUMBER(SEARCH("+",AD30)),ISNUMBER(SEARCH("–",AD30))),MOD(ROW(),2))</formula>
    </cfRule>
  </conditionalFormatting>
  <conditionalFormatting sqref="CY30:DA30 CT30 AU30 AQ30 AM30 BI30:BJ30 BF30 BY30 BS30 CB30 CM30:CN30 BU30:BV30 CD30:CE30 DK30:DL30 BC30">
    <cfRule type="expression" dxfId="8652" priority="557">
      <formula>OR(AND(NOT(_xlfn.ISFORMULA(AM30)),NOT(ISBLANK(AM30))),ISERROR(AM30))</formula>
    </cfRule>
  </conditionalFormatting>
  <conditionalFormatting sqref="DL30">
    <cfRule type="expression" dxfId="8651" priority="556">
      <formula>AND(NOT(ISBLANK(A30)),ISBLANK(DL30))</formula>
    </cfRule>
  </conditionalFormatting>
  <conditionalFormatting sqref="DB30:DC30 DF30 DH30">
    <cfRule type="containsBlanks" dxfId="8650" priority="554">
      <formula>LEN(TRIM(DB30))=0</formula>
    </cfRule>
  </conditionalFormatting>
  <conditionalFormatting sqref="CU30">
    <cfRule type="containsBlanks" priority="550">
      <formula>LEN(TRIM(CU30))=0</formula>
    </cfRule>
    <cfRule type="expression" dxfId="8649" priority="551">
      <formula>AND(_xlfn.ISFORMULA(CU30),MOD(ROW(),2))</formula>
    </cfRule>
    <cfRule type="expression" dxfId="8648" priority="552">
      <formula>AND(_xlfn.ISFORMULA(CU30),MOD(ROW()+1,2))</formula>
    </cfRule>
    <cfRule type="expression" dxfId="8647" priority="553">
      <formula>MOD(ROW(),2)</formula>
    </cfRule>
  </conditionalFormatting>
  <conditionalFormatting sqref="CR30">
    <cfRule type="containsBlanks" priority="546">
      <formula>LEN(TRIM(CR30))=0</formula>
    </cfRule>
    <cfRule type="expression" dxfId="8646" priority="547">
      <formula>AND(_xlfn.ISFORMULA(CR30),MOD(ROW(),2))</formula>
    </cfRule>
    <cfRule type="expression" dxfId="8645" priority="548">
      <formula>AND(_xlfn.ISFORMULA(CR30),MOD(ROW()+1,2))</formula>
    </cfRule>
    <cfRule type="expression" dxfId="8644" priority="549">
      <formula>MOD(ROW(),2)</formula>
    </cfRule>
  </conditionalFormatting>
  <conditionalFormatting sqref="A31:XFD31">
    <cfRule type="containsBlanks" priority="537">
      <formula>LEN(TRIM(A31))=0</formula>
    </cfRule>
    <cfRule type="expression" dxfId="8643" priority="542">
      <formula>AND(_xlfn.ISFORMULA(A31),MOD(ROW(),2))</formula>
    </cfRule>
    <cfRule type="expression" dxfId="8642" priority="543">
      <formula>AND(_xlfn.ISFORMULA(A31),MOD(ROW()+1,2))</formula>
    </cfRule>
    <cfRule type="expression" dxfId="8641" priority="545">
      <formula>MOD(ROW(),2)</formula>
    </cfRule>
  </conditionalFormatting>
  <conditionalFormatting sqref="I31:O31 BA31:BF31 BN31:BO31 AX31 V31:AV31 BH31:BL31">
    <cfRule type="expression" dxfId="8640" priority="544">
      <formula>AND(NOT(ISNUMBER(I31)),NOT(ISBLANK(I31)))</formula>
    </cfRule>
  </conditionalFormatting>
  <conditionalFormatting sqref="AD31:AL31 AR31:AT31 AN31:AP31">
    <cfRule type="expression" dxfId="8639" priority="540">
      <formula>AND(OR(ISNUMBER(SEARCH("+",AD31)),ISNUMBER(SEARCH("–",AD31))),MOD(ROW()+1,2))</formula>
    </cfRule>
    <cfRule type="expression" dxfId="8638" priority="541" stopIfTrue="1">
      <formula>AND(OR(ISNUMBER(SEARCH("+",AD31)),ISNUMBER(SEARCH("–",AD31))),MOD(ROW(),2))</formula>
    </cfRule>
  </conditionalFormatting>
  <conditionalFormatting sqref="BC31 DK31:DL31 CD31:CE31 BU31:BV31 CM31:CN31 CB31 BS31 BY31 BF31 BI31:BJ31 AM31 AQ31 AU31 CT31 CY31:DA31">
    <cfRule type="expression" dxfId="8637" priority="539">
      <formula>OR(AND(NOT(_xlfn.ISFORMULA(AM31)),NOT(ISBLANK(AM31))),ISERROR(AM31))</formula>
    </cfRule>
  </conditionalFormatting>
  <conditionalFormatting sqref="DL31">
    <cfRule type="expression" dxfId="8636" priority="538">
      <formula>AND(NOT(ISBLANK(A31)),ISBLANK(DL31))</formula>
    </cfRule>
  </conditionalFormatting>
  <conditionalFormatting sqref="DH31 DF31 DB31:DC31">
    <cfRule type="containsBlanks" dxfId="8635" priority="536">
      <formula>LEN(TRIM(DB31))=0</formula>
    </cfRule>
  </conditionalFormatting>
  <conditionalFormatting sqref="BH32:BL32 V32:AV32 AX32 BN32:BO32 BA32:BF32 I32:O32">
    <cfRule type="expression" dxfId="8634" priority="534">
      <formula>AND(NOT(ISNUMBER(I32)),NOT(ISBLANK(I32)))</formula>
    </cfRule>
  </conditionalFormatting>
  <conditionalFormatting sqref="AN32:AP32 AR32:AT32 AD32:AL32">
    <cfRule type="expression" dxfId="8633" priority="530">
      <formula>AND(OR(ISNUMBER(SEARCH("+",AD32)),ISNUMBER(SEARCH("–",AD32))),MOD(ROW()+1,2))</formula>
    </cfRule>
    <cfRule type="expression" dxfId="8632" priority="531" stopIfTrue="1">
      <formula>AND(OR(ISNUMBER(SEARCH("+",AD32)),ISNUMBER(SEARCH("–",AD32))),MOD(ROW(),2))</formula>
    </cfRule>
  </conditionalFormatting>
  <conditionalFormatting sqref="CY32:DA32 CT32 AU32 AQ32 AM32 BI32:BJ32 BF32 BY32 BU32:BV32 CD32:CE32 BC32 BS32 CB32 CM32:CN32 DK32:DL32">
    <cfRule type="expression" dxfId="8631" priority="529">
      <formula>OR(AND(NOT(_xlfn.ISFORMULA(AM32)),NOT(ISBLANK(AM32))),ISERROR(AM32))</formula>
    </cfRule>
  </conditionalFormatting>
  <conditionalFormatting sqref="DL32">
    <cfRule type="expression" dxfId="8630" priority="528">
      <formula>AND(NOT(ISBLANK(A32)),ISBLANK(DL32))</formula>
    </cfRule>
  </conditionalFormatting>
  <conditionalFormatting sqref="DB32:DC32 DF32 DH32">
    <cfRule type="containsBlanks" dxfId="8629" priority="526">
      <formula>LEN(TRIM(DB32))=0</formula>
    </cfRule>
  </conditionalFormatting>
  <conditionalFormatting sqref="A33:XFD33">
    <cfRule type="containsBlanks" priority="517">
      <formula>LEN(TRIM(A33))=0</formula>
    </cfRule>
    <cfRule type="expression" dxfId="8628" priority="522">
      <formula>AND(_xlfn.ISFORMULA(A33),MOD(ROW(),2))</formula>
    </cfRule>
    <cfRule type="expression" dxfId="8627" priority="523">
      <formula>AND(_xlfn.ISFORMULA(A33),MOD(ROW()+1,2))</formula>
    </cfRule>
    <cfRule type="expression" dxfId="8626" priority="525">
      <formula>MOD(ROW(),2)</formula>
    </cfRule>
  </conditionalFormatting>
  <conditionalFormatting sqref="I33:O33 BA33:BF33 BN33:BO33 AX33 V33:AV33 BH33:BL33">
    <cfRule type="expression" dxfId="8625" priority="524">
      <formula>AND(NOT(ISNUMBER(I33)),NOT(ISBLANK(I33)))</formula>
    </cfRule>
  </conditionalFormatting>
  <conditionalFormatting sqref="AD33:AL33 AR33:AT33 AN33:AP33">
    <cfRule type="expression" dxfId="8624" priority="520">
      <formula>AND(OR(ISNUMBER(SEARCH("+",AD33)),ISNUMBER(SEARCH("–",AD33))),MOD(ROW()+1,2))</formula>
    </cfRule>
    <cfRule type="expression" dxfId="8623" priority="521" stopIfTrue="1">
      <formula>AND(OR(ISNUMBER(SEARCH("+",AD33)),ISNUMBER(SEARCH("–",AD33))),MOD(ROW(),2))</formula>
    </cfRule>
  </conditionalFormatting>
  <conditionalFormatting sqref="BC33 CD33:CE33 BU33:BV33 BY33 BF33 CT33 CY33:DA33 AM33 AQ33 AU33 BI33:BJ33 BS33 CB33 CM33:CN33 DK33:DL33">
    <cfRule type="expression" dxfId="8622" priority="519">
      <formula>OR(AND(NOT(_xlfn.ISFORMULA(AM33)),NOT(ISBLANK(AM33))),ISERROR(AM33))</formula>
    </cfRule>
  </conditionalFormatting>
  <conditionalFormatting sqref="DL33">
    <cfRule type="expression" dxfId="8621" priority="518">
      <formula>AND(NOT(ISBLANK(A33)),ISBLANK(DL33))</formula>
    </cfRule>
  </conditionalFormatting>
  <conditionalFormatting sqref="DF33 DB33:DC33 DH33">
    <cfRule type="containsBlanks" dxfId="8620" priority="516">
      <formula>LEN(TRIM(DB33))=0</formula>
    </cfRule>
  </conditionalFormatting>
  <conditionalFormatting sqref="A34:D34 CR35 F34:XFD34">
    <cfRule type="containsBlanks" priority="507">
      <formula>LEN(TRIM(A34))=0</formula>
    </cfRule>
    <cfRule type="expression" dxfId="8619" priority="512">
      <formula>AND(_xlfn.ISFORMULA(A34),MOD(ROW(),2))</formula>
    </cfRule>
    <cfRule type="expression" dxfId="8618" priority="513">
      <formula>AND(_xlfn.ISFORMULA(A34),MOD(ROW()+1,2))</formula>
    </cfRule>
    <cfRule type="expression" dxfId="8617" priority="515">
      <formula>MOD(ROW(),2)</formula>
    </cfRule>
  </conditionalFormatting>
  <conditionalFormatting sqref="I34:O34 BH34:BL34 V34:AV34 AX34 BN34:BO34 BA34:BF34">
    <cfRule type="expression" dxfId="8616" priority="514">
      <formula>AND(NOT(ISNUMBER(I34)),NOT(ISBLANK(I34)))</formula>
    </cfRule>
  </conditionalFormatting>
  <conditionalFormatting sqref="AN34:AP34 AR34:AT34 AD34:AL34">
    <cfRule type="expression" dxfId="8615" priority="510">
      <formula>AND(OR(ISNUMBER(SEARCH("+",AD34)),ISNUMBER(SEARCH("–",AD34))),MOD(ROW()+1,2))</formula>
    </cfRule>
    <cfRule type="expression" dxfId="8614" priority="511" stopIfTrue="1">
      <formula>AND(OR(ISNUMBER(SEARCH("+",AD34)),ISNUMBER(SEARCH("–",AD34))),MOD(ROW(),2))</formula>
    </cfRule>
  </conditionalFormatting>
  <conditionalFormatting sqref="DK34:DL34 CM34:CN34 CB34 BS34 BI34:BJ34 AU34 AQ34 AM34 CY34:DA34 CT34 BF34 BY34 BU34:BV34 CD34:CE34 BC34">
    <cfRule type="expression" dxfId="8613" priority="509">
      <formula>OR(AND(NOT(_xlfn.ISFORMULA(AM34)),NOT(ISBLANK(AM34))),ISERROR(AM34))</formula>
    </cfRule>
  </conditionalFormatting>
  <conditionalFormatting sqref="DL34">
    <cfRule type="expression" dxfId="8612" priority="508">
      <formula>AND(NOT(ISBLANK(A34)),ISBLANK(DL34))</formula>
    </cfRule>
  </conditionalFormatting>
  <conditionalFormatting sqref="DH34 DB34:DC34 DF34">
    <cfRule type="containsBlanks" dxfId="8611" priority="506">
      <formula>LEN(TRIM(DB34))=0</formula>
    </cfRule>
  </conditionalFormatting>
  <conditionalFormatting sqref="M35:Q35 A35:I35 V35:CQ35 CS35:XFD35 CY36">
    <cfRule type="containsBlanks" priority="497">
      <formula>LEN(TRIM(A35))=0</formula>
    </cfRule>
    <cfRule type="expression" dxfId="8610" priority="502">
      <formula>AND(_xlfn.ISFORMULA(A35),MOD(ROW(),2))</formula>
    </cfRule>
    <cfRule type="expression" dxfId="8609" priority="503">
      <formula>AND(_xlfn.ISFORMULA(A35),MOD(ROW()+1,2))</formula>
    </cfRule>
    <cfRule type="expression" dxfId="8608" priority="505">
      <formula>MOD(ROW(),2)</formula>
    </cfRule>
  </conditionalFormatting>
  <conditionalFormatting sqref="I35 M35:O35 V35:AV35 AX35 BA35:BF35 BH35:BL35 BN35:BO35">
    <cfRule type="expression" dxfId="8607" priority="504">
      <formula>AND(NOT(ISNUMBER(I35)),NOT(ISBLANK(I35)))</formula>
    </cfRule>
  </conditionalFormatting>
  <conditionalFormatting sqref="AD35:AL35 AR35:AT35 AN35:AP35">
    <cfRule type="expression" dxfId="8606" priority="500">
      <formula>AND(OR(ISNUMBER(SEARCH("+",AD35)),ISNUMBER(SEARCH("–",AD35))),MOD(ROW()+1,2))</formula>
    </cfRule>
    <cfRule type="expression" dxfId="8605" priority="501" stopIfTrue="1">
      <formula>AND(OR(ISNUMBER(SEARCH("+",AD35)),ISNUMBER(SEARCH("–",AD35))),MOD(ROW(),2))</formula>
    </cfRule>
  </conditionalFormatting>
  <conditionalFormatting sqref="BY35 BF35 BS35 CB35 CM35:CN35 AM35 AQ35 AU35 BC35 BI35:BJ35 BU35:BV35 CD35:CE35 CT35 CY35:DA35 DK35:DL35 CY36">
    <cfRule type="expression" dxfId="8604" priority="499">
      <formula>OR(AND(NOT(_xlfn.ISFORMULA(AM35)),NOT(ISBLANK(AM35))),ISERROR(AM35))</formula>
    </cfRule>
  </conditionalFormatting>
  <conditionalFormatting sqref="DL35">
    <cfRule type="expression" dxfId="8603" priority="498">
      <formula>AND(NOT(ISBLANK(A35)),ISBLANK(DL35))</formula>
    </cfRule>
  </conditionalFormatting>
  <conditionalFormatting sqref="DF35 DB35:DC35 DH35">
    <cfRule type="containsBlanks" dxfId="8602" priority="496">
      <formula>LEN(TRIM(DB35))=0</formula>
    </cfRule>
  </conditionalFormatting>
  <conditionalFormatting sqref="J35 L35">
    <cfRule type="containsBlanks" priority="491">
      <formula>LEN(TRIM(J35))=0</formula>
    </cfRule>
    <cfRule type="expression" dxfId="8601" priority="492">
      <formula>AND(_xlfn.ISFORMULA(J35),MOD(ROW(),2))</formula>
    </cfRule>
    <cfRule type="expression" dxfId="8600" priority="493">
      <formula>AND(_xlfn.ISFORMULA(J35),MOD(ROW()+1,2))</formula>
    </cfRule>
    <cfRule type="expression" dxfId="8599" priority="495">
      <formula>MOD(ROW(),2)</formula>
    </cfRule>
  </conditionalFormatting>
  <conditionalFormatting sqref="J35 L35">
    <cfRule type="expression" dxfId="8598" priority="494">
      <formula>AND(NOT(ISNUMBER(J35)),NOT(ISBLANK(J35)))</formula>
    </cfRule>
  </conditionalFormatting>
  <conditionalFormatting sqref="R35">
    <cfRule type="containsBlanks" priority="482">
      <formula>LEN(TRIM(R35))=0</formula>
    </cfRule>
    <cfRule type="expression" dxfId="8597" priority="483">
      <formula>AND(_xlfn.ISFORMULA(R35),MOD(ROW(),2))</formula>
    </cfRule>
    <cfRule type="expression" dxfId="8596" priority="484">
      <formula>AND(_xlfn.ISFORMULA(R35),MOD(ROW()+1,2))</formula>
    </cfRule>
    <cfRule type="expression" dxfId="8595" priority="485">
      <formula>MOD(ROW(),2)</formula>
    </cfRule>
  </conditionalFormatting>
  <conditionalFormatting sqref="S35">
    <cfRule type="containsBlanks" priority="478">
      <formula>LEN(TRIM(S35))=0</formula>
    </cfRule>
    <cfRule type="expression" dxfId="8594" priority="479">
      <formula>AND(_xlfn.ISFORMULA(S35),MOD(ROW(),2))</formula>
    </cfRule>
    <cfRule type="expression" dxfId="8593" priority="480">
      <formula>AND(_xlfn.ISFORMULA(S35),MOD(ROW()+1,2))</formula>
    </cfRule>
    <cfRule type="expression" dxfId="8592" priority="481">
      <formula>MOD(ROW(),2)</formula>
    </cfRule>
  </conditionalFormatting>
  <conditionalFormatting sqref="T35">
    <cfRule type="containsBlanks" priority="474">
      <formula>LEN(TRIM(T35))=0</formula>
    </cfRule>
    <cfRule type="expression" dxfId="8591" priority="475">
      <formula>AND(_xlfn.ISFORMULA(T35),MOD(ROW(),2))</formula>
    </cfRule>
    <cfRule type="expression" dxfId="8590" priority="476">
      <formula>AND(_xlfn.ISFORMULA(T35),MOD(ROW()+1,2))</formula>
    </cfRule>
    <cfRule type="expression" dxfId="8589" priority="477">
      <formula>MOD(ROW(),2)</formula>
    </cfRule>
  </conditionalFormatting>
  <conditionalFormatting sqref="U35">
    <cfRule type="containsBlanks" priority="470">
      <formula>LEN(TRIM(U35))=0</formula>
    </cfRule>
    <cfRule type="expression" dxfId="8588" priority="471">
      <formula>AND(_xlfn.ISFORMULA(U35),MOD(ROW(),2))</formula>
    </cfRule>
    <cfRule type="expression" dxfId="8587" priority="472">
      <formula>AND(_xlfn.ISFORMULA(U35),MOD(ROW()+1,2))</formula>
    </cfRule>
    <cfRule type="expression" dxfId="8586" priority="473">
      <formula>MOD(ROW(),2)</formula>
    </cfRule>
  </conditionalFormatting>
  <conditionalFormatting sqref="K35">
    <cfRule type="containsBlanks" priority="465">
      <formula>LEN(TRIM(K35))=0</formula>
    </cfRule>
    <cfRule type="expression" dxfId="8585" priority="466">
      <formula>AND(_xlfn.ISFORMULA(K35),MOD(ROW(),2))</formula>
    </cfRule>
    <cfRule type="expression" dxfId="8584" priority="467">
      <formula>AND(_xlfn.ISFORMULA(K35),MOD(ROW()+1,2))</formula>
    </cfRule>
    <cfRule type="expression" dxfId="8583" priority="469">
      <formula>MOD(ROW(),2)</formula>
    </cfRule>
  </conditionalFormatting>
  <conditionalFormatting sqref="K35">
    <cfRule type="expression" dxfId="8582" priority="468">
      <formula>AND(NOT(ISNUMBER(K35)),NOT(ISBLANK(K35)))</formula>
    </cfRule>
  </conditionalFormatting>
  <conditionalFormatting sqref="A36:D36 CZ36:XFD36 AU37 CR37 F36:CX36">
    <cfRule type="containsBlanks" priority="456">
      <formula>LEN(TRIM(A36))=0</formula>
    </cfRule>
    <cfRule type="expression" dxfId="8581" priority="461">
      <formula>AND(_xlfn.ISFORMULA(A36),MOD(ROW(),2))</formula>
    </cfRule>
    <cfRule type="expression" dxfId="8580" priority="462">
      <formula>AND(_xlfn.ISFORMULA(A36),MOD(ROW()+1,2))</formula>
    </cfRule>
    <cfRule type="expression" dxfId="8579" priority="464">
      <formula>MOD(ROW(),2)</formula>
    </cfRule>
  </conditionalFormatting>
  <conditionalFormatting sqref="V36:AV36 BN36:BO36 BH36:BL36 BA36:BF36 AX36 AU37 I36:O36">
    <cfRule type="expression" dxfId="8578" priority="463">
      <formula>AND(NOT(ISNUMBER(I36)),NOT(ISBLANK(I36)))</formula>
    </cfRule>
  </conditionalFormatting>
  <conditionalFormatting sqref="AD36:AL36 AN36:AP36 AR36:AT36">
    <cfRule type="expression" dxfId="8577" priority="459">
      <formula>AND(OR(ISNUMBER(SEARCH("+",AD36)),ISNUMBER(SEARCH("–",AD36))),MOD(ROW()+1,2))</formula>
    </cfRule>
    <cfRule type="expression" dxfId="8576" priority="460" stopIfTrue="1">
      <formula>AND(OR(ISNUMBER(SEARCH("+",AD36)),ISNUMBER(SEARCH("–",AD36))),MOD(ROW(),2))</formula>
    </cfRule>
  </conditionalFormatting>
  <conditionalFormatting sqref="DK36:DL36 CZ36:DA36 CT36 CD36:CE36 BU36:BV36 BI36:BJ36 BC36 AQ36 AM36 CM36:CN36 CB36 BS36 BF36 BY36 AU36:AU37">
    <cfRule type="expression" dxfId="8575" priority="458">
      <formula>OR(AND(NOT(_xlfn.ISFORMULA(AM36)),NOT(ISBLANK(AM36))),ISERROR(AM36))</formula>
    </cfRule>
  </conditionalFormatting>
  <conditionalFormatting sqref="DL36">
    <cfRule type="expression" dxfId="8574" priority="457">
      <formula>AND(NOT(ISBLANK(A36)),ISBLANK(DL36))</formula>
    </cfRule>
  </conditionalFormatting>
  <conditionalFormatting sqref="DH36 DB36:DC36 DF36">
    <cfRule type="containsBlanks" dxfId="8573" priority="455">
      <formula>LEN(TRIM(DB36))=0</formula>
    </cfRule>
  </conditionalFormatting>
  <conditionalFormatting sqref="E34">
    <cfRule type="containsBlanks" priority="451">
      <formula>LEN(TRIM(E34))=0</formula>
    </cfRule>
    <cfRule type="expression" dxfId="8572" priority="452">
      <formula>AND(_xlfn.ISFORMULA(E34),MOD(ROW(),2))</formula>
    </cfRule>
    <cfRule type="expression" dxfId="8571" priority="453">
      <formula>AND(_xlfn.ISFORMULA(E34),MOD(ROW()+1,2))</formula>
    </cfRule>
    <cfRule type="expression" dxfId="8570" priority="454">
      <formula>MOD(ROW(),2)</formula>
    </cfRule>
  </conditionalFormatting>
  <conditionalFormatting sqref="E36">
    <cfRule type="containsBlanks" priority="447">
      <formula>LEN(TRIM(E36))=0</formula>
    </cfRule>
    <cfRule type="expression" dxfId="8569" priority="448">
      <formula>AND(_xlfn.ISFORMULA(E36),MOD(ROW(),2))</formula>
    </cfRule>
    <cfRule type="expression" dxfId="8568" priority="449">
      <formula>AND(_xlfn.ISFORMULA(E36),MOD(ROW()+1,2))</formula>
    </cfRule>
    <cfRule type="expression" dxfId="8567" priority="450">
      <formula>MOD(ROW(),2)</formula>
    </cfRule>
  </conditionalFormatting>
  <conditionalFormatting sqref="A38:D38 F38:CO38 CQ38:CR38 CT38:CU38 CW38:XFD38 D42">
    <cfRule type="containsBlanks" priority="438">
      <formula>LEN(TRIM(A38))=0</formula>
    </cfRule>
    <cfRule type="expression" dxfId="8566" priority="443">
      <formula>AND(_xlfn.ISFORMULA(A38),MOD(ROW(),2))</formula>
    </cfRule>
    <cfRule type="expression" dxfId="8565" priority="444">
      <formula>AND(_xlfn.ISFORMULA(A38),MOD(ROW()+1,2))</formula>
    </cfRule>
    <cfRule type="expression" dxfId="8564" priority="446">
      <formula>MOD(ROW(),2)</formula>
    </cfRule>
  </conditionalFormatting>
  <conditionalFormatting sqref="AX38 BA38:BF38 BH38:BL38 BN38:BO38 V38:AV38 I38:O38">
    <cfRule type="expression" dxfId="8563" priority="445">
      <formula>AND(NOT(ISNUMBER(I38)),NOT(ISBLANK(I38)))</formula>
    </cfRule>
  </conditionalFormatting>
  <conditionalFormatting sqref="AR38:AT38 AN38:AP38 AD38:AL38">
    <cfRule type="expression" dxfId="8562" priority="441">
      <formula>AND(OR(ISNUMBER(SEARCH("+",AD38)),ISNUMBER(SEARCH("–",AD38))),MOD(ROW()+1,2))</formula>
    </cfRule>
    <cfRule type="expression" dxfId="8561" priority="442" stopIfTrue="1">
      <formula>AND(OR(ISNUMBER(SEARCH("+",AD38)),ISNUMBER(SEARCH("–",AD38))),MOD(ROW(),2))</formula>
    </cfRule>
  </conditionalFormatting>
  <conditionalFormatting sqref="BY38 BF38 BS38 CB38 CM38:CN38 AM38 AQ38 AU38 BC38 BI38:BJ38 BU38:BV38 CD38:CE38 CT38 CY38:DA38 DK38:DL38">
    <cfRule type="expression" dxfId="8560" priority="440">
      <formula>OR(AND(NOT(_xlfn.ISFORMULA(AM38)),NOT(ISBLANK(AM38))),ISERROR(AM38))</formula>
    </cfRule>
  </conditionalFormatting>
  <conditionalFormatting sqref="DL38">
    <cfRule type="expression" dxfId="8559" priority="439">
      <formula>AND(NOT(ISBLANK(A38)),ISBLANK(DL38))</formula>
    </cfRule>
  </conditionalFormatting>
  <conditionalFormatting sqref="DF38 DB38:DC38 DH38">
    <cfRule type="containsBlanks" dxfId="8558" priority="437">
      <formula>LEN(TRIM(DB38))=0</formula>
    </cfRule>
  </conditionalFormatting>
  <conditionalFormatting sqref="BQ38">
    <cfRule type="expression" dxfId="8557" priority="436">
      <formula>AND(NOT(ISNUMBER(BQ38)),NOT(ISBLANK(BQ38)))</formula>
    </cfRule>
  </conditionalFormatting>
  <conditionalFormatting sqref="BR38">
    <cfRule type="expression" dxfId="8556" priority="435">
      <formula>AND(NOT(ISNUMBER(BR38)),NOT(ISBLANK(BR38)))</formula>
    </cfRule>
  </conditionalFormatting>
  <conditionalFormatting sqref="BW38">
    <cfRule type="expression" dxfId="8555" priority="434">
      <formula>AND(NOT(ISNUMBER(BW38)),NOT(ISBLANK(BW38)))</formula>
    </cfRule>
  </conditionalFormatting>
  <conditionalFormatting sqref="E38">
    <cfRule type="containsBlanks" priority="430">
      <formula>LEN(TRIM(E38))=0</formula>
    </cfRule>
    <cfRule type="expression" dxfId="8554" priority="431">
      <formula>AND(_xlfn.ISFORMULA(E38),MOD(ROW(),2))</formula>
    </cfRule>
    <cfRule type="expression" dxfId="8553" priority="432">
      <formula>AND(_xlfn.ISFORMULA(E38),MOD(ROW()+1,2))</formula>
    </cfRule>
    <cfRule type="expression" dxfId="8552" priority="433">
      <formula>MOD(ROW(),2)</formula>
    </cfRule>
  </conditionalFormatting>
  <conditionalFormatting sqref="A37:AT37 CV37:XFD37 AV37:CQ37 CS37:CT37">
    <cfRule type="containsBlanks" priority="421">
      <formula>LEN(TRIM(A37))=0</formula>
    </cfRule>
    <cfRule type="expression" dxfId="8551" priority="426">
      <formula>AND(_xlfn.ISFORMULA(A37),MOD(ROW(),2))</formula>
    </cfRule>
    <cfRule type="expression" dxfId="8550" priority="427">
      <formula>AND(_xlfn.ISFORMULA(A37),MOD(ROW()+1,2))</formula>
    </cfRule>
    <cfRule type="expression" dxfId="8549" priority="429">
      <formula>MOD(ROW(),2)</formula>
    </cfRule>
  </conditionalFormatting>
  <conditionalFormatting sqref="AX37 BA37:BF37 BH37:BL37 BN37:BO37 I37:O37 V37:AT37 AV37">
    <cfRule type="expression" dxfId="8548" priority="428">
      <formula>AND(NOT(ISNUMBER(I37)),NOT(ISBLANK(I37)))</formula>
    </cfRule>
  </conditionalFormatting>
  <conditionalFormatting sqref="AR37:AT37 AN37:AP37 AD37:AL37">
    <cfRule type="expression" dxfId="8547" priority="424">
      <formula>AND(OR(ISNUMBER(SEARCH("+",AD37)),ISNUMBER(SEARCH("–",AD37))),MOD(ROW()+1,2))</formula>
    </cfRule>
    <cfRule type="expression" dxfId="8546" priority="425" stopIfTrue="1">
      <formula>AND(OR(ISNUMBER(SEARCH("+",AD37)),ISNUMBER(SEARCH("–",AD37))),MOD(ROW(),2))</formula>
    </cfRule>
  </conditionalFormatting>
  <conditionalFormatting sqref="BY37 BF37 BS37 CB37 CM37:CN37 AM37 AQ37 BC37 BI37:BJ37 BU37:BV37 CD37:CE37 CT37 CY37:DA37 DK37:DL37">
    <cfRule type="expression" dxfId="8545" priority="423">
      <formula>OR(AND(NOT(_xlfn.ISFORMULA(AM37)),NOT(ISBLANK(AM37))),ISERROR(AM37))</formula>
    </cfRule>
  </conditionalFormatting>
  <conditionalFormatting sqref="DL37">
    <cfRule type="expression" dxfId="8544" priority="422">
      <formula>AND(NOT(ISBLANK(A37)),ISBLANK(DL37))</formula>
    </cfRule>
  </conditionalFormatting>
  <conditionalFormatting sqref="DF37 DB37:DC37 DH37">
    <cfRule type="containsBlanks" dxfId="8543" priority="420">
      <formula>LEN(TRIM(DB37))=0</formula>
    </cfRule>
  </conditionalFormatting>
  <conditionalFormatting sqref="CU37">
    <cfRule type="containsBlanks" priority="416">
      <formula>LEN(TRIM(CU37))=0</formula>
    </cfRule>
    <cfRule type="expression" dxfId="8542" priority="417">
      <formula>AND(_xlfn.ISFORMULA(CU37),MOD(ROW(),2))</formula>
    </cfRule>
    <cfRule type="expression" dxfId="8541" priority="418">
      <formula>AND(_xlfn.ISFORMULA(CU37),MOD(ROW()+1,2))</formula>
    </cfRule>
    <cfRule type="expression" dxfId="8540" priority="419">
      <formula>MOD(ROW(),2)</formula>
    </cfRule>
  </conditionalFormatting>
  <conditionalFormatting sqref="A39:XFD39">
    <cfRule type="containsBlanks" priority="407">
      <formula>LEN(TRIM(A39))=0</formula>
    </cfRule>
    <cfRule type="expression" dxfId="8539" priority="412">
      <formula>AND(_xlfn.ISFORMULA(A39),MOD(ROW(),2))</formula>
    </cfRule>
    <cfRule type="expression" dxfId="8538" priority="413">
      <formula>AND(_xlfn.ISFORMULA(A39),MOD(ROW()+1,2))</formula>
    </cfRule>
    <cfRule type="expression" dxfId="8537" priority="415">
      <formula>MOD(ROW(),2)</formula>
    </cfRule>
  </conditionalFormatting>
  <conditionalFormatting sqref="V39:AV39 I39:O39 BN39:BO39 BH39:BL39 BA39:BF39 AX39">
    <cfRule type="expression" dxfId="8536" priority="414">
      <formula>AND(NOT(ISNUMBER(I39)),NOT(ISBLANK(I39)))</formula>
    </cfRule>
  </conditionalFormatting>
  <conditionalFormatting sqref="AD39:AL39 AN39:AP39 AR39:AT39">
    <cfRule type="expression" dxfId="8535" priority="410">
      <formula>AND(OR(ISNUMBER(SEARCH("+",AD39)),ISNUMBER(SEARCH("–",AD39))),MOD(ROW()+1,2))</formula>
    </cfRule>
    <cfRule type="expression" dxfId="8534" priority="411" stopIfTrue="1">
      <formula>AND(OR(ISNUMBER(SEARCH("+",AD39)),ISNUMBER(SEARCH("–",AD39))),MOD(ROW(),2))</formula>
    </cfRule>
  </conditionalFormatting>
  <conditionalFormatting sqref="DK39:DL39 CY39:DA39 CT39 CD39:CE39 BU39:BV39 BI39:BJ39 BC39 AU39 AQ39 AM39 CM39:CN39 CB39 BS39 BF39 BY39">
    <cfRule type="expression" dxfId="8533" priority="409">
      <formula>OR(AND(NOT(_xlfn.ISFORMULA(AM39)),NOT(ISBLANK(AM39))),ISERROR(AM39))</formula>
    </cfRule>
  </conditionalFormatting>
  <conditionalFormatting sqref="DL39">
    <cfRule type="expression" dxfId="8532" priority="408">
      <formula>AND(NOT(ISBLANK(A39)),ISBLANK(DL39))</formula>
    </cfRule>
  </conditionalFormatting>
  <conditionalFormatting sqref="DH39 DB39:DC39 DF39">
    <cfRule type="containsBlanks" dxfId="8531" priority="406">
      <formula>LEN(TRIM(DB39))=0</formula>
    </cfRule>
  </conditionalFormatting>
  <conditionalFormatting sqref="DH40 DB40:DC40 DF40">
    <cfRule type="containsBlanks" dxfId="8530" priority="396">
      <formula>LEN(TRIM(DB40))=0</formula>
    </cfRule>
  </conditionalFormatting>
  <conditionalFormatting sqref="A40:D40 F40:XFD40">
    <cfRule type="containsBlanks" priority="397">
      <formula>LEN(TRIM(A40))=0</formula>
    </cfRule>
    <cfRule type="expression" dxfId="8529" priority="402">
      <formula>AND(_xlfn.ISFORMULA(A40),MOD(ROW(),2))</formula>
    </cfRule>
    <cfRule type="expression" dxfId="8528" priority="403">
      <formula>AND(_xlfn.ISFORMULA(A40),MOD(ROW()+1,2))</formula>
    </cfRule>
    <cfRule type="expression" dxfId="8527" priority="405">
      <formula>MOD(ROW(),2)</formula>
    </cfRule>
  </conditionalFormatting>
  <conditionalFormatting sqref="V40:AV40 I40:O40 BN40:BO40 BH40:BL40 AX40 BA40:BF40">
    <cfRule type="expression" dxfId="8526" priority="404">
      <formula>AND(NOT(ISNUMBER(I40)),NOT(ISBLANK(I40)))</formula>
    </cfRule>
  </conditionalFormatting>
  <conditionalFormatting sqref="AD40:AL40 AN40:AP40 AR40:AT40">
    <cfRule type="expression" dxfId="8525" priority="400">
      <formula>AND(OR(ISNUMBER(SEARCH("+",AD40)),ISNUMBER(SEARCH("–",AD40))),MOD(ROW()+1,2))</formula>
    </cfRule>
    <cfRule type="expression" dxfId="8524" priority="401" stopIfTrue="1">
      <formula>AND(OR(ISNUMBER(SEARCH("+",AD40)),ISNUMBER(SEARCH("–",AD40))),MOD(ROW(),2))</formula>
    </cfRule>
  </conditionalFormatting>
  <conditionalFormatting sqref="CY40:DA40 CD40:CE40 BU40:BV40 BI40:BJ40 BC40 AU40 AQ40 AM40 CM40:CN40 CB40 BS40 BF40 BY40 DK40:DL40 CT40">
    <cfRule type="expression" dxfId="8523" priority="399">
      <formula>OR(AND(NOT(_xlfn.ISFORMULA(AM40)),NOT(ISBLANK(AM40))),ISERROR(AM40))</formula>
    </cfRule>
  </conditionalFormatting>
  <conditionalFormatting sqref="DL40">
    <cfRule type="expression" dxfId="8522" priority="398">
      <formula>AND(NOT(ISBLANK(A40)),ISBLANK(DL40))</formula>
    </cfRule>
  </conditionalFormatting>
  <conditionalFormatting sqref="E40">
    <cfRule type="containsBlanks" priority="392">
      <formula>LEN(TRIM(E40))=0</formula>
    </cfRule>
    <cfRule type="expression" dxfId="8521" priority="393">
      <formula>AND(_xlfn.ISFORMULA(E40),MOD(ROW(),2))</formula>
    </cfRule>
    <cfRule type="expression" dxfId="8520" priority="394">
      <formula>AND(_xlfn.ISFORMULA(E40),MOD(ROW()+1,2))</formula>
    </cfRule>
    <cfRule type="expression" dxfId="8519" priority="395">
      <formula>MOD(ROW(),2)</formula>
    </cfRule>
  </conditionalFormatting>
  <conditionalFormatting sqref="A41 C41:D41 F41:Q41 V41:CQ41 CS41:XFD41">
    <cfRule type="containsBlanks" priority="383">
      <formula>LEN(TRIM(A41))=0</formula>
    </cfRule>
    <cfRule type="expression" dxfId="8518" priority="388">
      <formula>AND(_xlfn.ISFORMULA(A41),MOD(ROW(),2))</formula>
    </cfRule>
    <cfRule type="expression" dxfId="8517" priority="389">
      <formula>AND(_xlfn.ISFORMULA(A41),MOD(ROW()+1,2))</formula>
    </cfRule>
    <cfRule type="expression" dxfId="8516" priority="391">
      <formula>MOD(ROW(),2)</formula>
    </cfRule>
  </conditionalFormatting>
  <conditionalFormatting sqref="V41:AV41 I41:O41 BN41:BO41 BH41:BL41 AX41 BA41:BF41">
    <cfRule type="expression" dxfId="8515" priority="390">
      <formula>AND(NOT(ISNUMBER(I41)),NOT(ISBLANK(I41)))</formula>
    </cfRule>
  </conditionalFormatting>
  <conditionalFormatting sqref="AD41:AL41 AN41:AP41 AR41:AT41">
    <cfRule type="expression" dxfId="8514" priority="386">
      <formula>AND(OR(ISNUMBER(SEARCH("+",AD41)),ISNUMBER(SEARCH("–",AD41))),MOD(ROW()+1,2))</formula>
    </cfRule>
    <cfRule type="expression" dxfId="8513" priority="387" stopIfTrue="1">
      <formula>AND(OR(ISNUMBER(SEARCH("+",AD41)),ISNUMBER(SEARCH("–",AD41))),MOD(ROW(),2))</formula>
    </cfRule>
  </conditionalFormatting>
  <conditionalFormatting sqref="CY41:DA41 CD41:CE41 BU41:BV41 BI41:BJ41 BC41 AU41 AQ41 AM41 CM41:CN41 CB41 BS41 BF41 BY41 DK41:DL41 CT41">
    <cfRule type="expression" dxfId="8512" priority="385">
      <formula>OR(AND(NOT(_xlfn.ISFORMULA(AM41)),NOT(ISBLANK(AM41))),ISERROR(AM41))</formula>
    </cfRule>
  </conditionalFormatting>
  <conditionalFormatting sqref="DL41">
    <cfRule type="expression" dxfId="8511" priority="384">
      <formula>AND(NOT(ISBLANK(A41)),ISBLANK(DL41))</formula>
    </cfRule>
  </conditionalFormatting>
  <conditionalFormatting sqref="DH41 DB41:DC41 DF41">
    <cfRule type="containsBlanks" dxfId="8510" priority="382">
      <formula>LEN(TRIM(DB41))=0</formula>
    </cfRule>
  </conditionalFormatting>
  <conditionalFormatting sqref="R41">
    <cfRule type="containsBlanks" priority="378">
      <formula>LEN(TRIM(R41))=0</formula>
    </cfRule>
    <cfRule type="expression" dxfId="8509" priority="379">
      <formula>AND(_xlfn.ISFORMULA(R41),MOD(ROW(),2))</formula>
    </cfRule>
    <cfRule type="expression" dxfId="8508" priority="380">
      <formula>AND(_xlfn.ISFORMULA(R41),MOD(ROW()+1,2))</formula>
    </cfRule>
    <cfRule type="expression" dxfId="8507" priority="381">
      <formula>MOD(ROW(),2)</formula>
    </cfRule>
  </conditionalFormatting>
  <conditionalFormatting sqref="U41">
    <cfRule type="containsBlanks" priority="374">
      <formula>LEN(TRIM(U41))=0</formula>
    </cfRule>
    <cfRule type="expression" dxfId="8506" priority="375">
      <formula>AND(_xlfn.ISFORMULA(U41),MOD(ROW(),2))</formula>
    </cfRule>
    <cfRule type="expression" dxfId="8505" priority="376">
      <formula>AND(_xlfn.ISFORMULA(U41),MOD(ROW()+1,2))</formula>
    </cfRule>
    <cfRule type="expression" dxfId="8504" priority="377">
      <formula>MOD(ROW(),2)</formula>
    </cfRule>
  </conditionalFormatting>
  <conditionalFormatting sqref="S41:T41">
    <cfRule type="containsBlanks" priority="370">
      <formula>LEN(TRIM(S41))=0</formula>
    </cfRule>
    <cfRule type="expression" dxfId="8503" priority="371">
      <formula>AND(_xlfn.ISFORMULA(S41),MOD(ROW(),2))</formula>
    </cfRule>
    <cfRule type="expression" dxfId="8502" priority="372">
      <formula>AND(_xlfn.ISFORMULA(S41),MOD(ROW()+1,2))</formula>
    </cfRule>
    <cfRule type="expression" dxfId="8501" priority="373">
      <formula>MOD(ROW(),2)</formula>
    </cfRule>
  </conditionalFormatting>
  <conditionalFormatting sqref="B41">
    <cfRule type="containsBlanks" priority="366">
      <formula>LEN(TRIM(B41))=0</formula>
    </cfRule>
    <cfRule type="expression" dxfId="8500" priority="367">
      <formula>AND(_xlfn.ISFORMULA(B41),MOD(ROW(),2))</formula>
    </cfRule>
    <cfRule type="expression" dxfId="8499" priority="368">
      <formula>AND(_xlfn.ISFORMULA(B41),MOD(ROW()+1,2))</formula>
    </cfRule>
    <cfRule type="expression" dxfId="8498" priority="369">
      <formula>MOD(ROW(),2)</formula>
    </cfRule>
  </conditionalFormatting>
  <conditionalFormatting sqref="DI41">
    <cfRule type="expression" dxfId="8497" priority="365">
      <formula>AND(NOT(ISNUMBER(DI41)),NOT(ISBLANK(DI41)))</formula>
    </cfRule>
  </conditionalFormatting>
  <conditionalFormatting sqref="DG41">
    <cfRule type="expression" dxfId="8496" priority="364">
      <formula>AND(NOT(ISNUMBER(DG41)),NOT(ISBLANK(DG41)))</formula>
    </cfRule>
  </conditionalFormatting>
  <conditionalFormatting sqref="DE41">
    <cfRule type="expression" dxfId="8495" priority="363">
      <formula>AND(NOT(ISNUMBER(DE41)),NOT(ISBLANK(DE41)))</formula>
    </cfRule>
  </conditionalFormatting>
  <conditionalFormatting sqref="DD41">
    <cfRule type="expression" dxfId="8494" priority="362">
      <formula>AND(NOT(ISNUMBER(DD41)),NOT(ISBLANK(DD41)))</formula>
    </cfRule>
  </conditionalFormatting>
  <conditionalFormatting sqref="CX41">
    <cfRule type="expression" dxfId="8493" priority="361">
      <formula>AND(NOT(ISNUMBER(CX41)),NOT(ISBLANK(CX41)))</formula>
    </cfRule>
  </conditionalFormatting>
  <conditionalFormatting sqref="CV41">
    <cfRule type="expression" dxfId="8492" priority="360">
      <formula>AND(NOT(ISNUMBER(CV41)),NOT(ISBLANK(CV41)))</formula>
    </cfRule>
  </conditionalFormatting>
  <conditionalFormatting sqref="CS41">
    <cfRule type="expression" dxfId="8491" priority="359">
      <formula>AND(NOT(ISNUMBER(CS41)),NOT(ISBLANK(CS41)))</formula>
    </cfRule>
  </conditionalFormatting>
  <conditionalFormatting sqref="BQ41">
    <cfRule type="expression" dxfId="8490" priority="358">
      <formula>AND(NOT(ISNUMBER(BQ41)),NOT(ISBLANK(BQ41)))</formula>
    </cfRule>
  </conditionalFormatting>
  <conditionalFormatting sqref="E41">
    <cfRule type="containsBlanks" priority="354">
      <formula>LEN(TRIM(E41))=0</formula>
    </cfRule>
    <cfRule type="expression" dxfId="8489" priority="355">
      <formula>AND(_xlfn.ISFORMULA(E41),MOD(ROW(),2))</formula>
    </cfRule>
    <cfRule type="expression" dxfId="8488" priority="356">
      <formula>AND(_xlfn.ISFORMULA(E41),MOD(ROW()+1,2))</formula>
    </cfRule>
    <cfRule type="expression" dxfId="8487" priority="357">
      <formula>MOD(ROW(),2)</formula>
    </cfRule>
  </conditionalFormatting>
  <conditionalFormatting sqref="CV41">
    <cfRule type="expression" dxfId="8486" priority="353">
      <formula>AND(NOT(ISNUMBER(CV41)),NOT(ISBLANK(CV41)))</formula>
    </cfRule>
  </conditionalFormatting>
  <conditionalFormatting sqref="CR41">
    <cfRule type="containsBlanks" priority="349">
      <formula>LEN(TRIM(CR41))=0</formula>
    </cfRule>
    <cfRule type="expression" dxfId="8485" priority="350">
      <formula>AND(_xlfn.ISFORMULA(CR41),MOD(ROW(),2))</formula>
    </cfRule>
    <cfRule type="expression" dxfId="8484" priority="351">
      <formula>AND(_xlfn.ISFORMULA(CR41),MOD(ROW()+1,2))</formula>
    </cfRule>
    <cfRule type="expression" dxfId="8483" priority="352">
      <formula>MOD(ROW(),2)</formula>
    </cfRule>
  </conditionalFormatting>
  <conditionalFormatting sqref="CS41">
    <cfRule type="expression" dxfId="8482" priority="348">
      <formula>AND(NOT(ISNUMBER(CS41)),NOT(ISBLANK(CS41)))</formula>
    </cfRule>
  </conditionalFormatting>
  <conditionalFormatting sqref="CS41">
    <cfRule type="expression" dxfId="8481" priority="347">
      <formula>AND(NOT(ISNUMBER(CS41)),NOT(ISBLANK(CS41)))</formula>
    </cfRule>
  </conditionalFormatting>
  <conditionalFormatting sqref="DD41">
    <cfRule type="expression" dxfId="8480" priority="346">
      <formula>AND(NOT(ISNUMBER(DD41)),NOT(ISBLANK(DD41)))</formula>
    </cfRule>
  </conditionalFormatting>
  <conditionalFormatting sqref="DE41">
    <cfRule type="expression" dxfId="8479" priority="345">
      <formula>AND(NOT(ISNUMBER(DE41)),NOT(ISBLANK(DE41)))</formula>
    </cfRule>
  </conditionalFormatting>
  <conditionalFormatting sqref="DG41">
    <cfRule type="expression" dxfId="8478" priority="344">
      <formula>AND(NOT(ISNUMBER(DG41)),NOT(ISBLANK(DG41)))</formula>
    </cfRule>
  </conditionalFormatting>
  <conditionalFormatting sqref="DI41">
    <cfRule type="expression" dxfId="8477" priority="343">
      <formula>AND(NOT(ISNUMBER(DI41)),NOT(ISBLANK(DI41)))</formula>
    </cfRule>
  </conditionalFormatting>
  <conditionalFormatting sqref="V42:AK42 A42 C42 F42:Q42 AM42:CQ42 CT42:CU42 CW42:XFD42">
    <cfRule type="containsBlanks" priority="334">
      <formula>LEN(TRIM(A42))=0</formula>
    </cfRule>
    <cfRule type="expression" dxfId="8476" priority="339">
      <formula>AND(_xlfn.ISFORMULA(A42),MOD(ROW(),2))</formula>
    </cfRule>
    <cfRule type="expression" dxfId="8475" priority="340">
      <formula>AND(_xlfn.ISFORMULA(A42),MOD(ROW()+1,2))</formula>
    </cfRule>
    <cfRule type="expression" dxfId="8474" priority="342">
      <formula>MOD(ROW(),2)</formula>
    </cfRule>
  </conditionalFormatting>
  <conditionalFormatting sqref="V42:AK42 AM42:AV42 I42:O42 BA42:BF42 AX42 BH42:BL42 BN42:BO42">
    <cfRule type="expression" dxfId="8473" priority="341">
      <formula>AND(NOT(ISNUMBER(I42)),NOT(ISBLANK(I42)))</formula>
    </cfRule>
  </conditionalFormatting>
  <conditionalFormatting sqref="AD42:AK42 AR42:AT42 AN42:AP42">
    <cfRule type="expression" dxfId="8472" priority="337">
      <formula>AND(OR(ISNUMBER(SEARCH("+",AD42)),ISNUMBER(SEARCH("–",AD42))),MOD(ROW()+1,2))</formula>
    </cfRule>
    <cfRule type="expression" dxfId="8471" priority="338" stopIfTrue="1">
      <formula>AND(OR(ISNUMBER(SEARCH("+",AD42)),ISNUMBER(SEARCH("–",AD42))),MOD(ROW(),2))</formula>
    </cfRule>
  </conditionalFormatting>
  <conditionalFormatting sqref="BY42 BF42 BS42 CB42 CM42:CN42 AM42 AQ42 AU42 BC42 BI42:BJ42 BU42:BV42 CD42:CE42 CY42:DA42 CT42 DK42:DL42">
    <cfRule type="expression" dxfId="8470" priority="336">
      <formula>OR(AND(NOT(_xlfn.ISFORMULA(AM42)),NOT(ISBLANK(AM42))),ISERROR(AM42))</formula>
    </cfRule>
  </conditionalFormatting>
  <conditionalFormatting sqref="DL42">
    <cfRule type="expression" dxfId="8469" priority="335">
      <formula>AND(NOT(ISBLANK(A42)),ISBLANK(DL42))</formula>
    </cfRule>
  </conditionalFormatting>
  <conditionalFormatting sqref="DF42 DB42:DC42 DH42">
    <cfRule type="containsBlanks" dxfId="8468" priority="333">
      <formula>LEN(TRIM(DB42))=0</formula>
    </cfRule>
  </conditionalFormatting>
  <conditionalFormatting sqref="B42">
    <cfRule type="containsBlanks" priority="329">
      <formula>LEN(TRIM(B42))=0</formula>
    </cfRule>
    <cfRule type="expression" dxfId="8467" priority="330">
      <formula>AND(_xlfn.ISFORMULA(B42),MOD(ROW(),2))</formula>
    </cfRule>
    <cfRule type="expression" dxfId="8466" priority="331">
      <formula>AND(_xlfn.ISFORMULA(B42),MOD(ROW()+1,2))</formula>
    </cfRule>
    <cfRule type="expression" dxfId="8465" priority="332">
      <formula>MOD(ROW(),2)</formula>
    </cfRule>
  </conditionalFormatting>
  <conditionalFormatting sqref="R42">
    <cfRule type="containsBlanks" priority="325">
      <formula>LEN(TRIM(R42))=0</formula>
    </cfRule>
    <cfRule type="expression" dxfId="8464" priority="326">
      <formula>AND(_xlfn.ISFORMULA(R42),MOD(ROW(),2))</formula>
    </cfRule>
    <cfRule type="expression" dxfId="8463" priority="327">
      <formula>AND(_xlfn.ISFORMULA(R42),MOD(ROW()+1,2))</formula>
    </cfRule>
    <cfRule type="expression" dxfId="8462" priority="328">
      <formula>MOD(ROW(),2)</formula>
    </cfRule>
  </conditionalFormatting>
  <conditionalFormatting sqref="S42">
    <cfRule type="containsBlanks" priority="321">
      <formula>LEN(TRIM(S42))=0</formula>
    </cfRule>
    <cfRule type="expression" dxfId="8461" priority="322">
      <formula>AND(_xlfn.ISFORMULA(S42),MOD(ROW(),2))</formula>
    </cfRule>
    <cfRule type="expression" dxfId="8460" priority="323">
      <formula>AND(_xlfn.ISFORMULA(S42),MOD(ROW()+1,2))</formula>
    </cfRule>
    <cfRule type="expression" dxfId="8459" priority="324">
      <formula>MOD(ROW(),2)</formula>
    </cfRule>
  </conditionalFormatting>
  <conditionalFormatting sqref="T42">
    <cfRule type="containsBlanks" priority="317">
      <formula>LEN(TRIM(T42))=0</formula>
    </cfRule>
    <cfRule type="expression" dxfId="8458" priority="318">
      <formula>AND(_xlfn.ISFORMULA(T42),MOD(ROW(),2))</formula>
    </cfRule>
    <cfRule type="expression" dxfId="8457" priority="319">
      <formula>AND(_xlfn.ISFORMULA(T42),MOD(ROW()+1,2))</formula>
    </cfRule>
    <cfRule type="expression" dxfId="8456" priority="320">
      <formula>MOD(ROW(),2)</formula>
    </cfRule>
  </conditionalFormatting>
  <conditionalFormatting sqref="U42">
    <cfRule type="containsBlanks" priority="313">
      <formula>LEN(TRIM(U42))=0</formula>
    </cfRule>
    <cfRule type="expression" dxfId="8455" priority="314">
      <formula>AND(_xlfn.ISFORMULA(U42),MOD(ROW(),2))</formula>
    </cfRule>
    <cfRule type="expression" dxfId="8454" priority="315">
      <formula>AND(_xlfn.ISFORMULA(U42),MOD(ROW()+1,2))</formula>
    </cfRule>
    <cfRule type="expression" dxfId="8453" priority="316">
      <formula>MOD(ROW(),2)</formula>
    </cfRule>
  </conditionalFormatting>
  <conditionalFormatting sqref="AL42">
    <cfRule type="containsBlanks" priority="306">
      <formula>LEN(TRIM(AL42))=0</formula>
    </cfRule>
    <cfRule type="expression" dxfId="8452" priority="309">
      <formula>AND(_xlfn.ISFORMULA(AL42),MOD(ROW(),2))</formula>
    </cfRule>
    <cfRule type="expression" dxfId="8451" priority="310">
      <formula>AND(_xlfn.ISFORMULA(AL42),MOD(ROW()+1,2))</formula>
    </cfRule>
    <cfRule type="expression" dxfId="8450" priority="312">
      <formula>MOD(ROW(),2)</formula>
    </cfRule>
  </conditionalFormatting>
  <conditionalFormatting sqref="AL42">
    <cfRule type="expression" dxfId="8449" priority="311">
      <formula>AND(NOT(ISNUMBER(AL42)),NOT(ISBLANK(AL42)))</formula>
    </cfRule>
  </conditionalFormatting>
  <conditionalFormatting sqref="AL42">
    <cfRule type="expression" dxfId="8448" priority="307">
      <formula>AND(OR(ISNUMBER(SEARCH("+",AL42)),ISNUMBER(SEARCH("–",AL42))),MOD(ROW()+1,2))</formula>
    </cfRule>
    <cfRule type="expression" dxfId="8447" priority="308" stopIfTrue="1">
      <formula>AND(OR(ISNUMBER(SEARCH("+",AL42)),ISNUMBER(SEARCH("–",AL42))),MOD(ROW(),2))</formula>
    </cfRule>
  </conditionalFormatting>
  <conditionalFormatting sqref="CX42">
    <cfRule type="expression" dxfId="8446" priority="305">
      <formula>AND(NOT(ISNUMBER(CX42)),NOT(ISBLANK(CX42)))</formula>
    </cfRule>
  </conditionalFormatting>
  <conditionalFormatting sqref="DD42">
    <cfRule type="expression" dxfId="8445" priority="304">
      <formula>AND(NOT(ISNUMBER(DD42)),NOT(ISBLANK(DD42)))</formula>
    </cfRule>
  </conditionalFormatting>
  <conditionalFormatting sqref="DE42">
    <cfRule type="expression" dxfId="8444" priority="303">
      <formula>AND(NOT(ISNUMBER(DE42)),NOT(ISBLANK(DE42)))</formula>
    </cfRule>
  </conditionalFormatting>
  <conditionalFormatting sqref="DG42">
    <cfRule type="expression" dxfId="8443" priority="302">
      <formula>AND(NOT(ISNUMBER(DG42)),NOT(ISBLANK(DG42)))</formula>
    </cfRule>
  </conditionalFormatting>
  <conditionalFormatting sqref="DI42">
    <cfRule type="expression" dxfId="8442" priority="301">
      <formula>AND(NOT(ISNUMBER(DI42)),NOT(ISBLANK(DI42)))</formula>
    </cfRule>
  </conditionalFormatting>
  <conditionalFormatting sqref="E42">
    <cfRule type="containsBlanks" priority="297">
      <formula>LEN(TRIM(E42))=0</formula>
    </cfRule>
    <cfRule type="expression" dxfId="8441" priority="298">
      <formula>AND(_xlfn.ISFORMULA(E42),MOD(ROW(),2))</formula>
    </cfRule>
    <cfRule type="expression" dxfId="8440" priority="299">
      <formula>AND(_xlfn.ISFORMULA(E42),MOD(ROW()+1,2))</formula>
    </cfRule>
    <cfRule type="expression" dxfId="8439" priority="300">
      <formula>MOD(ROW(),2)</formula>
    </cfRule>
  </conditionalFormatting>
  <conditionalFormatting sqref="CR42">
    <cfRule type="containsBlanks" priority="293">
      <formula>LEN(TRIM(CR42))=0</formula>
    </cfRule>
    <cfRule type="expression" dxfId="8438" priority="294">
      <formula>AND(_xlfn.ISFORMULA(CR42),MOD(ROW(),2))</formula>
    </cfRule>
    <cfRule type="expression" dxfId="8437" priority="295">
      <formula>AND(_xlfn.ISFORMULA(CR42),MOD(ROW()+1,2))</formula>
    </cfRule>
    <cfRule type="expression" dxfId="8436" priority="296">
      <formula>MOD(ROW(),2)</formula>
    </cfRule>
  </conditionalFormatting>
  <conditionalFormatting sqref="CX42">
    <cfRule type="expression" dxfId="8435" priority="292">
      <formula>AND(NOT(ISNUMBER(CX42)),NOT(ISBLANK(CX42)))</formula>
    </cfRule>
  </conditionalFormatting>
  <conditionalFormatting sqref="DD42">
    <cfRule type="expression" dxfId="8434" priority="291">
      <formula>AND(NOT(ISNUMBER(DD42)),NOT(ISBLANK(DD42)))</formula>
    </cfRule>
  </conditionalFormatting>
  <conditionalFormatting sqref="DE42">
    <cfRule type="expression" dxfId="8433" priority="290">
      <formula>AND(NOT(ISNUMBER(DE42)),NOT(ISBLANK(DE42)))</formula>
    </cfRule>
  </conditionalFormatting>
  <conditionalFormatting sqref="DG42">
    <cfRule type="expression" dxfId="8432" priority="289">
      <formula>AND(NOT(ISNUMBER(DG42)),NOT(ISBLANK(DG42)))</formula>
    </cfRule>
  </conditionalFormatting>
  <conditionalFormatting sqref="DI42">
    <cfRule type="expression" dxfId="8431" priority="288">
      <formula>AND(NOT(ISNUMBER(DI42)),NOT(ISBLANK(DI42)))</formula>
    </cfRule>
  </conditionalFormatting>
  <conditionalFormatting sqref="A43:XFD43 D45 D47">
    <cfRule type="containsBlanks" priority="279">
      <formula>LEN(TRIM(A43))=0</formula>
    </cfRule>
    <cfRule type="expression" dxfId="8430" priority="284">
      <formula>AND(_xlfn.ISFORMULA(A43),MOD(ROW(),2))</formula>
    </cfRule>
    <cfRule type="expression" dxfId="8429" priority="285">
      <formula>AND(_xlfn.ISFORMULA(A43),MOD(ROW()+1,2))</formula>
    </cfRule>
    <cfRule type="expression" dxfId="8428" priority="287">
      <formula>MOD(ROW(),2)</formula>
    </cfRule>
  </conditionalFormatting>
  <conditionalFormatting sqref="V43:AV43 I43:O43 BN43:BO43 BH43:BL43 AX43 BA43:BF43">
    <cfRule type="expression" dxfId="8427" priority="286">
      <formula>AND(NOT(ISNUMBER(I43)),NOT(ISBLANK(I43)))</formula>
    </cfRule>
  </conditionalFormatting>
  <conditionalFormatting sqref="AD43:AL43 AN43:AP43 AR43:AT43">
    <cfRule type="expression" dxfId="8426" priority="282">
      <formula>AND(OR(ISNUMBER(SEARCH("+",AD43)),ISNUMBER(SEARCH("–",AD43))),MOD(ROW()+1,2))</formula>
    </cfRule>
    <cfRule type="expression" dxfId="8425" priority="283" stopIfTrue="1">
      <formula>AND(OR(ISNUMBER(SEARCH("+",AD43)),ISNUMBER(SEARCH("–",AD43))),MOD(ROW(),2))</formula>
    </cfRule>
  </conditionalFormatting>
  <conditionalFormatting sqref="DK43:DL43 CT43 CY43:DA43 CD43:CE43 BU43:BV43 BI43:BJ43 BC43 AU43 AQ43 AM43 CM43:CN43 CB43 BS43 BF43 BY43">
    <cfRule type="expression" dxfId="8424" priority="281">
      <formula>OR(AND(NOT(_xlfn.ISFORMULA(AM43)),NOT(ISBLANK(AM43))),ISERROR(AM43))</formula>
    </cfRule>
  </conditionalFormatting>
  <conditionalFormatting sqref="DL43">
    <cfRule type="expression" dxfId="8423" priority="280">
      <formula>AND(NOT(ISBLANK(A43)),ISBLANK(DL43))</formula>
    </cfRule>
  </conditionalFormatting>
  <conditionalFormatting sqref="DH43 DB43:DC43 DF43">
    <cfRule type="containsBlanks" dxfId="8422" priority="278">
      <formula>LEN(TRIM(DB43))=0</formula>
    </cfRule>
  </conditionalFormatting>
  <conditionalFormatting sqref="CX43">
    <cfRule type="expression" dxfId="8421" priority="277">
      <formula>AND(NOT(ISNUMBER(CX43)),NOT(ISBLANK(CX43)))</formula>
    </cfRule>
  </conditionalFormatting>
  <conditionalFormatting sqref="DD43">
    <cfRule type="expression" dxfId="8420" priority="276">
      <formula>AND(NOT(ISNUMBER(DD43)),NOT(ISBLANK(DD43)))</formula>
    </cfRule>
  </conditionalFormatting>
  <conditionalFormatting sqref="DE43">
    <cfRule type="expression" dxfId="8419" priority="275">
      <formula>AND(NOT(ISNUMBER(DE43)),NOT(ISBLANK(DE43)))</formula>
    </cfRule>
  </conditionalFormatting>
  <conditionalFormatting sqref="DG43">
    <cfRule type="expression" dxfId="8418" priority="274">
      <formula>AND(NOT(ISNUMBER(DG43)),NOT(ISBLANK(DG43)))</formula>
    </cfRule>
  </conditionalFormatting>
  <conditionalFormatting sqref="DI43">
    <cfRule type="expression" dxfId="8417" priority="273">
      <formula>AND(NOT(ISNUMBER(DI43)),NOT(ISBLANK(DI43)))</formula>
    </cfRule>
  </conditionalFormatting>
  <conditionalFormatting sqref="DH43">
    <cfRule type="expression" dxfId="8416" priority="272">
      <formula>AND(NOT(ISNUMBER(DH43)),NOT(ISBLANK(DH43)))</formula>
    </cfRule>
  </conditionalFormatting>
  <conditionalFormatting sqref="A44 V44:CU44 C44:Q44 CW44:XFD44">
    <cfRule type="containsBlanks" priority="263">
      <formula>LEN(TRIM(A44))=0</formula>
    </cfRule>
    <cfRule type="expression" dxfId="8415" priority="268">
      <formula>AND(_xlfn.ISFORMULA(A44),MOD(ROW(),2))</formula>
    </cfRule>
    <cfRule type="expression" dxfId="8414" priority="269">
      <formula>AND(_xlfn.ISFORMULA(A44),MOD(ROW()+1,2))</formula>
    </cfRule>
    <cfRule type="expression" dxfId="8413" priority="271">
      <formula>MOD(ROW(),2)</formula>
    </cfRule>
  </conditionalFormatting>
  <conditionalFormatting sqref="V44:AV44 BA44:BF44 AX44 BH44:BL44 BN44:BO44 I44:O44">
    <cfRule type="expression" dxfId="8412" priority="270">
      <formula>AND(NOT(ISNUMBER(I44)),NOT(ISBLANK(I44)))</formula>
    </cfRule>
  </conditionalFormatting>
  <conditionalFormatting sqref="AR44:AT44 AN44:AP44 AD44:AL44">
    <cfRule type="expression" dxfId="8411" priority="266">
      <formula>AND(OR(ISNUMBER(SEARCH("+",AD44)),ISNUMBER(SEARCH("–",AD44))),MOD(ROW()+1,2))</formula>
    </cfRule>
    <cfRule type="expression" dxfId="8410" priority="267" stopIfTrue="1">
      <formula>AND(OR(ISNUMBER(SEARCH("+",AD44)),ISNUMBER(SEARCH("–",AD44))),MOD(ROW(),2))</formula>
    </cfRule>
  </conditionalFormatting>
  <conditionalFormatting sqref="BY44 BF44 BS44 CB44 CM44:CN44 AM44 AQ44 AU44 BC44 BI44:BJ44 BU44:BV44 CD44:CE44 CY44:DA44 CT44 DK44:DL44">
    <cfRule type="expression" dxfId="8409" priority="265">
      <formula>OR(AND(NOT(_xlfn.ISFORMULA(AM44)),NOT(ISBLANK(AM44))),ISERROR(AM44))</formula>
    </cfRule>
  </conditionalFormatting>
  <conditionalFormatting sqref="DL44">
    <cfRule type="expression" dxfId="8408" priority="264">
      <formula>AND(NOT(ISBLANK(A44)),ISBLANK(DL44))</formula>
    </cfRule>
  </conditionalFormatting>
  <conditionalFormatting sqref="DF44 DB44:DC44 DH44">
    <cfRule type="containsBlanks" dxfId="8407" priority="262">
      <formula>LEN(TRIM(DB44))=0</formula>
    </cfRule>
  </conditionalFormatting>
  <conditionalFormatting sqref="B44">
    <cfRule type="containsBlanks" priority="258">
      <formula>LEN(TRIM(B44))=0</formula>
    </cfRule>
    <cfRule type="expression" dxfId="8406" priority="259">
      <formula>AND(_xlfn.ISFORMULA(B44),MOD(ROW(),2))</formula>
    </cfRule>
    <cfRule type="expression" dxfId="8405" priority="260">
      <formula>AND(_xlfn.ISFORMULA(B44),MOD(ROW()+1,2))</formula>
    </cfRule>
    <cfRule type="expression" dxfId="8404" priority="261">
      <formula>MOD(ROW(),2)</formula>
    </cfRule>
  </conditionalFormatting>
  <conditionalFormatting sqref="S44">
    <cfRule type="containsBlanks" priority="254">
      <formula>LEN(TRIM(S44))=0</formula>
    </cfRule>
    <cfRule type="expression" dxfId="8403" priority="255">
      <formula>AND(_xlfn.ISFORMULA(S44),MOD(ROW(),2))</formula>
    </cfRule>
    <cfRule type="expression" dxfId="8402" priority="256">
      <formula>AND(_xlfn.ISFORMULA(S44),MOD(ROW()+1,2))</formula>
    </cfRule>
    <cfRule type="expression" dxfId="8401" priority="257">
      <formula>MOD(ROW(),2)</formula>
    </cfRule>
  </conditionalFormatting>
  <conditionalFormatting sqref="R44">
    <cfRule type="containsBlanks" priority="250">
      <formula>LEN(TRIM(R44))=0</formula>
    </cfRule>
    <cfRule type="expression" dxfId="8400" priority="251">
      <formula>AND(_xlfn.ISFORMULA(R44),MOD(ROW(),2))</formula>
    </cfRule>
    <cfRule type="expression" dxfId="8399" priority="252">
      <formula>AND(_xlfn.ISFORMULA(R44),MOD(ROW()+1,2))</formula>
    </cfRule>
    <cfRule type="expression" dxfId="8398" priority="253">
      <formula>MOD(ROW(),2)</formula>
    </cfRule>
  </conditionalFormatting>
  <conditionalFormatting sqref="T44">
    <cfRule type="containsBlanks" priority="246">
      <formula>LEN(TRIM(T44))=0</formula>
    </cfRule>
    <cfRule type="expression" dxfId="8397" priority="247">
      <formula>AND(_xlfn.ISFORMULA(T44),MOD(ROW(),2))</formula>
    </cfRule>
    <cfRule type="expression" dxfId="8396" priority="248">
      <formula>AND(_xlfn.ISFORMULA(T44),MOD(ROW()+1,2))</formula>
    </cfRule>
    <cfRule type="expression" dxfId="8395" priority="249">
      <formula>MOD(ROW(),2)</formula>
    </cfRule>
  </conditionalFormatting>
  <conditionalFormatting sqref="U44">
    <cfRule type="containsBlanks" priority="242">
      <formula>LEN(TRIM(U44))=0</formula>
    </cfRule>
    <cfRule type="expression" dxfId="8394" priority="243">
      <formula>AND(_xlfn.ISFORMULA(U44),MOD(ROW(),2))</formula>
    </cfRule>
    <cfRule type="expression" dxfId="8393" priority="244">
      <formula>AND(_xlfn.ISFORMULA(U44),MOD(ROW()+1,2))</formula>
    </cfRule>
    <cfRule type="expression" dxfId="8392" priority="245">
      <formula>MOD(ROW(),2)</formula>
    </cfRule>
  </conditionalFormatting>
  <conditionalFormatting sqref="CX44">
    <cfRule type="expression" dxfId="8391" priority="241">
      <formula>AND(NOT(ISNUMBER(CX44)),NOT(ISBLANK(CX44)))</formula>
    </cfRule>
  </conditionalFormatting>
  <conditionalFormatting sqref="DD44">
    <cfRule type="expression" dxfId="8390" priority="240">
      <formula>AND(NOT(ISNUMBER(DD44)),NOT(ISBLANK(DD44)))</formula>
    </cfRule>
  </conditionalFormatting>
  <conditionalFormatting sqref="DE44">
    <cfRule type="expression" dxfId="8389" priority="239">
      <formula>AND(NOT(ISNUMBER(DE44)),NOT(ISBLANK(DE44)))</formula>
    </cfRule>
  </conditionalFormatting>
  <conditionalFormatting sqref="DG44">
    <cfRule type="expression" dxfId="8388" priority="238">
      <formula>AND(NOT(ISNUMBER(DG44)),NOT(ISBLANK(DG44)))</formula>
    </cfRule>
  </conditionalFormatting>
  <conditionalFormatting sqref="DI44">
    <cfRule type="expression" dxfId="8387" priority="237">
      <formula>AND(NOT(ISNUMBER(DI44)),NOT(ISBLANK(DI44)))</formula>
    </cfRule>
  </conditionalFormatting>
  <conditionalFormatting sqref="DH44">
    <cfRule type="expression" dxfId="8386" priority="236">
      <formula>AND(NOT(ISNUMBER(DH44)),NOT(ISBLANK(DH44)))</formula>
    </cfRule>
  </conditionalFormatting>
  <conditionalFormatting sqref="A45 E45:S45 V45:CP45 CT45:XFD45">
    <cfRule type="containsBlanks" priority="227">
      <formula>LEN(TRIM(A45))=0</formula>
    </cfRule>
    <cfRule type="expression" dxfId="8385" priority="232">
      <formula>AND(_xlfn.ISFORMULA(A45),MOD(ROW(),2))</formula>
    </cfRule>
    <cfRule type="expression" dxfId="8384" priority="233">
      <formula>AND(_xlfn.ISFORMULA(A45),MOD(ROW()+1,2))</formula>
    </cfRule>
    <cfRule type="expression" dxfId="8383" priority="235">
      <formula>MOD(ROW(),2)</formula>
    </cfRule>
  </conditionalFormatting>
  <conditionalFormatting sqref="BN45:BO45 BH45:BL45 AX45 BA45:BF45 V45:AV45 I45:O45">
    <cfRule type="expression" dxfId="8382" priority="234">
      <formula>AND(NOT(ISNUMBER(I45)),NOT(ISBLANK(I45)))</formula>
    </cfRule>
  </conditionalFormatting>
  <conditionalFormatting sqref="AD45:AL45 AN45:AP45 AR45:AT45">
    <cfRule type="expression" dxfId="8381" priority="230">
      <formula>AND(OR(ISNUMBER(SEARCH("+",AD45)),ISNUMBER(SEARCH("–",AD45))),MOD(ROW()+1,2))</formula>
    </cfRule>
    <cfRule type="expression" dxfId="8380" priority="231" stopIfTrue="1">
      <formula>AND(OR(ISNUMBER(SEARCH("+",AD45)),ISNUMBER(SEARCH("–",AD45))),MOD(ROW(),2))</formula>
    </cfRule>
  </conditionalFormatting>
  <conditionalFormatting sqref="CT45 CY45:DA45 CD45:CE45 BU45:BV45 BI45:BJ45 BC45 AU45 AQ45 AM45 CM45:CN45 CB45 BS45 BF45 BY45 DK45:DL45">
    <cfRule type="expression" dxfId="8379" priority="229">
      <formula>OR(AND(NOT(_xlfn.ISFORMULA(AM45)),NOT(ISBLANK(AM45))),ISERROR(AM45))</formula>
    </cfRule>
  </conditionalFormatting>
  <conditionalFormatting sqref="DL45">
    <cfRule type="expression" dxfId="8378" priority="228">
      <formula>AND(NOT(ISBLANK(A45)),ISBLANK(DL45))</formula>
    </cfRule>
  </conditionalFormatting>
  <conditionalFormatting sqref="DH45 DB45:DC45 DF45">
    <cfRule type="containsBlanks" dxfId="8377" priority="226">
      <formula>LEN(TRIM(DB45))=0</formula>
    </cfRule>
  </conditionalFormatting>
  <conditionalFormatting sqref="B45:C45">
    <cfRule type="containsBlanks" priority="222">
      <formula>LEN(TRIM(B45))=0</formula>
    </cfRule>
    <cfRule type="expression" dxfId="8376" priority="223">
      <formula>AND(_xlfn.ISFORMULA(B45),MOD(ROW(),2))</formula>
    </cfRule>
    <cfRule type="expression" dxfId="8375" priority="224">
      <formula>AND(_xlfn.ISFORMULA(B45),MOD(ROW()+1,2))</formula>
    </cfRule>
    <cfRule type="expression" dxfId="8374" priority="225">
      <formula>MOD(ROW(),2)</formula>
    </cfRule>
  </conditionalFormatting>
  <conditionalFormatting sqref="T45">
    <cfRule type="containsBlanks" priority="218">
      <formula>LEN(TRIM(T45))=0</formula>
    </cfRule>
    <cfRule type="expression" dxfId="8373" priority="219">
      <formula>AND(_xlfn.ISFORMULA(T45),MOD(ROW(),2))</formula>
    </cfRule>
    <cfRule type="expression" dxfId="8372" priority="220">
      <formula>AND(_xlfn.ISFORMULA(T45),MOD(ROW()+1,2))</formula>
    </cfRule>
    <cfRule type="expression" dxfId="8371" priority="221">
      <formula>MOD(ROW(),2)</formula>
    </cfRule>
  </conditionalFormatting>
  <conditionalFormatting sqref="U45">
    <cfRule type="containsBlanks" priority="214">
      <formula>LEN(TRIM(U45))=0</formula>
    </cfRule>
    <cfRule type="expression" dxfId="8370" priority="215">
      <formula>AND(_xlfn.ISFORMULA(U45),MOD(ROW(),2))</formula>
    </cfRule>
    <cfRule type="expression" dxfId="8369" priority="216">
      <formula>AND(_xlfn.ISFORMULA(U45),MOD(ROW()+1,2))</formula>
    </cfRule>
    <cfRule type="expression" dxfId="8368" priority="217">
      <formula>MOD(ROW(),2)</formula>
    </cfRule>
  </conditionalFormatting>
  <conditionalFormatting sqref="CQ45:CR45">
    <cfRule type="containsBlanks" priority="206">
      <formula>LEN(TRIM(CQ45))=0</formula>
    </cfRule>
    <cfRule type="expression" dxfId="8367" priority="207">
      <formula>AND(_xlfn.ISFORMULA(CQ45),MOD(ROW(),2))</formula>
    </cfRule>
    <cfRule type="expression" dxfId="8366" priority="208">
      <formula>AND(_xlfn.ISFORMULA(CQ45),MOD(ROW()+1,2))</formula>
    </cfRule>
    <cfRule type="expression" dxfId="8365" priority="209">
      <formula>MOD(ROW(),2)</formula>
    </cfRule>
  </conditionalFormatting>
  <conditionalFormatting sqref="CS45">
    <cfRule type="containsBlanks" priority="202">
      <formula>LEN(TRIM(CS45))=0</formula>
    </cfRule>
    <cfRule type="expression" dxfId="8364" priority="203">
      <formula>AND(_xlfn.ISFORMULA(CS45),MOD(ROW(),2))</formula>
    </cfRule>
    <cfRule type="expression" dxfId="8363" priority="204">
      <formula>AND(_xlfn.ISFORMULA(CS45),MOD(ROW()+1,2))</formula>
    </cfRule>
    <cfRule type="expression" dxfId="8362" priority="205">
      <formula>MOD(ROW(),2)</formula>
    </cfRule>
  </conditionalFormatting>
  <conditionalFormatting sqref="P46:R46 V46 X46:BF46 D46:L46 BH46:XFD46">
    <cfRule type="containsBlanks" priority="193">
      <formula>LEN(TRIM(D46))=0</formula>
    </cfRule>
    <cfRule type="expression" dxfId="8361" priority="198">
      <formula>AND(_xlfn.ISFORMULA(D46),MOD(ROW(),2))</formula>
    </cfRule>
    <cfRule type="expression" dxfId="8360" priority="199">
      <formula>AND(_xlfn.ISFORMULA(D46),MOD(ROW()+1,2))</formula>
    </cfRule>
    <cfRule type="expression" dxfId="8359" priority="201">
      <formula>MOD(ROW(),2)</formula>
    </cfRule>
  </conditionalFormatting>
  <conditionalFormatting sqref="V46 X46:AV46 BN46:BO46 BH46:BL46 AX46 BA46:BF46 I46:L46">
    <cfRule type="expression" dxfId="8358" priority="200">
      <formula>AND(NOT(ISNUMBER(I46)),NOT(ISBLANK(I46)))</formula>
    </cfRule>
  </conditionalFormatting>
  <conditionalFormatting sqref="AD46:AL46 AN46:AP46 AR46:AT46">
    <cfRule type="expression" dxfId="8357" priority="196">
      <formula>AND(OR(ISNUMBER(SEARCH("+",AD46)),ISNUMBER(SEARCH("–",AD46))),MOD(ROW()+1,2))</formula>
    </cfRule>
    <cfRule type="expression" dxfId="8356" priority="197" stopIfTrue="1">
      <formula>AND(OR(ISNUMBER(SEARCH("+",AD46)),ISNUMBER(SEARCH("–",AD46))),MOD(ROW(),2))</formula>
    </cfRule>
  </conditionalFormatting>
  <conditionalFormatting sqref="CT46 CY46:DA46 CD46:CE46 BU46:BV46 BI46:BJ46 BC46 AU46 AQ46 AM46 CM46:CN46 CB46 BS46 BF46 BY46 DK46:DL46">
    <cfRule type="expression" dxfId="8355" priority="195">
      <formula>OR(AND(NOT(_xlfn.ISFORMULA(AM46)),NOT(ISBLANK(AM46))),ISERROR(AM46))</formula>
    </cfRule>
  </conditionalFormatting>
  <conditionalFormatting sqref="DL46">
    <cfRule type="expression" dxfId="8354" priority="194">
      <formula>AND(NOT(ISBLANK(A46)),ISBLANK(DL46))</formula>
    </cfRule>
  </conditionalFormatting>
  <conditionalFormatting sqref="DH46 DB46:DC46 DF46">
    <cfRule type="containsBlanks" dxfId="8353" priority="192">
      <formula>LEN(TRIM(DB46))=0</formula>
    </cfRule>
  </conditionalFormatting>
  <conditionalFormatting sqref="M46:O46">
    <cfRule type="containsBlanks" priority="187">
      <formula>LEN(TRIM(M46))=0</formula>
    </cfRule>
    <cfRule type="expression" dxfId="8352" priority="188">
      <formula>AND(_xlfn.ISFORMULA(M46),MOD(ROW(),2))</formula>
    </cfRule>
    <cfRule type="expression" dxfId="8351" priority="189">
      <formula>AND(_xlfn.ISFORMULA(M46),MOD(ROW()+1,2))</formula>
    </cfRule>
    <cfRule type="expression" dxfId="8350" priority="191">
      <formula>MOD(ROW(),2)</formula>
    </cfRule>
  </conditionalFormatting>
  <conditionalFormatting sqref="M46:O46">
    <cfRule type="expression" dxfId="8349" priority="190">
      <formula>AND(NOT(ISNUMBER(M46)),NOT(ISBLANK(M46)))</formula>
    </cfRule>
  </conditionalFormatting>
  <conditionalFormatting sqref="S46">
    <cfRule type="containsBlanks" priority="183">
      <formula>LEN(TRIM(S46))=0</formula>
    </cfRule>
    <cfRule type="expression" dxfId="8348" priority="184">
      <formula>AND(_xlfn.ISFORMULA(S46),MOD(ROW(),2))</formula>
    </cfRule>
    <cfRule type="expression" dxfId="8347" priority="185">
      <formula>AND(_xlfn.ISFORMULA(S46),MOD(ROW()+1,2))</formula>
    </cfRule>
    <cfRule type="expression" dxfId="8346" priority="186">
      <formula>MOD(ROW(),2)</formula>
    </cfRule>
  </conditionalFormatting>
  <conditionalFormatting sqref="T46">
    <cfRule type="containsBlanks" priority="179">
      <formula>LEN(TRIM(T46))=0</formula>
    </cfRule>
    <cfRule type="expression" dxfId="8345" priority="180">
      <formula>AND(_xlfn.ISFORMULA(T46),MOD(ROW(),2))</formula>
    </cfRule>
    <cfRule type="expression" dxfId="8344" priority="181">
      <formula>AND(_xlfn.ISFORMULA(T46),MOD(ROW()+1,2))</formula>
    </cfRule>
    <cfRule type="expression" dxfId="8343" priority="182">
      <formula>MOD(ROW(),2)</formula>
    </cfRule>
  </conditionalFormatting>
  <conditionalFormatting sqref="U46">
    <cfRule type="containsBlanks" priority="175">
      <formula>LEN(TRIM(U46))=0</formula>
    </cfRule>
    <cfRule type="expression" dxfId="8342" priority="176">
      <formula>AND(_xlfn.ISFORMULA(U46),MOD(ROW(),2))</formula>
    </cfRule>
    <cfRule type="expression" dxfId="8341" priority="177">
      <formula>AND(_xlfn.ISFORMULA(U46),MOD(ROW()+1,2))</formula>
    </cfRule>
    <cfRule type="expression" dxfId="8340" priority="178">
      <formula>MOD(ROW(),2)</formula>
    </cfRule>
  </conditionalFormatting>
  <conditionalFormatting sqref="A46:C46">
    <cfRule type="containsBlanks" priority="171">
      <formula>LEN(TRIM(A46))=0</formula>
    </cfRule>
    <cfRule type="expression" dxfId="8339" priority="172">
      <formula>AND(_xlfn.ISFORMULA(A46),MOD(ROW(),2))</formula>
    </cfRule>
    <cfRule type="expression" dxfId="8338" priority="173">
      <formula>AND(_xlfn.ISFORMULA(A46),MOD(ROW()+1,2))</formula>
    </cfRule>
    <cfRule type="expression" dxfId="8337" priority="174">
      <formula>MOD(ROW(),2)</formula>
    </cfRule>
  </conditionalFormatting>
  <conditionalFormatting sqref="W46">
    <cfRule type="containsBlanks" priority="166">
      <formula>LEN(TRIM(W46))=0</formula>
    </cfRule>
    <cfRule type="expression" dxfId="8336" priority="167">
      <formula>AND(_xlfn.ISFORMULA(W46),MOD(ROW(),2))</formula>
    </cfRule>
    <cfRule type="expression" dxfId="8335" priority="168">
      <formula>AND(_xlfn.ISFORMULA(W46),MOD(ROW()+1,2))</formula>
    </cfRule>
    <cfRule type="expression" dxfId="8334" priority="170">
      <formula>MOD(ROW(),2)</formula>
    </cfRule>
  </conditionalFormatting>
  <conditionalFormatting sqref="W46">
    <cfRule type="expression" dxfId="8333" priority="169">
      <formula>AND(NOT(ISNUMBER(W46)),NOT(ISBLANK(W46)))</formula>
    </cfRule>
  </conditionalFormatting>
  <conditionalFormatting sqref="BG46">
    <cfRule type="containsBlanks" priority="162">
      <formula>LEN(TRIM(BG46))=0</formula>
    </cfRule>
    <cfRule type="expression" dxfId="8332" priority="163">
      <formula>AND(_xlfn.ISFORMULA(BG46),MOD(ROW(),2))</formula>
    </cfRule>
    <cfRule type="expression" dxfId="8331" priority="164">
      <formula>AND(_xlfn.ISFORMULA(BG46),MOD(ROW()+1,2))</formula>
    </cfRule>
    <cfRule type="expression" dxfId="8330" priority="165">
      <formula>MOD(ROW(),2)</formula>
    </cfRule>
  </conditionalFormatting>
  <conditionalFormatting sqref="A47 C47 F47:R47 V47:CQ47 CS47:XFD47">
    <cfRule type="containsBlanks" priority="153">
      <formula>LEN(TRIM(A47))=0</formula>
    </cfRule>
    <cfRule type="expression" dxfId="8329" priority="158">
      <formula>AND(_xlfn.ISFORMULA(A47),MOD(ROW(),2))</formula>
    </cfRule>
    <cfRule type="expression" dxfId="8328" priority="159">
      <formula>AND(_xlfn.ISFORMULA(A47),MOD(ROW()+1,2))</formula>
    </cfRule>
    <cfRule type="expression" dxfId="8327" priority="161">
      <formula>MOD(ROW(),2)</formula>
    </cfRule>
  </conditionalFormatting>
  <conditionalFormatting sqref="I47:O47 V47:AV47 BA47:BF47 AX47 BH47:BL47 BN47:BO47">
    <cfRule type="expression" dxfId="8326" priority="160">
      <formula>AND(NOT(ISNUMBER(I47)),NOT(ISBLANK(I47)))</formula>
    </cfRule>
  </conditionalFormatting>
  <conditionalFormatting sqref="AR47:AT47 AN47:AP47 AD47:AL47">
    <cfRule type="expression" dxfId="8325" priority="156">
      <formula>AND(OR(ISNUMBER(SEARCH("+",AD47)),ISNUMBER(SEARCH("–",AD47))),MOD(ROW()+1,2))</formula>
    </cfRule>
    <cfRule type="expression" dxfId="8324" priority="157" stopIfTrue="1">
      <formula>AND(OR(ISNUMBER(SEARCH("+",AD47)),ISNUMBER(SEARCH("–",AD47))),MOD(ROW(),2))</formula>
    </cfRule>
  </conditionalFormatting>
  <conditionalFormatting sqref="DK47:DL47 BY47 BF47 BS47 CB47 CM47:CN47 AM47 AQ47 AU47 BC47 BI47:BJ47 BU47:BV47 CD47:CE47 CY47:DA47 CT47">
    <cfRule type="expression" dxfId="8323" priority="155">
      <formula>OR(AND(NOT(_xlfn.ISFORMULA(AM47)),NOT(ISBLANK(AM47))),ISERROR(AM47))</formula>
    </cfRule>
  </conditionalFormatting>
  <conditionalFormatting sqref="DL47">
    <cfRule type="expression" dxfId="8322" priority="154">
      <formula>AND(NOT(ISBLANK(A47)),ISBLANK(DL47))</formula>
    </cfRule>
  </conditionalFormatting>
  <conditionalFormatting sqref="DF47 DB47:DC47 DH47">
    <cfRule type="containsBlanks" dxfId="8321" priority="152">
      <formula>LEN(TRIM(DB47))=0</formula>
    </cfRule>
  </conditionalFormatting>
  <conditionalFormatting sqref="B47">
    <cfRule type="containsBlanks" priority="148">
      <formula>LEN(TRIM(B47))=0</formula>
    </cfRule>
    <cfRule type="expression" dxfId="8320" priority="149">
      <formula>AND(_xlfn.ISFORMULA(B47),MOD(ROW(),2))</formula>
    </cfRule>
    <cfRule type="expression" dxfId="8319" priority="150">
      <formula>AND(_xlfn.ISFORMULA(B47),MOD(ROW()+1,2))</formula>
    </cfRule>
    <cfRule type="expression" dxfId="8318" priority="151">
      <formula>MOD(ROW(),2)</formula>
    </cfRule>
  </conditionalFormatting>
  <conditionalFormatting sqref="U47">
    <cfRule type="containsBlanks" priority="144">
      <formula>LEN(TRIM(U47))=0</formula>
    </cfRule>
    <cfRule type="expression" dxfId="8317" priority="145">
      <formula>AND(_xlfn.ISFORMULA(U47),MOD(ROW(),2))</formula>
    </cfRule>
    <cfRule type="expression" dxfId="8316" priority="146">
      <formula>AND(_xlfn.ISFORMULA(U47),MOD(ROW()+1,2))</formula>
    </cfRule>
    <cfRule type="expression" dxfId="8315" priority="147">
      <formula>MOD(ROW(),2)</formula>
    </cfRule>
  </conditionalFormatting>
  <conditionalFormatting sqref="S47:T47">
    <cfRule type="containsBlanks" priority="140">
      <formula>LEN(TRIM(S47))=0</formula>
    </cfRule>
    <cfRule type="expression" dxfId="8314" priority="141">
      <formula>AND(_xlfn.ISFORMULA(S47),MOD(ROW(),2))</formula>
    </cfRule>
    <cfRule type="expression" dxfId="8313" priority="142">
      <formula>AND(_xlfn.ISFORMULA(S47),MOD(ROW()+1,2))</formula>
    </cfRule>
    <cfRule type="expression" dxfId="8312" priority="143">
      <formula>MOD(ROW(),2)</formula>
    </cfRule>
  </conditionalFormatting>
  <conditionalFormatting sqref="E47">
    <cfRule type="containsBlanks" priority="136">
      <formula>LEN(TRIM(E47))=0</formula>
    </cfRule>
    <cfRule type="expression" dxfId="8311" priority="137">
      <formula>AND(_xlfn.ISFORMULA(E47),MOD(ROW(),2))</formula>
    </cfRule>
    <cfRule type="expression" dxfId="8310" priority="138">
      <formula>AND(_xlfn.ISFORMULA(E47),MOD(ROW()+1,2))</formula>
    </cfRule>
    <cfRule type="expression" dxfId="8309" priority="139">
      <formula>MOD(ROW(),2)</formula>
    </cfRule>
  </conditionalFormatting>
  <conditionalFormatting sqref="DG47">
    <cfRule type="expression" dxfId="8308" priority="135">
      <formula>AND(NOT(ISNUMBER(DG47)),NOT(ISBLANK(DG47)))</formula>
    </cfRule>
  </conditionalFormatting>
  <conditionalFormatting sqref="DE47">
    <cfRule type="expression" dxfId="8307" priority="134">
      <formula>AND(NOT(ISNUMBER(DE47)),NOT(ISBLANK(DE47)))</formula>
    </cfRule>
  </conditionalFormatting>
  <conditionalFormatting sqref="DD47">
    <cfRule type="expression" dxfId="8306" priority="133">
      <formula>AND(NOT(ISNUMBER(DD47)),NOT(ISBLANK(DD47)))</formula>
    </cfRule>
  </conditionalFormatting>
  <conditionalFormatting sqref="CX47">
    <cfRule type="expression" dxfId="8305" priority="132">
      <formula>AND(NOT(ISNUMBER(CX47)),NOT(ISBLANK(CX47)))</formula>
    </cfRule>
  </conditionalFormatting>
  <conditionalFormatting sqref="CR47">
    <cfRule type="containsBlanks" priority="128">
      <formula>LEN(TRIM(CR47))=0</formula>
    </cfRule>
    <cfRule type="expression" dxfId="8304" priority="129">
      <formula>AND(_xlfn.ISFORMULA(CR47),MOD(ROW(),2))</formula>
    </cfRule>
    <cfRule type="expression" dxfId="8303" priority="130">
      <formula>AND(_xlfn.ISFORMULA(CR47),MOD(ROW()+1,2))</formula>
    </cfRule>
    <cfRule type="expression" dxfId="8302" priority="131">
      <formula>MOD(ROW(),2)</formula>
    </cfRule>
  </conditionalFormatting>
  <conditionalFormatting sqref="CX47">
    <cfRule type="expression" dxfId="8301" priority="127">
      <formula>AND(NOT(ISNUMBER(CX47)),NOT(ISBLANK(CX47)))</formula>
    </cfRule>
  </conditionalFormatting>
  <conditionalFormatting sqref="DD47">
    <cfRule type="expression" dxfId="8300" priority="126">
      <formula>AND(NOT(ISNUMBER(DD47)),NOT(ISBLANK(DD47)))</formula>
    </cfRule>
  </conditionalFormatting>
  <conditionalFormatting sqref="DE47">
    <cfRule type="expression" dxfId="8299" priority="125">
      <formula>AND(NOT(ISNUMBER(DE47)),NOT(ISBLANK(DE47)))</formula>
    </cfRule>
  </conditionalFormatting>
  <conditionalFormatting sqref="DG47">
    <cfRule type="expression" dxfId="8298" priority="124">
      <formula>AND(NOT(ISNUMBER(DG47)),NOT(ISBLANK(DG47)))</formula>
    </cfRule>
  </conditionalFormatting>
  <conditionalFormatting sqref="DI47">
    <cfRule type="expression" dxfId="8297" priority="123">
      <formula>AND(NOT(ISNUMBER(DI47)),NOT(ISBLANK(DI47)))</formula>
    </cfRule>
  </conditionalFormatting>
  <conditionalFormatting sqref="CX46">
    <cfRule type="expression" dxfId="8296" priority="122">
      <formula>AND(NOT(ISNUMBER(CX46)),NOT(ISBLANK(CX46)))</formula>
    </cfRule>
  </conditionalFormatting>
  <conditionalFormatting sqref="DD46">
    <cfRule type="expression" dxfId="8295" priority="121">
      <formula>AND(NOT(ISNUMBER(DD46)),NOT(ISBLANK(DD46)))</formula>
    </cfRule>
  </conditionalFormatting>
  <conditionalFormatting sqref="DE46">
    <cfRule type="expression" dxfId="8294" priority="120">
      <formula>AND(NOT(ISNUMBER(DE46)),NOT(ISBLANK(DE46)))</formula>
    </cfRule>
  </conditionalFormatting>
  <conditionalFormatting sqref="DG46">
    <cfRule type="expression" dxfId="8293" priority="119">
      <formula>AND(NOT(ISNUMBER(DG46)),NOT(ISBLANK(DG46)))</formula>
    </cfRule>
  </conditionalFormatting>
  <conditionalFormatting sqref="DI46">
    <cfRule type="expression" dxfId="8292" priority="118">
      <formula>AND(NOT(ISNUMBER(DI46)),NOT(ISBLANK(DI46)))</formula>
    </cfRule>
  </conditionalFormatting>
  <conditionalFormatting sqref="DH46">
    <cfRule type="expression" dxfId="8291" priority="117">
      <formula>AND(NOT(ISNUMBER(DH46)),NOT(ISBLANK(DH46)))</formula>
    </cfRule>
  </conditionalFormatting>
  <conditionalFormatting sqref="CV48:XFD48 A48:CT48">
    <cfRule type="containsBlanks" priority="108">
      <formula>LEN(TRIM(A48))=0</formula>
    </cfRule>
    <cfRule type="expression" dxfId="8290" priority="113">
      <formula>AND(_xlfn.ISFORMULA(A48),MOD(ROW(),2))</formula>
    </cfRule>
    <cfRule type="expression" dxfId="8289" priority="114">
      <formula>AND(_xlfn.ISFORMULA(A48),MOD(ROW()+1,2))</formula>
    </cfRule>
    <cfRule type="expression" dxfId="8288" priority="116">
      <formula>MOD(ROW(),2)</formula>
    </cfRule>
  </conditionalFormatting>
  <conditionalFormatting sqref="V48:AV48 I48:O48 BN48:BO48 BH48:BL48 AX48 BA48:BF48">
    <cfRule type="expression" dxfId="8287" priority="115">
      <formula>AND(NOT(ISNUMBER(I48)),NOT(ISBLANK(I48)))</formula>
    </cfRule>
  </conditionalFormatting>
  <conditionalFormatting sqref="AD48:AL48 AN48:AP48 AR48:AT48">
    <cfRule type="expression" dxfId="8286" priority="111">
      <formula>AND(OR(ISNUMBER(SEARCH("+",AD48)),ISNUMBER(SEARCH("–",AD48))),MOD(ROW()+1,2))</formula>
    </cfRule>
    <cfRule type="expression" dxfId="8285" priority="112" stopIfTrue="1">
      <formula>AND(OR(ISNUMBER(SEARCH("+",AD48)),ISNUMBER(SEARCH("–",AD48))),MOD(ROW(),2))</formula>
    </cfRule>
  </conditionalFormatting>
  <conditionalFormatting sqref="CT48 CY48:DA48 CD48:CE48 BU48:BV48 BI48:BJ48 BC48 AU48 AQ48 AM48 CM48:CN48 CB48 BS48 BF48 BY48 DK48:DL48">
    <cfRule type="expression" dxfId="8284" priority="110">
      <formula>OR(AND(NOT(_xlfn.ISFORMULA(AM48)),NOT(ISBLANK(AM48))),ISERROR(AM48))</formula>
    </cfRule>
  </conditionalFormatting>
  <conditionalFormatting sqref="DL48">
    <cfRule type="expression" dxfId="8283" priority="109">
      <formula>AND(NOT(ISBLANK(A48)),ISBLANK(DL48))</formula>
    </cfRule>
  </conditionalFormatting>
  <conditionalFormatting sqref="DH48 DB48:DC48 DF48">
    <cfRule type="containsBlanks" dxfId="8282" priority="107">
      <formula>LEN(TRIM(DB48))=0</formula>
    </cfRule>
  </conditionalFormatting>
  <conditionalFormatting sqref="CU48">
    <cfRule type="containsBlanks" priority="103">
      <formula>LEN(TRIM(CU48))=0</formula>
    </cfRule>
    <cfRule type="expression" dxfId="8281" priority="104">
      <formula>AND(_xlfn.ISFORMULA(CU48),MOD(ROW(),2))</formula>
    </cfRule>
    <cfRule type="expression" dxfId="8280" priority="105">
      <formula>AND(_xlfn.ISFORMULA(CU48),MOD(ROW()+1,2))</formula>
    </cfRule>
    <cfRule type="expression" dxfId="8279" priority="106">
      <formula>MOD(ROW(),2)</formula>
    </cfRule>
  </conditionalFormatting>
  <conditionalFormatting sqref="C49:D49 A49 F49 H49:Q49 V49:XFD49">
    <cfRule type="containsBlanks" priority="94">
      <formula>LEN(TRIM(A49))=0</formula>
    </cfRule>
    <cfRule type="expression" dxfId="8278" priority="99">
      <formula>AND(_xlfn.ISFORMULA(A49),MOD(ROW(),2))</formula>
    </cfRule>
    <cfRule type="expression" dxfId="8277" priority="100">
      <formula>AND(_xlfn.ISFORMULA(A49),MOD(ROW()+1,2))</formula>
    </cfRule>
    <cfRule type="expression" dxfId="8276" priority="102">
      <formula>MOD(ROW(),2)</formula>
    </cfRule>
  </conditionalFormatting>
  <conditionalFormatting sqref="V49:AV49 BN49:BO49 BH49:BL49 AX49 BA49:BF49 I49:O49">
    <cfRule type="expression" dxfId="8275" priority="101">
      <formula>AND(NOT(ISNUMBER(I49)),NOT(ISBLANK(I49)))</formula>
    </cfRule>
  </conditionalFormatting>
  <conditionalFormatting sqref="AD49:AL49 AN49:AP49 AR49:AT49">
    <cfRule type="expression" dxfId="8274" priority="97">
      <formula>AND(OR(ISNUMBER(SEARCH("+",AD49)),ISNUMBER(SEARCH("–",AD49))),MOD(ROW()+1,2))</formula>
    </cfRule>
    <cfRule type="expression" dxfId="8273" priority="98" stopIfTrue="1">
      <formula>AND(OR(ISNUMBER(SEARCH("+",AD49)),ISNUMBER(SEARCH("–",AD49))),MOD(ROW(),2))</formula>
    </cfRule>
  </conditionalFormatting>
  <conditionalFormatting sqref="CT49 CY49:DA49 CD49:CE49 BU49:BV49 BI49:BJ49 BC49 AU49 AQ49 AM49 CM49:CN49 CB49 BS49 BF49 BY49 DK49:DL49">
    <cfRule type="expression" dxfId="8272" priority="96">
      <formula>OR(AND(NOT(_xlfn.ISFORMULA(AM49)),NOT(ISBLANK(AM49))),ISERROR(AM49))</formula>
    </cfRule>
  </conditionalFormatting>
  <conditionalFormatting sqref="DL49">
    <cfRule type="expression" dxfId="8271" priority="95">
      <formula>AND(NOT(ISBLANK(A49)),ISBLANK(DL49))</formula>
    </cfRule>
  </conditionalFormatting>
  <conditionalFormatting sqref="DH49 DB49:DC49 DF49">
    <cfRule type="containsBlanks" dxfId="8270" priority="93">
      <formula>LEN(TRIM(DB49))=0</formula>
    </cfRule>
  </conditionalFormatting>
  <conditionalFormatting sqref="S49:T49">
    <cfRule type="containsBlanks" priority="89">
      <formula>LEN(TRIM(S49))=0</formula>
    </cfRule>
    <cfRule type="expression" dxfId="8269" priority="90">
      <formula>AND(_xlfn.ISFORMULA(S49),MOD(ROW(),2))</formula>
    </cfRule>
    <cfRule type="expression" dxfId="8268" priority="91">
      <formula>AND(_xlfn.ISFORMULA(S49),MOD(ROW()+1,2))</formula>
    </cfRule>
    <cfRule type="expression" dxfId="8267" priority="92">
      <formula>MOD(ROW(),2)</formula>
    </cfRule>
  </conditionalFormatting>
  <conditionalFormatting sqref="B49">
    <cfRule type="containsBlanks" priority="85">
      <formula>LEN(TRIM(B49))=0</formula>
    </cfRule>
    <cfRule type="expression" dxfId="8266" priority="86">
      <formula>AND(_xlfn.ISFORMULA(B49),MOD(ROW(),2))</formula>
    </cfRule>
    <cfRule type="expression" dxfId="8265" priority="87">
      <formula>AND(_xlfn.ISFORMULA(B49),MOD(ROW()+1,2))</formula>
    </cfRule>
    <cfRule type="expression" dxfId="8264" priority="88">
      <formula>MOD(ROW(),2)</formula>
    </cfRule>
  </conditionalFormatting>
  <conditionalFormatting sqref="U49">
    <cfRule type="containsBlanks" priority="81">
      <formula>LEN(TRIM(U49))=0</formula>
    </cfRule>
    <cfRule type="expression" dxfId="8263" priority="82">
      <formula>AND(_xlfn.ISFORMULA(U49),MOD(ROW(),2))</formula>
    </cfRule>
    <cfRule type="expression" dxfId="8262" priority="83">
      <formula>AND(_xlfn.ISFORMULA(U49),MOD(ROW()+1,2))</formula>
    </cfRule>
    <cfRule type="expression" dxfId="8261" priority="84">
      <formula>MOD(ROW(),2)</formula>
    </cfRule>
  </conditionalFormatting>
  <conditionalFormatting sqref="R49">
    <cfRule type="containsBlanks" priority="77">
      <formula>LEN(TRIM(R49))=0</formula>
    </cfRule>
    <cfRule type="expression" dxfId="8260" priority="78">
      <formula>AND(_xlfn.ISFORMULA(R49),MOD(ROW(),2))</formula>
    </cfRule>
    <cfRule type="expression" dxfId="8259" priority="79">
      <formula>AND(_xlfn.ISFORMULA(R49),MOD(ROW()+1,2))</formula>
    </cfRule>
    <cfRule type="expression" dxfId="8258" priority="80">
      <formula>MOD(ROW(),2)</formula>
    </cfRule>
  </conditionalFormatting>
  <conditionalFormatting sqref="G49">
    <cfRule type="containsBlanks" priority="73">
      <formula>LEN(TRIM(G49))=0</formula>
    </cfRule>
    <cfRule type="expression" dxfId="8257" priority="74">
      <formula>AND(_xlfn.ISFORMULA(G49),MOD(ROW(),2))</formula>
    </cfRule>
    <cfRule type="expression" dxfId="8256" priority="75">
      <formula>AND(_xlfn.ISFORMULA(G49),MOD(ROW()+1,2))</formula>
    </cfRule>
    <cfRule type="expression" dxfId="8255" priority="76">
      <formula>MOD(ROW(),2)</formula>
    </cfRule>
  </conditionalFormatting>
  <conditionalFormatting sqref="DD49:DE49">
    <cfRule type="expression" dxfId="8254" priority="72">
      <formula>AND(NOT(ISNUMBER(DD49)),NOT(ISBLANK(DD49)))</formula>
    </cfRule>
  </conditionalFormatting>
  <conditionalFormatting sqref="DG49">
    <cfRule type="expression" dxfId="8253" priority="71">
      <formula>AND(NOT(ISNUMBER(DG49)),NOT(ISBLANK(DG49)))</formula>
    </cfRule>
  </conditionalFormatting>
  <conditionalFormatting sqref="DI49">
    <cfRule type="expression" dxfId="8252" priority="70">
      <formula>AND(NOT(ISNUMBER(DI49)),NOT(ISBLANK(DI49)))</formula>
    </cfRule>
  </conditionalFormatting>
  <conditionalFormatting sqref="CX49">
    <cfRule type="expression" dxfId="8251" priority="69">
      <formula>AND(NOT(ISNUMBER(CX49)),NOT(ISBLANK(CX49)))</formula>
    </cfRule>
  </conditionalFormatting>
  <conditionalFormatting sqref="V51 C51:D51 CA51:CF51 BY51 X51:BW51 A51 CH51:CW51 F51 H51:K51 M51:R51 CY51:DC51 DF51 DH51 DJ51:XFD51">
    <cfRule type="containsBlanks" priority="60">
      <formula>LEN(TRIM(A51))=0</formula>
    </cfRule>
    <cfRule type="expression" dxfId="8250" priority="65">
      <formula>AND(_xlfn.ISFORMULA(A51),MOD(ROW(),2))</formula>
    </cfRule>
    <cfRule type="expression" dxfId="8249" priority="66">
      <formula>AND(_xlfn.ISFORMULA(A51),MOD(ROW()+1,2))</formula>
    </cfRule>
    <cfRule type="expression" dxfId="8248" priority="68">
      <formula>MOD(ROW(),2)</formula>
    </cfRule>
  </conditionalFormatting>
  <conditionalFormatting sqref="V51 X51:AV51 BA51:BF51 AX51 BH51:BL51 BN51:BO51 I51:K51 M51:O51">
    <cfRule type="expression" dxfId="8247" priority="67">
      <formula>AND(NOT(ISNUMBER(I51)),NOT(ISBLANK(I51)))</formula>
    </cfRule>
  </conditionalFormatting>
  <conditionalFormatting sqref="AR51:AT51 AN51:AP51 AD51:AL51">
    <cfRule type="expression" dxfId="8246" priority="63">
      <formula>AND(OR(ISNUMBER(SEARCH("+",AD51)),ISNUMBER(SEARCH("–",AD51))),MOD(ROW()+1,2))</formula>
    </cfRule>
    <cfRule type="expression" dxfId="8245" priority="64" stopIfTrue="1">
      <formula>AND(OR(ISNUMBER(SEARCH("+",AD51)),ISNUMBER(SEARCH("–",AD51))),MOD(ROW(),2))</formula>
    </cfRule>
  </conditionalFormatting>
  <conditionalFormatting sqref="DK51:DL51 BY51 BF51 BS51 CB51 CM51:CN51 AM51 AQ51 AU51 BC51 BI51:BJ51 BU51:BV51 CD51:CE51 CY51:DA51 CT51">
    <cfRule type="expression" dxfId="8244" priority="62">
      <formula>OR(AND(NOT(_xlfn.ISFORMULA(AM51)),NOT(ISBLANK(AM51))),ISERROR(AM51))</formula>
    </cfRule>
  </conditionalFormatting>
  <conditionalFormatting sqref="DL51">
    <cfRule type="expression" dxfId="8243" priority="61">
      <formula>AND(NOT(ISBLANK(A51)),ISBLANK(DL51))</formula>
    </cfRule>
  </conditionalFormatting>
  <conditionalFormatting sqref="DF51 DB51:DC51 DH51">
    <cfRule type="containsBlanks" dxfId="8242" priority="59">
      <formula>LEN(TRIM(DB51))=0</formula>
    </cfRule>
  </conditionalFormatting>
  <conditionalFormatting sqref="S51">
    <cfRule type="containsBlanks" priority="47">
      <formula>LEN(TRIM(S51))=0</formula>
    </cfRule>
    <cfRule type="expression" dxfId="8241" priority="48">
      <formula>AND(_xlfn.ISFORMULA(S51),MOD(ROW(),2))</formula>
    </cfRule>
    <cfRule type="expression" dxfId="8240" priority="49">
      <formula>AND(_xlfn.ISFORMULA(S51),MOD(ROW()+1,2))</formula>
    </cfRule>
    <cfRule type="expression" dxfId="8239" priority="50">
      <formula>MOD(ROW(),2)</formula>
    </cfRule>
  </conditionalFormatting>
  <conditionalFormatting sqref="B51">
    <cfRule type="containsBlanks" priority="55">
      <formula>LEN(TRIM(B51))=0</formula>
    </cfRule>
    <cfRule type="expression" dxfId="8238" priority="56">
      <formula>AND(_xlfn.ISFORMULA(B51),MOD(ROW(),2))</formula>
    </cfRule>
    <cfRule type="expression" dxfId="8237" priority="57">
      <formula>AND(_xlfn.ISFORMULA(B51),MOD(ROW()+1,2))</formula>
    </cfRule>
    <cfRule type="expression" dxfId="8236" priority="58">
      <formula>MOD(ROW(),2)</formula>
    </cfRule>
  </conditionalFormatting>
  <conditionalFormatting sqref="U51">
    <cfRule type="containsBlanks" priority="51">
      <formula>LEN(TRIM(U51))=0</formula>
    </cfRule>
    <cfRule type="expression" dxfId="8235" priority="52">
      <formula>AND(_xlfn.ISFORMULA(U51),MOD(ROW(),2))</formula>
    </cfRule>
    <cfRule type="expression" dxfId="8234" priority="53">
      <formula>AND(_xlfn.ISFORMULA(U51),MOD(ROW()+1,2))</formula>
    </cfRule>
    <cfRule type="expression" dxfId="8233" priority="54">
      <formula>MOD(ROW(),2)</formula>
    </cfRule>
  </conditionalFormatting>
  <conditionalFormatting sqref="T51">
    <cfRule type="containsBlanks" priority="43">
      <formula>LEN(TRIM(T51))=0</formula>
    </cfRule>
    <cfRule type="expression" dxfId="8232" priority="44">
      <formula>AND(_xlfn.ISFORMULA(T51),MOD(ROW(),2))</formula>
    </cfRule>
    <cfRule type="expression" dxfId="8231" priority="45">
      <formula>AND(_xlfn.ISFORMULA(T51),MOD(ROW()+1,2))</formula>
    </cfRule>
    <cfRule type="expression" dxfId="8230" priority="46">
      <formula>MOD(ROW(),2)</formula>
    </cfRule>
  </conditionalFormatting>
  <conditionalFormatting sqref="W51">
    <cfRule type="containsBlanks" priority="38">
      <formula>LEN(TRIM(W51))=0</formula>
    </cfRule>
    <cfRule type="expression" dxfId="8229" priority="39">
      <formula>AND(_xlfn.ISFORMULA(W51),MOD(ROW(),2))</formula>
    </cfRule>
    <cfRule type="expression" dxfId="8228" priority="40">
      <formula>AND(_xlfn.ISFORMULA(W51),MOD(ROW()+1,2))</formula>
    </cfRule>
    <cfRule type="expression" dxfId="8227" priority="42">
      <formula>MOD(ROW(),2)</formula>
    </cfRule>
  </conditionalFormatting>
  <conditionalFormatting sqref="W51">
    <cfRule type="expression" dxfId="8226" priority="41">
      <formula>AND(NOT(ISNUMBER(W51)),NOT(ISBLANK(W51)))</formula>
    </cfRule>
  </conditionalFormatting>
  <conditionalFormatting sqref="BQ51">
    <cfRule type="expression" dxfId="8225" priority="37">
      <formula>AND(NOT(ISNUMBER(BQ51)),NOT(ISBLANK(BQ51)))</formula>
    </cfRule>
  </conditionalFormatting>
  <conditionalFormatting sqref="BQ51">
    <cfRule type="expression" dxfId="8224" priority="36">
      <formula>AND(NOT(ISNUMBER(BQ51)),NOT(ISBLANK(BQ51)))</formula>
    </cfRule>
  </conditionalFormatting>
  <conditionalFormatting sqref="BR51">
    <cfRule type="expression" dxfId="8223" priority="35">
      <formula>AND(NOT(ISNUMBER(BR51)),NOT(ISBLANK(BR51)))</formula>
    </cfRule>
  </conditionalFormatting>
  <conditionalFormatting sqref="BW51">
    <cfRule type="expression" dxfId="8222" priority="34">
      <formula>AND(NOT(ISNUMBER(BW51)),NOT(ISBLANK(BW51)))</formula>
    </cfRule>
  </conditionalFormatting>
  <conditionalFormatting sqref="BZ51">
    <cfRule type="containsBlanks" priority="30">
      <formula>LEN(TRIM(BZ51))=0</formula>
    </cfRule>
    <cfRule type="expression" dxfId="8221" priority="31">
      <formula>AND(_xlfn.ISFORMULA(BZ51),MOD(ROW(),2))</formula>
    </cfRule>
    <cfRule type="expression" dxfId="8220" priority="32">
      <formula>AND(_xlfn.ISFORMULA(BZ51),MOD(ROW()+1,2))</formula>
    </cfRule>
    <cfRule type="expression" dxfId="8219" priority="33">
      <formula>MOD(ROW(),2)</formula>
    </cfRule>
  </conditionalFormatting>
  <conditionalFormatting sqref="BZ51">
    <cfRule type="expression" dxfId="8218" priority="29">
      <formula>AND(NOT(ISNUMBER(BZ51)),NOT(ISBLANK(BZ51)))</formula>
    </cfRule>
  </conditionalFormatting>
  <conditionalFormatting sqref="BW51">
    <cfRule type="expression" dxfId="8217" priority="28">
      <formula>AND(NOT(ISNUMBER(BW51)),NOT(ISBLANK(BW51)))</formula>
    </cfRule>
  </conditionalFormatting>
  <conditionalFormatting sqref="BX51">
    <cfRule type="containsBlanks" priority="24">
      <formula>LEN(TRIM(BX51))=0</formula>
    </cfRule>
    <cfRule type="expression" dxfId="8216" priority="25">
      <formula>AND(_xlfn.ISFORMULA(BX51),MOD(ROW(),2))</formula>
    </cfRule>
    <cfRule type="expression" dxfId="8215" priority="26">
      <formula>AND(_xlfn.ISFORMULA(BX51),MOD(ROW()+1,2))</formula>
    </cfRule>
    <cfRule type="expression" dxfId="8214" priority="27">
      <formula>MOD(ROW(),2)</formula>
    </cfRule>
  </conditionalFormatting>
  <conditionalFormatting sqref="BX51">
    <cfRule type="expression" dxfId="8213" priority="23">
      <formula>AND(NOT(ISNUMBER(BX51)),NOT(ISBLANK(BX51)))</formula>
    </cfRule>
  </conditionalFormatting>
  <conditionalFormatting sqref="CG51">
    <cfRule type="containsBlanks" priority="19">
      <formula>LEN(TRIM(CG51))=0</formula>
    </cfRule>
    <cfRule type="expression" dxfId="8212" priority="20">
      <formula>AND(_xlfn.ISFORMULA(CG51),MOD(ROW(),2))</formula>
    </cfRule>
    <cfRule type="expression" dxfId="8211" priority="21">
      <formula>AND(_xlfn.ISFORMULA(CG51),MOD(ROW()+1,2))</formula>
    </cfRule>
    <cfRule type="expression" dxfId="8210" priority="22">
      <formula>MOD(ROW(),2)</formula>
    </cfRule>
  </conditionalFormatting>
  <conditionalFormatting sqref="G51">
    <cfRule type="containsBlanks" priority="15">
      <formula>LEN(TRIM(G51))=0</formula>
    </cfRule>
    <cfRule type="expression" dxfId="8209" priority="16">
      <formula>AND(_xlfn.ISFORMULA(G51),MOD(ROW(),2))</formula>
    </cfRule>
    <cfRule type="expression" dxfId="8208" priority="17">
      <formula>AND(_xlfn.ISFORMULA(G51),MOD(ROW()+1,2))</formula>
    </cfRule>
    <cfRule type="expression" dxfId="8207" priority="18">
      <formula>MOD(ROW(),2)</formula>
    </cfRule>
  </conditionalFormatting>
  <conditionalFormatting sqref="A50:D50 L51 CX51 DD51:DE51 DG51 DI51 F50:XFD50">
    <cfRule type="containsBlanks" priority="6">
      <formula>LEN(TRIM(A50))=0</formula>
    </cfRule>
    <cfRule type="expression" dxfId="8206" priority="11">
      <formula>AND(_xlfn.ISFORMULA(A50),MOD(ROW(),2))</formula>
    </cfRule>
    <cfRule type="expression" dxfId="8205" priority="12">
      <formula>AND(_xlfn.ISFORMULA(A50),MOD(ROW()+1,2))</formula>
    </cfRule>
    <cfRule type="expression" dxfId="8204" priority="14">
      <formula>MOD(ROW(),2)</formula>
    </cfRule>
  </conditionalFormatting>
  <conditionalFormatting sqref="V50:AV50 BN50:BO50 BH50:BL50 AX50 BA50:BF50 I50:O50 L51">
    <cfRule type="expression" dxfId="8203" priority="13">
      <formula>AND(NOT(ISNUMBER(I50)),NOT(ISBLANK(I50)))</formula>
    </cfRule>
  </conditionalFormatting>
  <conditionalFormatting sqref="AD50:AL50 AN50:AP50 AR50:AT50">
    <cfRule type="expression" dxfId="8202" priority="9">
      <formula>AND(OR(ISNUMBER(SEARCH("+",AD50)),ISNUMBER(SEARCH("–",AD50))),MOD(ROW()+1,2))</formula>
    </cfRule>
    <cfRule type="expression" dxfId="8201" priority="10" stopIfTrue="1">
      <formula>AND(OR(ISNUMBER(SEARCH("+",AD50)),ISNUMBER(SEARCH("–",AD50))),MOD(ROW(),2))</formula>
    </cfRule>
  </conditionalFormatting>
  <conditionalFormatting sqref="CT50 CY50:DA50 CD50:CE50 BU50:BV50 BI50:BJ50 BC50 AU50 AQ50 AM50 CM50:CN50 CB50 BS50 BF50 BY50 DK50:DL50">
    <cfRule type="expression" dxfId="8200" priority="8">
      <formula>OR(AND(NOT(_xlfn.ISFORMULA(AM50)),NOT(ISBLANK(AM50))),ISERROR(AM50))</formula>
    </cfRule>
  </conditionalFormatting>
  <conditionalFormatting sqref="DL50">
    <cfRule type="expression" dxfId="8199" priority="7">
      <formula>AND(NOT(ISBLANK(A50)),ISBLANK(DL50))</formula>
    </cfRule>
  </conditionalFormatting>
  <conditionalFormatting sqref="DH50 DB50:DC50 DF50">
    <cfRule type="containsBlanks" dxfId="8198" priority="5">
      <formula>LEN(TRIM(DB50))=0</formula>
    </cfRule>
  </conditionalFormatting>
  <conditionalFormatting sqref="E50">
    <cfRule type="containsBlanks" priority="1">
      <formula>LEN(TRIM(E50))=0</formula>
    </cfRule>
    <cfRule type="expression" dxfId="8197" priority="2">
      <formula>AND(_xlfn.ISFORMULA(E50),MOD(ROW(),2))</formula>
    </cfRule>
    <cfRule type="expression" dxfId="8196" priority="3">
      <formula>AND(_xlfn.ISFORMULA(E50),MOD(ROW()+1,2))</formula>
    </cfRule>
    <cfRule type="expression" dxfId="8195" priority="4">
      <formula>MOD(ROW(),2)</formula>
    </cfRule>
  </conditionalFormatting>
  <dataValidations count="2">
    <dataValidation type="list" allowBlank="1" showInputMessage="1" showErrorMessage="1" sqref="G3:G18 G20:G22 G24:G31 G33:G35 G38:G43 G45:G51" xr:uid="{0244691E-2587-444C-A1AC-6EB4D296E715}">
      <formula1>"Preparation, Copy-editing, Typesetting, First proofs, Corrections, Revised proofs, Pre-final, Final checks, Held at end of production, Production complete"</formula1>
    </dataValidation>
    <dataValidation type="list" allowBlank="1" showInputMessage="1" showErrorMessage="1" sqref="CQ10:CQ22 F10:F22 CU10:CU22 CU24:CU51 CQ24:CQ51 F24:F51 P10:Q51" xr:uid="{46598F2F-0A59-7744-8925-52F62EEF0CCE}">
      <formula1>"Yes,No"</formula1>
    </dataValidation>
  </dataValidations>
  <hyperlinks>
    <hyperlink ref="T3" r:id="rId1" xr:uid="{889AA58C-62AE-944A-9CEC-9CBD437137A2}"/>
    <hyperlink ref="T4" r:id="rId2" xr:uid="{FF448A86-2573-284C-A307-7F4F9903E906}"/>
    <hyperlink ref="T5" r:id="rId3" xr:uid="{2EC406F4-4CDC-BE4E-BAAA-FA5515F0BF70}"/>
    <hyperlink ref="T6" r:id="rId4" xr:uid="{CDCD9994-2E3D-2C4C-A563-C1A2B36BACB1}"/>
    <hyperlink ref="T7" r:id="rId5" xr:uid="{2E18F188-2068-D243-A5A9-0A236355A390}"/>
    <hyperlink ref="T8" r:id="rId6" xr:uid="{B00DA405-9511-E24C-B74A-4A84B89192B5}"/>
    <hyperlink ref="T9" r:id="rId7" xr:uid="{DF52C7D2-23A3-E84D-A46B-C35538BBE5F0}"/>
    <hyperlink ref="T10" r:id="rId8" xr:uid="{DD0BF379-0260-A142-9BE8-41E3B4CE5C4F}"/>
    <hyperlink ref="T12" r:id="rId9" xr:uid="{228E550D-48F7-9F46-85DC-FFF9D6F4AA93}"/>
    <hyperlink ref="T11" r:id="rId10" xr:uid="{32BF69F6-E6A6-FA46-98F6-449DB3031C41}"/>
    <hyperlink ref="T13" r:id="rId11" xr:uid="{21BF355D-B8CE-A141-BE8F-F7030A3729F7}"/>
    <hyperlink ref="T14" r:id="rId12" xr:uid="{A69A1C1C-2CBF-4A49-89AA-0DE263C1EA62}"/>
    <hyperlink ref="T15" r:id="rId13" xr:uid="{97D54537-6F00-D643-AC88-6D991DE36118}"/>
    <hyperlink ref="T16" r:id="rId14" xr:uid="{A18C93B8-03A8-BE45-AD95-819AFD80ABEB}"/>
    <hyperlink ref="T17" r:id="rId15" xr:uid="{2F5CFF65-3F0D-3048-8B24-A3A7FAF226BB}"/>
    <hyperlink ref="T18" r:id="rId16" xr:uid="{F38EF319-103F-8648-9E5A-D3942EA33B7B}"/>
    <hyperlink ref="T19" r:id="rId17" xr:uid="{489998D2-B6B1-F847-98B6-441FEE595924}"/>
    <hyperlink ref="T20" r:id="rId18" xr:uid="{2B65F7BD-1729-194D-BAF4-B58DD22A9465}"/>
    <hyperlink ref="T21" r:id="rId19" xr:uid="{256AD4CE-497D-6F45-A77F-A341CE3CDDE5}"/>
    <hyperlink ref="T24" r:id="rId20" xr:uid="{122E7655-8659-654A-9599-A412E122AC95}"/>
    <hyperlink ref="T26" r:id="rId21" xr:uid="{98EDCC79-6841-4141-A99E-0502DED3B1B3}"/>
    <hyperlink ref="T27" r:id="rId22" xr:uid="{ADAFE9FC-E190-9B42-932B-2AC78FCD8D0E}"/>
    <hyperlink ref="T29" r:id="rId23" xr:uid="{906605DE-FE26-D94B-BD7C-B73D478A3916}"/>
    <hyperlink ref="T30" r:id="rId24" xr:uid="{34419343-3B7F-7548-BAC6-6B59EBC1ECC8}"/>
    <hyperlink ref="T31" r:id="rId25" xr:uid="{005A1BC2-5D9A-DF41-9ABE-8FB91DD907C7}"/>
    <hyperlink ref="T32" r:id="rId26" xr:uid="{BC9DB1FA-E4A4-C24C-98DE-21A9D5AE154A}"/>
    <hyperlink ref="T33" r:id="rId27" xr:uid="{3025DE80-9E65-0C49-91F8-8B86558D12E3}"/>
    <hyperlink ref="T34" r:id="rId28" xr:uid="{F7B4D16E-D135-7A48-A3C1-4C5A5B8F97DE}"/>
    <hyperlink ref="T36" r:id="rId29" xr:uid="{7BB0F850-4359-BC43-BE3C-6EBA34299E81}"/>
    <hyperlink ref="T38" r:id="rId30" xr:uid="{72953774-B11C-2649-A02F-FD5724B7C931}"/>
    <hyperlink ref="T40" r:id="rId31" xr:uid="{B49B1BCB-1668-8449-A01D-6C39A9C1C079}"/>
    <hyperlink ref="T43" r:id="rId32" xr:uid="{75B2013C-B9DD-7C45-BB69-E5CF40983F39}"/>
    <hyperlink ref="T48" r:id="rId33" xr:uid="{CE60FA48-6951-C94D-85EB-13C63018FBB4}"/>
    <hyperlink ref="T51" r:id="rId34" xr:uid="{C9A1F2E6-CADB-2548-BB03-ADFF5E813920}"/>
    <hyperlink ref="T50" r:id="rId35" xr:uid="{9D3BF2F7-0775-AE48-83C9-C538AC95C98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24DE6-9F84-724D-A3C8-96C6A2369BDA}">
  <sheetPr codeName="Sheet2"/>
  <dimension ref="A1:DM63"/>
  <sheetViews>
    <sheetView zoomScale="82" zoomScaleNormal="82" workbookViewId="0">
      <pane xSplit="2180" topLeftCell="E1"/>
      <selection activeCell="A2" sqref="A2:XFD2"/>
      <selection pane="topRight" activeCell="C1" sqref="C1"/>
    </sheetView>
  </sheetViews>
  <sheetFormatPr baseColWidth="10" defaultColWidth="10.5" defaultRowHeight="28" customHeight="1" x14ac:dyDescent="0.15"/>
  <cols>
    <col min="1" max="1" width="7.5" style="15" bestFit="1" customWidth="1"/>
    <col min="2" max="2" width="10.6640625" style="15" customWidth="1"/>
    <col min="3" max="3" width="9.5" style="15" customWidth="1"/>
    <col min="4" max="4" width="10.6640625" style="15" customWidth="1"/>
    <col min="5" max="5" width="11.6640625" style="15" customWidth="1"/>
    <col min="6" max="6" width="21.5" style="15" customWidth="1"/>
    <col min="7" max="7" width="11.6640625" style="15" customWidth="1"/>
    <col min="8" max="8" width="18" style="15" customWidth="1"/>
    <col min="9" max="9" width="10.83203125" style="15" bestFit="1" customWidth="1"/>
    <col min="10" max="10" width="14.5" style="15" customWidth="1"/>
    <col min="11"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38" width="12.6640625" style="15" customWidth="1"/>
    <col min="39" max="39" width="12.5" style="61" customWidth="1"/>
    <col min="40" max="42" width="12.6640625" style="15" customWidth="1"/>
    <col min="43" max="43" width="12.5" style="61" customWidth="1"/>
    <col min="44" max="46" width="12.6640625" style="15" customWidth="1"/>
    <col min="47" max="47" width="12.6640625" style="61" customWidth="1"/>
    <col min="48" max="49" width="10.5" style="15"/>
    <col min="50" max="50" width="12.6640625" style="15" customWidth="1"/>
    <col min="51" max="51" width="7.33203125" style="15" customWidth="1"/>
    <col min="52" max="52" width="20" style="15" customWidth="1"/>
    <col min="53" max="53" width="21.1640625" style="15" customWidth="1"/>
    <col min="54" max="54" width="15.6640625" style="16" customWidth="1"/>
    <col min="55" max="55" width="11.6640625" style="15" customWidth="1"/>
    <col min="56" max="56" width="16.83203125" style="15" customWidth="1"/>
    <col min="57" max="58" width="14.83203125" style="15" customWidth="1"/>
    <col min="59" max="60" width="16.83203125" style="15" customWidth="1"/>
    <col min="61" max="62" width="15.6640625" style="61" customWidth="1"/>
    <col min="63" max="65" width="16.83203125" style="15" customWidth="1"/>
    <col min="66" max="66" width="11.6640625" style="15" customWidth="1"/>
    <col min="67" max="67" width="15" style="15" customWidth="1"/>
    <col min="68" max="68" width="14.83203125" style="15" customWidth="1"/>
    <col min="69" max="72" width="12.33203125" style="15" customWidth="1"/>
    <col min="73" max="74" width="15.6640625" style="61" customWidth="1"/>
    <col min="75" max="81" width="14.5" style="15" customWidth="1"/>
    <col min="82" max="83" width="15.6640625" style="61" customWidth="1"/>
    <col min="84" max="84" width="14.5" style="15" customWidth="1"/>
    <col min="85" max="85" width="14.5" style="16" customWidth="1"/>
    <col min="86" max="89" width="14.5" style="15" customWidth="1"/>
    <col min="90" max="91" width="17" style="16" customWidth="1"/>
    <col min="92" max="93" width="15" style="15" customWidth="1"/>
    <col min="94" max="94" width="22.5" style="15" customWidth="1"/>
    <col min="95" max="95" width="14.5" style="15" customWidth="1"/>
    <col min="96" max="96" width="14.5" style="61" customWidth="1"/>
    <col min="97" max="97" width="14.5" style="16" customWidth="1"/>
    <col min="98" max="99" width="14.5" style="15" customWidth="1"/>
    <col min="100" max="101" width="10.5" style="15"/>
    <col min="102" max="105" width="19.5" style="15" customWidth="1"/>
    <col min="106" max="106" width="16.83203125" style="72" customWidth="1"/>
    <col min="107" max="107" width="14.6640625" style="70" customWidth="1"/>
    <col min="108" max="109" width="14.6640625" style="16" customWidth="1"/>
    <col min="110" max="110" width="16.6640625" style="70" customWidth="1"/>
    <col min="111" max="111" width="16.6640625" style="16" customWidth="1"/>
    <col min="112" max="112" width="14.6640625" style="70" customWidth="1"/>
    <col min="113" max="113" width="16.6640625" style="16" customWidth="1"/>
    <col min="114" max="114" width="83" style="15" customWidth="1"/>
    <col min="115" max="115" width="19.5" style="15" customWidth="1"/>
    <col min="116" max="116" width="19.5" style="20" customWidth="1"/>
    <col min="117" max="16384" width="10.5" style="15"/>
  </cols>
  <sheetData>
    <row r="1" spans="1:116" s="4" customFormat="1" ht="28" customHeight="1" thickBot="1" x14ac:dyDescent="0.2">
      <c r="A1" s="143" t="s">
        <v>43</v>
      </c>
      <c r="B1" s="144"/>
      <c r="C1" s="148">
        <f ca="1">NOW()</f>
        <v>43456.459724884262</v>
      </c>
      <c r="D1" s="149"/>
      <c r="E1" s="77"/>
      <c r="F1" s="2"/>
      <c r="G1" s="77"/>
      <c r="H1" s="77"/>
      <c r="I1" s="3"/>
      <c r="J1" s="58"/>
      <c r="K1" s="3"/>
      <c r="L1" s="3"/>
      <c r="M1" s="3"/>
      <c r="N1" s="3"/>
      <c r="O1" s="3"/>
      <c r="P1" s="3"/>
      <c r="Q1" s="3"/>
      <c r="R1" s="5"/>
      <c r="S1" s="6"/>
      <c r="T1" s="6"/>
      <c r="U1" s="6"/>
      <c r="W1" s="145" t="s">
        <v>1444</v>
      </c>
      <c r="X1" s="146"/>
      <c r="Y1" s="147"/>
      <c r="Z1" s="145" t="s">
        <v>1445</v>
      </c>
      <c r="AA1" s="146"/>
      <c r="AB1" s="146"/>
      <c r="AC1" s="147"/>
      <c r="AM1" s="59"/>
      <c r="AQ1" s="59"/>
      <c r="AU1" s="59"/>
      <c r="BB1" s="3"/>
      <c r="BC1" s="7"/>
      <c r="BD1" s="3"/>
      <c r="BE1" s="3"/>
      <c r="BF1" s="7"/>
      <c r="BH1" s="22"/>
      <c r="BI1" s="59"/>
      <c r="BJ1" s="59"/>
      <c r="BK1" s="3"/>
      <c r="BL1" s="3"/>
      <c r="BM1" s="3"/>
      <c r="BN1" s="7"/>
      <c r="BO1" s="3"/>
      <c r="BP1" s="3"/>
      <c r="BQ1" s="3"/>
      <c r="BR1" s="3"/>
      <c r="BS1" s="7"/>
      <c r="BU1" s="59"/>
      <c r="BV1" s="59"/>
      <c r="BW1" s="3"/>
      <c r="BX1" s="3"/>
      <c r="BY1" s="7"/>
      <c r="BZ1" s="3"/>
      <c r="CA1" s="3"/>
      <c r="CB1" s="7"/>
      <c r="CD1" s="59"/>
      <c r="CE1" s="59"/>
      <c r="CF1" s="3"/>
      <c r="CG1" s="3"/>
      <c r="CH1" s="3"/>
      <c r="CI1" s="3"/>
      <c r="CJ1" s="3"/>
      <c r="CK1" s="3"/>
      <c r="CL1" s="3"/>
      <c r="CM1" s="3"/>
      <c r="CN1" s="7"/>
      <c r="CO1" s="7"/>
      <c r="CP1" s="3"/>
      <c r="CQ1" s="3"/>
      <c r="CR1" s="59"/>
      <c r="CS1" s="3"/>
      <c r="CV1" s="3"/>
      <c r="CW1" s="3"/>
      <c r="CX1" s="3"/>
      <c r="CY1" s="7"/>
      <c r="CZ1" s="7"/>
      <c r="DA1" s="7"/>
      <c r="DB1" s="69"/>
      <c r="DC1" s="69"/>
      <c r="DD1" s="3"/>
      <c r="DE1" s="3"/>
      <c r="DF1" s="69"/>
      <c r="DG1" s="3"/>
      <c r="DH1" s="69"/>
      <c r="DI1" s="3"/>
      <c r="DJ1" s="5"/>
      <c r="DK1" s="3"/>
      <c r="DL1" s="62"/>
    </row>
    <row r="2" spans="1:116" s="100" customFormat="1" ht="119" customHeight="1" x14ac:dyDescent="0.15">
      <c r="A2" s="98" t="s">
        <v>1497</v>
      </c>
      <c r="B2" s="99" t="s">
        <v>1498</v>
      </c>
      <c r="C2" s="100" t="s">
        <v>1499</v>
      </c>
      <c r="D2" s="99" t="s">
        <v>1500</v>
      </c>
      <c r="E2" s="100" t="s">
        <v>1799</v>
      </c>
      <c r="F2" s="100" t="s">
        <v>1564</v>
      </c>
      <c r="G2" s="100" t="s">
        <v>1349</v>
      </c>
      <c r="H2" s="100" t="s">
        <v>1501</v>
      </c>
      <c r="I2" s="101" t="s">
        <v>1502</v>
      </c>
      <c r="J2" s="102" t="s">
        <v>1350</v>
      </c>
      <c r="K2" s="102" t="s">
        <v>69</v>
      </c>
      <c r="L2" s="102" t="s">
        <v>205</v>
      </c>
      <c r="M2" s="101" t="s">
        <v>24</v>
      </c>
      <c r="N2" s="101" t="s">
        <v>59</v>
      </c>
      <c r="O2" s="101" t="s">
        <v>6</v>
      </c>
      <c r="P2" s="101" t="s">
        <v>49</v>
      </c>
      <c r="Q2" s="101" t="s">
        <v>1503</v>
      </c>
      <c r="R2" s="100" t="s">
        <v>1504</v>
      </c>
      <c r="S2" s="103" t="s">
        <v>1505</v>
      </c>
      <c r="T2" s="104" t="s">
        <v>1506</v>
      </c>
      <c r="U2" s="103" t="s">
        <v>1507</v>
      </c>
      <c r="V2" s="100" t="s">
        <v>1508</v>
      </c>
      <c r="W2" s="100" t="s">
        <v>923</v>
      </c>
      <c r="X2" s="100" t="s">
        <v>1419</v>
      </c>
      <c r="Y2" s="100" t="s">
        <v>924</v>
      </c>
      <c r="Z2" s="100" t="s">
        <v>1446</v>
      </c>
      <c r="AA2" s="100" t="s">
        <v>1447</v>
      </c>
      <c r="AB2" s="100" t="s">
        <v>1443</v>
      </c>
      <c r="AC2" s="100" t="s">
        <v>0</v>
      </c>
      <c r="AD2" s="100" t="s">
        <v>1509</v>
      </c>
      <c r="AE2" s="100" t="s">
        <v>1565</v>
      </c>
      <c r="AF2" s="100" t="s">
        <v>1510</v>
      </c>
      <c r="AG2" s="105" t="s">
        <v>1023</v>
      </c>
      <c r="AH2" s="105" t="s">
        <v>1566</v>
      </c>
      <c r="AI2" s="105" t="s">
        <v>1024</v>
      </c>
      <c r="AJ2" s="105" t="s">
        <v>1029</v>
      </c>
      <c r="AK2" s="105" t="s">
        <v>1030</v>
      </c>
      <c r="AL2" s="100" t="s">
        <v>1511</v>
      </c>
      <c r="AM2" s="106" t="s">
        <v>1351</v>
      </c>
      <c r="AN2" s="105" t="s">
        <v>1027</v>
      </c>
      <c r="AO2" s="105" t="s">
        <v>1028</v>
      </c>
      <c r="AP2" s="100" t="s">
        <v>1512</v>
      </c>
      <c r="AQ2" s="106" t="s">
        <v>1352</v>
      </c>
      <c r="AR2" s="105" t="s">
        <v>1025</v>
      </c>
      <c r="AS2" s="105" t="s">
        <v>1026</v>
      </c>
      <c r="AT2" s="100" t="s">
        <v>81</v>
      </c>
      <c r="AU2" s="106" t="s">
        <v>1353</v>
      </c>
      <c r="AV2" s="100" t="s">
        <v>763</v>
      </c>
      <c r="AW2" s="100" t="s">
        <v>1513</v>
      </c>
      <c r="AX2" s="100" t="s">
        <v>23</v>
      </c>
      <c r="AY2" s="100" t="s">
        <v>29</v>
      </c>
      <c r="AZ2" s="100" t="s">
        <v>1031</v>
      </c>
      <c r="BA2" s="100" t="s">
        <v>1790</v>
      </c>
      <c r="BB2" s="101" t="s">
        <v>1514</v>
      </c>
      <c r="BC2" s="107" t="s">
        <v>1515</v>
      </c>
      <c r="BD2" s="101" t="s">
        <v>1516</v>
      </c>
      <c r="BE2" s="101" t="s">
        <v>1517</v>
      </c>
      <c r="BF2" s="107" t="s">
        <v>1800</v>
      </c>
      <c r="BG2" s="100" t="s">
        <v>1518</v>
      </c>
      <c r="BH2" s="100" t="s">
        <v>694</v>
      </c>
      <c r="BI2" s="106" t="s">
        <v>1801</v>
      </c>
      <c r="BJ2" s="106" t="s">
        <v>1802</v>
      </c>
      <c r="BK2" s="101" t="s">
        <v>1519</v>
      </c>
      <c r="BL2" s="101" t="s">
        <v>1520</v>
      </c>
      <c r="BM2" s="101" t="s">
        <v>1521</v>
      </c>
      <c r="BN2" s="101" t="s">
        <v>1416</v>
      </c>
      <c r="BO2" s="101" t="s">
        <v>1417</v>
      </c>
      <c r="BP2" s="101" t="s">
        <v>1418</v>
      </c>
      <c r="BQ2" s="101" t="s">
        <v>1522</v>
      </c>
      <c r="BR2" s="101" t="s">
        <v>1523</v>
      </c>
      <c r="BS2" s="107" t="s">
        <v>1524</v>
      </c>
      <c r="BT2" s="100" t="s">
        <v>1525</v>
      </c>
      <c r="BU2" s="106" t="s">
        <v>1803</v>
      </c>
      <c r="BV2" s="106" t="s">
        <v>1804</v>
      </c>
      <c r="BW2" s="101" t="s">
        <v>1526</v>
      </c>
      <c r="BX2" s="101" t="s">
        <v>1527</v>
      </c>
      <c r="BY2" s="107" t="s">
        <v>1528</v>
      </c>
      <c r="BZ2" s="101" t="s">
        <v>1529</v>
      </c>
      <c r="CA2" s="101" t="s">
        <v>1530</v>
      </c>
      <c r="CB2" s="107" t="s">
        <v>1531</v>
      </c>
      <c r="CC2" s="100" t="s">
        <v>1532</v>
      </c>
      <c r="CD2" s="106" t="s">
        <v>1801</v>
      </c>
      <c r="CE2" s="106" t="s">
        <v>1802</v>
      </c>
      <c r="CF2" s="101" t="s">
        <v>1533</v>
      </c>
      <c r="CG2" s="101" t="s">
        <v>41</v>
      </c>
      <c r="CH2" s="101" t="s">
        <v>1534</v>
      </c>
      <c r="CI2" s="101" t="s">
        <v>1535</v>
      </c>
      <c r="CJ2" s="101" t="s">
        <v>1536</v>
      </c>
      <c r="CK2" s="101" t="s">
        <v>1537</v>
      </c>
      <c r="CL2" s="101" t="s">
        <v>1538</v>
      </c>
      <c r="CM2" s="107" t="s">
        <v>175</v>
      </c>
      <c r="CN2" s="107" t="s">
        <v>72</v>
      </c>
      <c r="CO2" s="108" t="s">
        <v>695</v>
      </c>
      <c r="CP2" s="101" t="s">
        <v>1539</v>
      </c>
      <c r="CQ2" s="101" t="s">
        <v>1354</v>
      </c>
      <c r="CR2" s="106" t="s">
        <v>1355</v>
      </c>
      <c r="CS2" s="101" t="s">
        <v>1540</v>
      </c>
      <c r="CT2" s="107" t="s">
        <v>53</v>
      </c>
      <c r="CU2" s="107" t="s">
        <v>1541</v>
      </c>
      <c r="CV2" s="101" t="s">
        <v>1805</v>
      </c>
      <c r="CW2" s="101" t="s">
        <v>929</v>
      </c>
      <c r="CX2" s="101" t="s">
        <v>17</v>
      </c>
      <c r="CY2" s="107" t="s">
        <v>39</v>
      </c>
      <c r="CZ2" s="107" t="s">
        <v>14</v>
      </c>
      <c r="DA2" s="107" t="s">
        <v>61</v>
      </c>
      <c r="DB2" s="101" t="s">
        <v>1495</v>
      </c>
      <c r="DC2" s="101" t="s">
        <v>1496</v>
      </c>
      <c r="DD2" s="101" t="s">
        <v>541</v>
      </c>
      <c r="DE2" s="101" t="s">
        <v>1385</v>
      </c>
      <c r="DF2" s="101" t="s">
        <v>166</v>
      </c>
      <c r="DG2" s="101" t="s">
        <v>167</v>
      </c>
      <c r="DH2" s="101" t="s">
        <v>312</v>
      </c>
      <c r="DI2" s="101" t="s">
        <v>596</v>
      </c>
      <c r="DJ2" s="100" t="s">
        <v>1542</v>
      </c>
      <c r="DK2" s="100" t="s">
        <v>1356</v>
      </c>
      <c r="DL2" s="109" t="s">
        <v>1806</v>
      </c>
    </row>
    <row r="3" spans="1:116" ht="28" customHeight="1" x14ac:dyDescent="0.15">
      <c r="A3" s="15">
        <v>241</v>
      </c>
      <c r="B3" s="35" t="s">
        <v>1325</v>
      </c>
      <c r="C3" s="15" t="s">
        <v>1247</v>
      </c>
      <c r="D3" s="21">
        <v>0.29236111111111113</v>
      </c>
      <c r="E3" s="21" t="s">
        <v>246</v>
      </c>
      <c r="F3" s="15" t="s">
        <v>74</v>
      </c>
      <c r="G3" s="15" t="s">
        <v>1357</v>
      </c>
      <c r="H3" s="15" t="s">
        <v>95</v>
      </c>
      <c r="I3" s="16">
        <v>41839</v>
      </c>
      <c r="J3" s="16">
        <v>42021</v>
      </c>
      <c r="K3" s="16">
        <v>42021</v>
      </c>
      <c r="L3" s="16">
        <v>42025</v>
      </c>
      <c r="M3" s="16">
        <v>40421</v>
      </c>
      <c r="N3" s="16">
        <v>41626</v>
      </c>
      <c r="O3" s="16">
        <v>41837</v>
      </c>
      <c r="P3" s="15" t="s">
        <v>74</v>
      </c>
      <c r="Q3" s="15" t="s">
        <v>74</v>
      </c>
      <c r="R3" s="25" t="s">
        <v>216</v>
      </c>
      <c r="S3" s="1" t="s">
        <v>1328</v>
      </c>
      <c r="T3" s="1" t="s">
        <v>1329</v>
      </c>
      <c r="U3" s="1" t="s">
        <v>1326</v>
      </c>
      <c r="V3" s="15">
        <v>250</v>
      </c>
      <c r="W3" s="19">
        <v>69882</v>
      </c>
      <c r="X3" s="19">
        <v>54231</v>
      </c>
      <c r="Y3" s="15">
        <v>9054</v>
      </c>
      <c r="Z3" s="15">
        <v>208</v>
      </c>
      <c r="AA3" s="15">
        <v>186</v>
      </c>
      <c r="AB3" s="15">
        <v>110</v>
      </c>
      <c r="AC3" s="15">
        <v>34</v>
      </c>
      <c r="AD3" s="15">
        <v>21</v>
      </c>
      <c r="AE3" s="15">
        <v>3</v>
      </c>
      <c r="AF3" s="15">
        <v>24</v>
      </c>
      <c r="AG3" s="15">
        <v>2</v>
      </c>
      <c r="AH3" s="15">
        <v>0</v>
      </c>
      <c r="AI3" s="15">
        <v>2</v>
      </c>
      <c r="AJ3" s="15">
        <v>0</v>
      </c>
      <c r="AK3" s="15">
        <v>0</v>
      </c>
      <c r="AL3" s="15">
        <v>0</v>
      </c>
      <c r="AM3" s="61">
        <f>15.5*(AL3)</f>
        <v>0</v>
      </c>
      <c r="AN3" s="15">
        <v>15</v>
      </c>
      <c r="AO3" s="15">
        <v>0</v>
      </c>
      <c r="AP3" s="15">
        <v>15</v>
      </c>
      <c r="AQ3" s="61">
        <f>17.5*(AP3)</f>
        <v>262.5</v>
      </c>
      <c r="AR3" s="15">
        <v>0</v>
      </c>
      <c r="AS3" s="15">
        <v>0</v>
      </c>
      <c r="AT3" s="15">
        <v>0</v>
      </c>
      <c r="AU3" s="61">
        <f>24*(AT3)</f>
        <v>0</v>
      </c>
      <c r="AV3" s="15">
        <v>1</v>
      </c>
      <c r="AW3" s="15" t="s">
        <v>74</v>
      </c>
      <c r="AX3" s="15">
        <v>9</v>
      </c>
      <c r="AY3" s="15" t="s">
        <v>78</v>
      </c>
      <c r="AZ3" s="15" t="s">
        <v>78</v>
      </c>
      <c r="BA3" s="15">
        <v>5</v>
      </c>
      <c r="BB3" s="16">
        <v>41844</v>
      </c>
      <c r="BC3" s="18">
        <f>IF(BB3="","Not done",DAYS360(I3,BB3))</f>
        <v>5</v>
      </c>
      <c r="BD3" s="16">
        <v>41884</v>
      </c>
      <c r="BE3" s="16">
        <v>41902</v>
      </c>
      <c r="BF3" s="18">
        <f>IF(BE3="","Not complete",DAYS360(BD3,BE3))</f>
        <v>18</v>
      </c>
      <c r="BG3" s="15" t="s">
        <v>1269</v>
      </c>
      <c r="BH3" s="15">
        <v>154</v>
      </c>
      <c r="BI3" s="61">
        <f t="shared" ref="BI3:BI22" si="0">6.5*(Z3)</f>
        <v>1352</v>
      </c>
      <c r="BJ3" s="61">
        <f t="shared" ref="BJ3:BJ22" si="1">6.5*(AA3)</f>
        <v>1209</v>
      </c>
      <c r="BK3" s="16">
        <v>41859</v>
      </c>
      <c r="BL3" s="16">
        <v>41881</v>
      </c>
      <c r="BM3" s="15" t="s">
        <v>80</v>
      </c>
      <c r="BN3" s="16" t="s">
        <v>561</v>
      </c>
      <c r="BO3" s="16" t="s">
        <v>561</v>
      </c>
      <c r="BP3" s="16" t="s">
        <v>561</v>
      </c>
      <c r="BQ3" s="16">
        <v>41920</v>
      </c>
      <c r="BR3" s="16">
        <v>41928</v>
      </c>
      <c r="BS3" s="18">
        <f>IF(BR3="","Not complete",DAYS360(BQ3,BR3))</f>
        <v>8</v>
      </c>
      <c r="BT3" s="15" t="s">
        <v>80</v>
      </c>
      <c r="BU3" s="61">
        <f t="shared" ref="BU3:BU22" si="2">10.25*(Z3)</f>
        <v>2132</v>
      </c>
      <c r="BV3" s="61">
        <f t="shared" ref="BV3:BV22" si="3">10.25*(AA3)</f>
        <v>1906.5</v>
      </c>
      <c r="BW3" s="16">
        <v>41929</v>
      </c>
      <c r="BX3" s="16">
        <v>41941</v>
      </c>
      <c r="BY3" s="18">
        <f>IF(BX3="","Not complete",DAYS360(BW3,BX3))</f>
        <v>12</v>
      </c>
      <c r="BZ3" s="16">
        <v>41940</v>
      </c>
      <c r="CA3" s="16">
        <v>41951</v>
      </c>
      <c r="CB3" s="18">
        <f>IF(CA3="","Not complete",DAYS360(BZ3,CA3))</f>
        <v>10</v>
      </c>
      <c r="CC3" s="15" t="s">
        <v>1173</v>
      </c>
      <c r="CD3" s="61">
        <f t="shared" ref="CD3:CD22" si="4">3*(Z3)</f>
        <v>624</v>
      </c>
      <c r="CE3" s="61">
        <f t="shared" ref="CE3:CE22" si="5">3*(AA3)</f>
        <v>558</v>
      </c>
      <c r="CF3" s="16">
        <v>41950</v>
      </c>
      <c r="CG3" s="16">
        <v>41951</v>
      </c>
      <c r="CH3" s="16">
        <v>41951</v>
      </c>
      <c r="CI3" s="16">
        <v>41956</v>
      </c>
      <c r="CJ3" s="16">
        <v>41957</v>
      </c>
      <c r="CK3" s="16">
        <v>42007</v>
      </c>
      <c r="CL3" s="16">
        <v>41962</v>
      </c>
      <c r="CM3" s="18">
        <f>IF(CK3="","Not complete",DAYS360(CJ3,CK3))</f>
        <v>49</v>
      </c>
      <c r="CN3" s="18">
        <f>IF(CL3="","Not complete",DAYS360(CI3,CL3))</f>
        <v>6</v>
      </c>
      <c r="CO3" s="15">
        <v>1</v>
      </c>
      <c r="CP3" s="16">
        <v>42007</v>
      </c>
      <c r="CQ3" s="16" t="s">
        <v>74</v>
      </c>
      <c r="CR3" s="61">
        <v>0</v>
      </c>
      <c r="CS3" s="16">
        <v>42021</v>
      </c>
      <c r="CT3" s="18">
        <f>DATEDIF(I3,CS3,"d")</f>
        <v>182</v>
      </c>
      <c r="CU3" s="15" t="s">
        <v>74</v>
      </c>
      <c r="CV3" s="16">
        <v>42021</v>
      </c>
      <c r="CW3" s="15" t="s">
        <v>1115</v>
      </c>
      <c r="CX3" s="16">
        <v>42025</v>
      </c>
      <c r="CY3" s="18">
        <f t="shared" ref="CY3:CY9" si="6">IF(CX3="","Not complete",DAYS360(I3,CX3))</f>
        <v>182</v>
      </c>
      <c r="CZ3" s="18">
        <f t="shared" ref="CZ3:CZ9" si="7">IF(CX3="","Not complete",DAYS360(N3,CX3))</f>
        <v>393</v>
      </c>
      <c r="DA3" s="56">
        <f t="shared" ref="DA3:DA9" si="8">IF(CX3="","Not complete",DAYS360(O3,CX3))</f>
        <v>184</v>
      </c>
      <c r="DB3" s="78"/>
      <c r="DC3" s="76"/>
      <c r="DD3" s="16">
        <v>42025</v>
      </c>
      <c r="DE3" s="16">
        <v>42025</v>
      </c>
      <c r="DF3" s="74"/>
      <c r="DG3" s="16">
        <v>42021</v>
      </c>
      <c r="DH3" s="74"/>
      <c r="DI3" s="16">
        <v>42021</v>
      </c>
      <c r="DJ3" s="1" t="s">
        <v>1327</v>
      </c>
      <c r="DK3" s="61">
        <f>SUM(AM3+AQ3+AU3+BI3+BU3+CD3+CR3+1600)</f>
        <v>5970.5</v>
      </c>
      <c r="DL3" s="63">
        <f>SUM(AM3+AQ3+AU3+BJ3+BV3+CE3+CR3+1600)</f>
        <v>5536</v>
      </c>
    </row>
    <row r="4" spans="1:116" ht="28" customHeight="1" x14ac:dyDescent="0.15">
      <c r="A4" s="15">
        <v>234</v>
      </c>
      <c r="B4" s="35" t="s">
        <v>1284</v>
      </c>
      <c r="C4" s="15" t="s">
        <v>212</v>
      </c>
      <c r="D4" s="21">
        <v>0.29305555555555557</v>
      </c>
      <c r="E4" s="21" t="s">
        <v>246</v>
      </c>
      <c r="F4" s="15" t="s">
        <v>74</v>
      </c>
      <c r="G4" s="15" t="s">
        <v>1357</v>
      </c>
      <c r="H4" s="15" t="s">
        <v>95</v>
      </c>
      <c r="I4" s="16">
        <v>41760</v>
      </c>
      <c r="J4" s="16">
        <v>41913</v>
      </c>
      <c r="K4" s="16">
        <v>42026</v>
      </c>
      <c r="L4" s="16">
        <v>42027</v>
      </c>
      <c r="M4" s="16">
        <v>40298</v>
      </c>
      <c r="N4" s="16">
        <v>41591</v>
      </c>
      <c r="O4" s="16">
        <v>41755</v>
      </c>
      <c r="P4" s="15" t="s">
        <v>74</v>
      </c>
      <c r="Q4" s="15" t="s">
        <v>78</v>
      </c>
      <c r="R4" s="25" t="s">
        <v>85</v>
      </c>
      <c r="S4" s="1" t="s">
        <v>1285</v>
      </c>
      <c r="T4" s="1" t="s">
        <v>1286</v>
      </c>
      <c r="U4" s="1" t="s">
        <v>1287</v>
      </c>
      <c r="V4" s="15">
        <v>188</v>
      </c>
      <c r="W4" s="19">
        <v>48987</v>
      </c>
      <c r="X4" s="19">
        <v>38336</v>
      </c>
      <c r="Y4" s="15">
        <v>1265</v>
      </c>
      <c r="Z4" s="15">
        <v>154</v>
      </c>
      <c r="AA4" s="15">
        <v>142</v>
      </c>
      <c r="AB4" s="15">
        <v>82</v>
      </c>
      <c r="AC4" s="15">
        <v>16</v>
      </c>
      <c r="AD4" s="15">
        <v>21</v>
      </c>
      <c r="AE4" s="15">
        <v>0</v>
      </c>
      <c r="AF4" s="15">
        <v>21</v>
      </c>
      <c r="AG4" s="15">
        <v>1</v>
      </c>
      <c r="AH4" s="15">
        <v>0</v>
      </c>
      <c r="AI4" s="15">
        <v>1</v>
      </c>
      <c r="AJ4" s="15">
        <v>0</v>
      </c>
      <c r="AK4" s="15">
        <v>0</v>
      </c>
      <c r="AL4" s="15">
        <v>0</v>
      </c>
      <c r="AM4" s="61">
        <f t="shared" ref="AM4" si="9">15.5*(AL4)</f>
        <v>0</v>
      </c>
      <c r="AN4" s="15">
        <v>18</v>
      </c>
      <c r="AO4" s="15">
        <v>0</v>
      </c>
      <c r="AP4" s="15">
        <v>18</v>
      </c>
      <c r="AQ4" s="61">
        <f t="shared" ref="AQ4" si="10">17.5*(AP4)</f>
        <v>315</v>
      </c>
      <c r="AR4" s="15">
        <v>0</v>
      </c>
      <c r="AS4" s="15">
        <v>4</v>
      </c>
      <c r="AT4" s="15">
        <v>4</v>
      </c>
      <c r="AU4" s="61">
        <f t="shared" ref="AU4" si="11">24*(AT4)</f>
        <v>96</v>
      </c>
      <c r="AV4" s="15">
        <v>0</v>
      </c>
      <c r="AW4" s="15">
        <v>0</v>
      </c>
      <c r="AX4" s="15">
        <v>4</v>
      </c>
      <c r="AY4" s="15" t="s">
        <v>78</v>
      </c>
      <c r="AZ4" s="15" t="s">
        <v>78</v>
      </c>
      <c r="BA4" s="15">
        <v>11</v>
      </c>
      <c r="BB4" s="16">
        <v>41761</v>
      </c>
      <c r="BC4" s="18">
        <f t="shared" ref="BC4" si="12">IF(BB4="","Not done",DAYS360(I4,BB4))</f>
        <v>1</v>
      </c>
      <c r="BD4" s="16">
        <v>41793</v>
      </c>
      <c r="BE4" s="16">
        <v>41829</v>
      </c>
      <c r="BF4" s="18">
        <f t="shared" ref="BF4" si="13">IF(BE4="","Not complete",DAYS360(BD4,BE4))</f>
        <v>36</v>
      </c>
      <c r="BG4" s="15" t="s">
        <v>1269</v>
      </c>
      <c r="BH4" s="15">
        <v>215</v>
      </c>
      <c r="BI4" s="61">
        <f t="shared" si="0"/>
        <v>1001</v>
      </c>
      <c r="BJ4" s="61">
        <f t="shared" si="1"/>
        <v>923</v>
      </c>
      <c r="BK4" s="16">
        <v>41761</v>
      </c>
      <c r="BL4" s="16">
        <v>41775</v>
      </c>
      <c r="BM4" s="15" t="s">
        <v>80</v>
      </c>
      <c r="BN4" s="16" t="s">
        <v>561</v>
      </c>
      <c r="BO4" s="16" t="s">
        <v>561</v>
      </c>
      <c r="BP4" s="16" t="s">
        <v>561</v>
      </c>
      <c r="BQ4" s="16">
        <v>41859</v>
      </c>
      <c r="BR4" s="16">
        <v>41866</v>
      </c>
      <c r="BS4" s="18">
        <f t="shared" ref="BS4" si="14">IF(BR4="","Not complete",DAYS360(BQ4,BR4))</f>
        <v>7</v>
      </c>
      <c r="BT4" s="15" t="s">
        <v>80</v>
      </c>
      <c r="BU4" s="61">
        <f t="shared" si="2"/>
        <v>1578.5</v>
      </c>
      <c r="BV4" s="61">
        <f t="shared" si="3"/>
        <v>1455.5</v>
      </c>
      <c r="BW4" s="16">
        <v>41866</v>
      </c>
      <c r="BX4" s="16">
        <v>41871</v>
      </c>
      <c r="BY4" s="18">
        <f t="shared" ref="BY4" si="15">IF(BX4="","Not complete",DAYS360(BW4,BX4))</f>
        <v>5</v>
      </c>
      <c r="BZ4" s="16">
        <v>41866</v>
      </c>
      <c r="CA4" s="16">
        <v>41874</v>
      </c>
      <c r="CB4" s="18">
        <f t="shared" ref="CB4" si="16">IF(CA4="","Not complete",DAYS360(BZ4,CA4))</f>
        <v>8</v>
      </c>
      <c r="CC4" s="15" t="s">
        <v>1173</v>
      </c>
      <c r="CD4" s="61">
        <f t="shared" si="4"/>
        <v>462</v>
      </c>
      <c r="CE4" s="61">
        <f t="shared" si="5"/>
        <v>426</v>
      </c>
      <c r="CF4" s="16">
        <v>41877</v>
      </c>
      <c r="CG4" s="16">
        <v>41877</v>
      </c>
      <c r="CH4" s="16">
        <v>41877</v>
      </c>
      <c r="CI4" s="16">
        <v>41885</v>
      </c>
      <c r="CJ4" s="16">
        <v>41885</v>
      </c>
      <c r="CK4" s="16">
        <v>41893</v>
      </c>
      <c r="CL4" s="16">
        <v>41909</v>
      </c>
      <c r="CM4" s="18">
        <f t="shared" ref="CM4" si="17">IF(CK4="","Not complete",DAYS360(CJ4,CK4))</f>
        <v>8</v>
      </c>
      <c r="CN4" s="18">
        <f t="shared" ref="CN4" si="18">IF(CL4="","Not complete",DAYS360(CI4,CL4))</f>
        <v>24</v>
      </c>
      <c r="CO4" s="15">
        <v>6</v>
      </c>
      <c r="CP4" s="16">
        <v>41909</v>
      </c>
      <c r="CQ4" s="16" t="s">
        <v>74</v>
      </c>
      <c r="CR4" s="61">
        <v>0</v>
      </c>
      <c r="CS4" s="16">
        <v>42020</v>
      </c>
      <c r="CT4" s="18">
        <f>DATEDIF(I4,CS4,"d")</f>
        <v>260</v>
      </c>
      <c r="CU4" s="15" t="s">
        <v>78</v>
      </c>
      <c r="CV4" s="16">
        <v>42026</v>
      </c>
      <c r="CW4" s="15" t="s">
        <v>1115</v>
      </c>
      <c r="CX4" s="16">
        <v>42027</v>
      </c>
      <c r="CY4" s="18">
        <f t="shared" si="6"/>
        <v>262</v>
      </c>
      <c r="CZ4" s="18">
        <f t="shared" si="7"/>
        <v>430</v>
      </c>
      <c r="DA4" s="56">
        <f t="shared" si="8"/>
        <v>267</v>
      </c>
      <c r="DB4" s="76"/>
      <c r="DC4" s="76"/>
      <c r="DD4" s="16">
        <v>42027</v>
      </c>
      <c r="DE4" s="16">
        <v>42027</v>
      </c>
      <c r="DF4" s="76"/>
      <c r="DG4" s="16">
        <v>42026</v>
      </c>
      <c r="DH4" s="76"/>
      <c r="DI4" s="16">
        <v>42026</v>
      </c>
      <c r="DJ4" s="1" t="s">
        <v>1324</v>
      </c>
      <c r="DK4" s="61">
        <f t="shared" ref="DK4" si="19">SUM(AM4+AQ4+AU4+BI4+BU4+CD4+CR4+1600)</f>
        <v>5052.5</v>
      </c>
      <c r="DL4" s="63">
        <f t="shared" ref="DL4" si="20">SUM(AM4+AQ4+AU4+BJ4+BV4+CE4+CR4+1600)</f>
        <v>4815.5</v>
      </c>
    </row>
    <row r="5" spans="1:116" ht="28" customHeight="1" x14ac:dyDescent="0.15">
      <c r="A5" s="15">
        <v>242</v>
      </c>
      <c r="B5" s="35" t="s">
        <v>1330</v>
      </c>
      <c r="C5" s="15" t="s">
        <v>1138</v>
      </c>
      <c r="D5" s="21">
        <v>0.29375000000000001</v>
      </c>
      <c r="E5" s="21" t="s">
        <v>246</v>
      </c>
      <c r="F5" s="15" t="s">
        <v>74</v>
      </c>
      <c r="G5" s="15" t="s">
        <v>1357</v>
      </c>
      <c r="H5" s="15" t="s">
        <v>84</v>
      </c>
      <c r="I5" s="16">
        <v>41844</v>
      </c>
      <c r="J5" s="16">
        <v>42034</v>
      </c>
      <c r="K5" s="16">
        <v>42034</v>
      </c>
      <c r="L5" s="16">
        <v>42035</v>
      </c>
      <c r="M5" s="16">
        <v>40056</v>
      </c>
      <c r="N5" s="16">
        <v>41576</v>
      </c>
      <c r="O5" s="16">
        <v>41832</v>
      </c>
      <c r="P5" s="15" t="s">
        <v>74</v>
      </c>
      <c r="Q5" s="15" t="s">
        <v>74</v>
      </c>
      <c r="R5" s="25" t="s">
        <v>216</v>
      </c>
      <c r="S5" s="1" t="s">
        <v>1333</v>
      </c>
      <c r="T5" s="1" t="s">
        <v>1334</v>
      </c>
      <c r="U5" s="1" t="s">
        <v>1331</v>
      </c>
      <c r="V5" s="15">
        <v>176</v>
      </c>
      <c r="W5" s="19">
        <v>27946</v>
      </c>
      <c r="X5" s="19">
        <v>21093</v>
      </c>
      <c r="Y5" s="19">
        <v>1397</v>
      </c>
      <c r="Z5" s="15">
        <v>148</v>
      </c>
      <c r="AA5" s="15">
        <v>120</v>
      </c>
      <c r="AB5" s="15">
        <v>60</v>
      </c>
      <c r="AC5" s="15">
        <v>87</v>
      </c>
      <c r="AD5" s="15">
        <v>23</v>
      </c>
      <c r="AE5" s="15">
        <v>0</v>
      </c>
      <c r="AF5" s="15">
        <v>23</v>
      </c>
      <c r="AG5" s="15">
        <v>0</v>
      </c>
      <c r="AH5" s="15">
        <v>0</v>
      </c>
      <c r="AI5" s="15">
        <v>0</v>
      </c>
      <c r="AJ5" s="15">
        <v>0</v>
      </c>
      <c r="AK5" s="15">
        <v>0</v>
      </c>
      <c r="AL5" s="15">
        <v>0</v>
      </c>
      <c r="AM5" s="61">
        <f>15.5*(AL5)</f>
        <v>0</v>
      </c>
      <c r="AN5" s="15">
        <v>5</v>
      </c>
      <c r="AO5" s="15">
        <v>0</v>
      </c>
      <c r="AP5" s="15">
        <v>5</v>
      </c>
      <c r="AQ5" s="61">
        <f>'Volume 7'!AQ22</f>
        <v>17.5</v>
      </c>
      <c r="AR5" s="15">
        <v>1</v>
      </c>
      <c r="AS5" s="15">
        <v>0</v>
      </c>
      <c r="AT5" s="15">
        <v>1</v>
      </c>
      <c r="AU5" s="61">
        <f>24*(AT5)</f>
        <v>24</v>
      </c>
      <c r="AV5" s="15">
        <v>0</v>
      </c>
      <c r="AW5" s="15" t="s">
        <v>74</v>
      </c>
      <c r="AX5" s="15">
        <v>4</v>
      </c>
      <c r="AY5" s="15" t="s">
        <v>74</v>
      </c>
      <c r="AZ5" s="15" t="s">
        <v>74</v>
      </c>
      <c r="BA5" s="15">
        <v>0</v>
      </c>
      <c r="BB5" s="16">
        <v>41845</v>
      </c>
      <c r="BC5" s="18">
        <f>IF(BB5="","Not done",DAYS360(I5,BB5))</f>
        <v>1</v>
      </c>
      <c r="BD5" s="16">
        <v>41893</v>
      </c>
      <c r="BE5" s="16">
        <v>41900</v>
      </c>
      <c r="BF5" s="18">
        <f>IF(BE5="","Not complete",DAYS360(BD5,BE5))</f>
        <v>7</v>
      </c>
      <c r="BG5" s="15" t="s">
        <v>132</v>
      </c>
      <c r="BH5" s="15">
        <v>70</v>
      </c>
      <c r="BI5" s="61">
        <f t="shared" si="0"/>
        <v>962</v>
      </c>
      <c r="BJ5" s="61">
        <f t="shared" si="1"/>
        <v>780</v>
      </c>
      <c r="BK5" s="16">
        <v>41864</v>
      </c>
      <c r="BL5" s="16">
        <v>41879</v>
      </c>
      <c r="BM5" s="15" t="s">
        <v>80</v>
      </c>
      <c r="BN5" s="16" t="s">
        <v>561</v>
      </c>
      <c r="BO5" s="16" t="s">
        <v>561</v>
      </c>
      <c r="BP5" s="16" t="s">
        <v>561</v>
      </c>
      <c r="BQ5" s="16">
        <v>41900</v>
      </c>
      <c r="BR5" s="16">
        <v>41906</v>
      </c>
      <c r="BS5" s="18">
        <f>IF(BR5="","Not complete",DAYS360(BQ5,BR5))</f>
        <v>6</v>
      </c>
      <c r="BT5" s="15" t="s">
        <v>80</v>
      </c>
      <c r="BU5" s="61">
        <f t="shared" si="2"/>
        <v>1517</v>
      </c>
      <c r="BV5" s="61">
        <f t="shared" si="3"/>
        <v>1230</v>
      </c>
      <c r="BW5" s="16">
        <v>41906</v>
      </c>
      <c r="BX5" s="16">
        <v>41922</v>
      </c>
      <c r="BY5" s="18">
        <f>IF(BX5="","Not complete",DAYS360(BW5,BX5))</f>
        <v>16</v>
      </c>
      <c r="BZ5" s="16">
        <v>41920</v>
      </c>
      <c r="CA5" s="16">
        <v>41922</v>
      </c>
      <c r="CB5" s="18">
        <f t="shared" ref="CB5:CB10" si="21">IF(CA5="","Not complete",DAYS360(BZ5,CA5))</f>
        <v>2</v>
      </c>
      <c r="CC5" s="15" t="s">
        <v>930</v>
      </c>
      <c r="CD5" s="61">
        <f t="shared" si="4"/>
        <v>444</v>
      </c>
      <c r="CE5" s="61">
        <f t="shared" si="5"/>
        <v>360</v>
      </c>
      <c r="CF5" s="16">
        <v>41922</v>
      </c>
      <c r="CG5" s="16">
        <v>41922</v>
      </c>
      <c r="CH5" s="16">
        <v>41922</v>
      </c>
      <c r="CI5" s="16">
        <v>41935</v>
      </c>
      <c r="CJ5" s="16">
        <v>41933</v>
      </c>
      <c r="CK5" s="16">
        <v>41943</v>
      </c>
      <c r="CL5" s="16">
        <v>41942</v>
      </c>
      <c r="CM5" s="18">
        <f>IF(CK5="","Not complete",DAYS360(CJ5,CK5))</f>
        <v>9</v>
      </c>
      <c r="CN5" s="18">
        <f>IF(CL5="","Not complete",DAYS360(CI5,CL5))</f>
        <v>7</v>
      </c>
      <c r="CO5" s="15">
        <v>2</v>
      </c>
      <c r="CP5" s="16">
        <v>42031</v>
      </c>
      <c r="CQ5" s="16" t="s">
        <v>74</v>
      </c>
      <c r="CR5" s="61">
        <v>0</v>
      </c>
      <c r="CS5" s="16">
        <v>42031</v>
      </c>
      <c r="CT5" s="18">
        <f>DATEDIF(I5,CS5,"d")</f>
        <v>187</v>
      </c>
      <c r="CU5" s="15" t="s">
        <v>74</v>
      </c>
      <c r="CV5" s="24">
        <v>42034</v>
      </c>
      <c r="CW5" s="15" t="s">
        <v>1173</v>
      </c>
      <c r="CX5" s="16">
        <v>42035</v>
      </c>
      <c r="CY5" s="18">
        <f t="shared" si="6"/>
        <v>186</v>
      </c>
      <c r="CZ5" s="18">
        <f t="shared" si="7"/>
        <v>451</v>
      </c>
      <c r="DA5" s="56">
        <f t="shared" si="8"/>
        <v>198</v>
      </c>
      <c r="DB5" s="76"/>
      <c r="DC5" s="76"/>
      <c r="DD5" s="16">
        <v>42035</v>
      </c>
      <c r="DE5" s="16">
        <v>42035</v>
      </c>
      <c r="DF5" s="76"/>
      <c r="DG5" s="24">
        <v>42034</v>
      </c>
      <c r="DH5" s="76"/>
      <c r="DI5" s="24">
        <v>42034</v>
      </c>
      <c r="DJ5" s="1" t="s">
        <v>1332</v>
      </c>
      <c r="DK5" s="61">
        <f>SUM(AM5+AQ5+AU5+BI5+BU5+CD5+CR5+1600)</f>
        <v>4564.5</v>
      </c>
      <c r="DL5" s="63">
        <f>SUM(AM5+AQ5+AU5+BJ5+BV5+CE5+CR5+1600)</f>
        <v>4011.5</v>
      </c>
    </row>
    <row r="6" spans="1:116" ht="28" customHeight="1" x14ac:dyDescent="0.15">
      <c r="A6" s="15">
        <v>213</v>
      </c>
      <c r="B6" s="35" t="s">
        <v>1186</v>
      </c>
      <c r="C6" s="15" t="s">
        <v>212</v>
      </c>
      <c r="D6" s="21">
        <v>0.29444444444444401</v>
      </c>
      <c r="E6" s="21" t="s">
        <v>341</v>
      </c>
      <c r="F6" s="15" t="s">
        <v>74</v>
      </c>
      <c r="G6" s="15" t="s">
        <v>1357</v>
      </c>
      <c r="H6" s="15" t="s">
        <v>84</v>
      </c>
      <c r="I6" s="16">
        <v>41579</v>
      </c>
      <c r="J6" s="16">
        <v>41816</v>
      </c>
      <c r="K6" s="16">
        <v>42045</v>
      </c>
      <c r="L6" s="16">
        <v>42046</v>
      </c>
      <c r="M6" s="16">
        <v>40694</v>
      </c>
      <c r="N6" s="16">
        <v>41460</v>
      </c>
      <c r="O6" s="16">
        <v>41573</v>
      </c>
      <c r="P6" s="15" t="s">
        <v>74</v>
      </c>
      <c r="Q6" s="15" t="s">
        <v>78</v>
      </c>
      <c r="R6" s="25" t="s">
        <v>85</v>
      </c>
      <c r="S6" s="1" t="s">
        <v>1188</v>
      </c>
      <c r="T6" s="1" t="s">
        <v>1189</v>
      </c>
      <c r="U6" s="1" t="s">
        <v>1190</v>
      </c>
      <c r="V6" s="15">
        <v>200</v>
      </c>
      <c r="W6" s="19">
        <v>44769</v>
      </c>
      <c r="X6" s="19">
        <v>29091</v>
      </c>
      <c r="Y6" s="19">
        <v>9729</v>
      </c>
      <c r="Z6" s="15">
        <v>162</v>
      </c>
      <c r="AA6" s="15">
        <v>142</v>
      </c>
      <c r="AB6" s="15">
        <v>66</v>
      </c>
      <c r="AC6" s="15">
        <v>40</v>
      </c>
      <c r="AD6" s="15">
        <v>4</v>
      </c>
      <c r="AE6" s="15">
        <v>16</v>
      </c>
      <c r="AF6" s="15">
        <v>20</v>
      </c>
      <c r="AG6" s="15">
        <v>0</v>
      </c>
      <c r="AH6" s="15">
        <v>0</v>
      </c>
      <c r="AI6" s="15">
        <v>0</v>
      </c>
      <c r="AJ6" s="15">
        <v>0</v>
      </c>
      <c r="AK6" s="15">
        <v>0</v>
      </c>
      <c r="AL6" s="15">
        <v>0</v>
      </c>
      <c r="AM6" s="61">
        <f t="shared" ref="AM6" si="22">15.5*(AL6)</f>
        <v>0</v>
      </c>
      <c r="AN6" s="15">
        <v>6</v>
      </c>
      <c r="AO6" s="15">
        <v>0</v>
      </c>
      <c r="AP6" s="15">
        <v>6</v>
      </c>
      <c r="AQ6" s="61">
        <f t="shared" ref="AQ6" si="23">17.5*(AP6)</f>
        <v>105</v>
      </c>
      <c r="AR6" s="15" t="s">
        <v>1268</v>
      </c>
      <c r="AS6" s="15">
        <v>0</v>
      </c>
      <c r="AT6" s="15">
        <v>3</v>
      </c>
      <c r="AU6" s="61">
        <f t="shared" ref="AU6" si="24">24*(AT6)</f>
        <v>72</v>
      </c>
      <c r="AV6" s="15">
        <v>2</v>
      </c>
      <c r="AW6" s="15" t="s">
        <v>74</v>
      </c>
      <c r="AX6" s="15">
        <v>10</v>
      </c>
      <c r="AY6" s="15" t="s">
        <v>74</v>
      </c>
      <c r="AZ6" s="15" t="s">
        <v>74</v>
      </c>
      <c r="BA6" s="15">
        <v>0</v>
      </c>
      <c r="BB6" s="16">
        <v>41579</v>
      </c>
      <c r="BC6" s="18">
        <f t="shared" ref="BC6" si="25">IF(BB6="","Not done",DAYS360(I6,BB6))</f>
        <v>0</v>
      </c>
      <c r="BD6" s="16">
        <v>41692</v>
      </c>
      <c r="BE6" s="16">
        <v>41732</v>
      </c>
      <c r="BF6" s="18">
        <f t="shared" ref="BF6" si="26">IF(BE6="","Not complete",DAYS360(BD6,BE6))</f>
        <v>41</v>
      </c>
      <c r="BG6" s="15" t="s">
        <v>221</v>
      </c>
      <c r="BH6" s="15">
        <v>58</v>
      </c>
      <c r="BI6" s="61">
        <f t="shared" si="0"/>
        <v>1053</v>
      </c>
      <c r="BJ6" s="61">
        <f t="shared" si="1"/>
        <v>923</v>
      </c>
      <c r="BK6" s="16">
        <v>41597</v>
      </c>
      <c r="BL6" s="16">
        <v>41613</v>
      </c>
      <c r="BM6" s="15" t="s">
        <v>80</v>
      </c>
      <c r="BN6" s="16" t="s">
        <v>561</v>
      </c>
      <c r="BO6" s="16" t="s">
        <v>561</v>
      </c>
      <c r="BP6" s="16" t="s">
        <v>561</v>
      </c>
      <c r="BQ6" s="16">
        <v>41754</v>
      </c>
      <c r="BR6" s="16">
        <v>41767</v>
      </c>
      <c r="BS6" s="18">
        <f t="shared" ref="BS6" si="27">IF(BR6="","Not complete",DAYS360(BQ6,BR6))</f>
        <v>13</v>
      </c>
      <c r="BT6" s="15" t="s">
        <v>80</v>
      </c>
      <c r="BU6" s="61">
        <f t="shared" si="2"/>
        <v>1660.5</v>
      </c>
      <c r="BV6" s="61">
        <f t="shared" si="3"/>
        <v>1455.5</v>
      </c>
      <c r="BW6" s="16">
        <v>41767</v>
      </c>
      <c r="BX6" s="16">
        <v>41783</v>
      </c>
      <c r="BY6" s="18">
        <f t="shared" ref="BY6" si="28">IF(BX6="","Not complete",DAYS360(BW6,BX6))</f>
        <v>16</v>
      </c>
      <c r="BZ6" s="16">
        <v>41768</v>
      </c>
      <c r="CA6" s="16">
        <v>41769</v>
      </c>
      <c r="CB6" s="18">
        <f t="shared" si="21"/>
        <v>1</v>
      </c>
      <c r="CC6" s="15" t="s">
        <v>1081</v>
      </c>
      <c r="CD6" s="61">
        <f t="shared" si="4"/>
        <v>486</v>
      </c>
      <c r="CE6" s="61">
        <f t="shared" si="5"/>
        <v>426</v>
      </c>
      <c r="CF6" s="16">
        <v>41786</v>
      </c>
      <c r="CG6" s="16">
        <v>41786</v>
      </c>
      <c r="CH6" s="16">
        <v>45440</v>
      </c>
      <c r="CI6" s="16">
        <v>41796</v>
      </c>
      <c r="CJ6" s="16">
        <v>41796</v>
      </c>
      <c r="CK6" s="16">
        <v>41816</v>
      </c>
      <c r="CL6" s="16">
        <v>41817</v>
      </c>
      <c r="CM6" s="18">
        <f t="shared" ref="CM6" si="29">IF(CK6="","Not complete",DAYS360(CJ6,CK6))</f>
        <v>20</v>
      </c>
      <c r="CN6" s="18">
        <f t="shared" ref="CN6" si="30">IF(CL6="","Not complete",DAYS360(CI6,CL6))</f>
        <v>21</v>
      </c>
      <c r="CO6" s="15">
        <v>2</v>
      </c>
      <c r="CP6" s="16">
        <v>41816</v>
      </c>
      <c r="CQ6" s="16" t="s">
        <v>74</v>
      </c>
      <c r="CR6" s="61">
        <v>0</v>
      </c>
      <c r="CS6" s="16">
        <v>41815</v>
      </c>
      <c r="CT6" s="18">
        <f t="shared" ref="CT6:CT17" si="31">DATEDIF(I6,CS6,"d")</f>
        <v>236</v>
      </c>
      <c r="CU6" s="15" t="s">
        <v>78</v>
      </c>
      <c r="CV6" s="16">
        <v>42045</v>
      </c>
      <c r="CW6" s="15" t="s">
        <v>188</v>
      </c>
      <c r="CX6" s="16">
        <v>42046</v>
      </c>
      <c r="CY6" s="18">
        <f t="shared" si="6"/>
        <v>460</v>
      </c>
      <c r="CZ6" s="18">
        <f t="shared" si="7"/>
        <v>576</v>
      </c>
      <c r="DA6" s="56">
        <f t="shared" si="8"/>
        <v>465</v>
      </c>
      <c r="DB6" s="76"/>
      <c r="DC6" s="76"/>
      <c r="DD6" s="16">
        <v>42046</v>
      </c>
      <c r="DE6" s="16">
        <v>42046</v>
      </c>
      <c r="DF6" s="76"/>
      <c r="DG6" s="16">
        <v>42045</v>
      </c>
      <c r="DH6" s="76"/>
      <c r="DI6" s="16">
        <v>42045</v>
      </c>
      <c r="DJ6" s="1" t="s">
        <v>1304</v>
      </c>
      <c r="DK6" s="61">
        <f t="shared" ref="DK6" si="32">SUM(AM6+AQ6+AU6+BI6+BU6+CD6+CR6+1600)</f>
        <v>4976.5</v>
      </c>
      <c r="DL6" s="63">
        <f t="shared" ref="DL6" si="33">SUM(AM6+AQ6+AU6+BJ6+BV6+CE6+CR6+1600)</f>
        <v>4581.5</v>
      </c>
    </row>
    <row r="7" spans="1:116" s="29" customFormat="1" ht="28" customHeight="1" x14ac:dyDescent="0.15">
      <c r="A7" s="29">
        <v>236</v>
      </c>
      <c r="B7" s="52" t="s">
        <v>1292</v>
      </c>
      <c r="C7" s="29" t="s">
        <v>7</v>
      </c>
      <c r="D7" s="28">
        <v>0.2951388888888889</v>
      </c>
      <c r="E7" s="29" t="s">
        <v>341</v>
      </c>
      <c r="F7" s="15" t="s">
        <v>74</v>
      </c>
      <c r="G7" s="29" t="s">
        <v>1357</v>
      </c>
      <c r="H7" s="29" t="s">
        <v>95</v>
      </c>
      <c r="I7" s="53">
        <v>41765</v>
      </c>
      <c r="J7" s="53">
        <v>42047</v>
      </c>
      <c r="K7" s="53">
        <v>42047</v>
      </c>
      <c r="L7" s="53">
        <v>42048</v>
      </c>
      <c r="M7" s="53">
        <v>40237</v>
      </c>
      <c r="N7" s="53">
        <v>41564</v>
      </c>
      <c r="O7" s="53">
        <v>41754</v>
      </c>
      <c r="P7" s="29" t="s">
        <v>74</v>
      </c>
      <c r="Q7" s="29" t="s">
        <v>78</v>
      </c>
      <c r="R7" s="66" t="s">
        <v>498</v>
      </c>
      <c r="S7" s="54" t="s">
        <v>1293</v>
      </c>
      <c r="T7" s="54" t="s">
        <v>1294</v>
      </c>
      <c r="U7" s="54" t="s">
        <v>1295</v>
      </c>
      <c r="V7" s="29">
        <v>320</v>
      </c>
      <c r="W7" s="55">
        <v>70738</v>
      </c>
      <c r="X7" s="55">
        <v>50987</v>
      </c>
      <c r="Y7" s="29">
        <v>9024</v>
      </c>
      <c r="Z7" s="29">
        <v>260</v>
      </c>
      <c r="AA7" s="29">
        <v>276</v>
      </c>
      <c r="AB7" s="29">
        <v>112</v>
      </c>
      <c r="AC7" s="29">
        <v>114</v>
      </c>
      <c r="AD7" s="29">
        <v>36</v>
      </c>
      <c r="AE7" s="29">
        <v>16</v>
      </c>
      <c r="AF7" s="29">
        <v>52</v>
      </c>
      <c r="AG7" s="29">
        <v>4</v>
      </c>
      <c r="AH7" s="15">
        <v>0</v>
      </c>
      <c r="AI7" s="29">
        <v>4</v>
      </c>
      <c r="AJ7" s="29">
        <v>0</v>
      </c>
      <c r="AK7" s="29">
        <v>0</v>
      </c>
      <c r="AL7" s="29">
        <v>0</v>
      </c>
      <c r="AM7" s="64">
        <f>15.5*(AL7)</f>
        <v>0</v>
      </c>
      <c r="AN7" s="29">
        <v>2</v>
      </c>
      <c r="AO7" s="29">
        <v>0</v>
      </c>
      <c r="AP7" s="29">
        <v>2</v>
      </c>
      <c r="AQ7" s="64">
        <f>17.5*(AP7)</f>
        <v>35</v>
      </c>
      <c r="AR7" s="29">
        <v>9</v>
      </c>
      <c r="AS7" s="29">
        <v>0</v>
      </c>
      <c r="AT7" s="29">
        <v>8</v>
      </c>
      <c r="AU7" s="64">
        <f>24*(AT7)</f>
        <v>192</v>
      </c>
      <c r="AV7" s="29">
        <v>0</v>
      </c>
      <c r="AW7" s="29" t="s">
        <v>78</v>
      </c>
      <c r="AX7" s="29">
        <v>27</v>
      </c>
      <c r="AY7" s="29" t="s">
        <v>74</v>
      </c>
      <c r="AZ7" s="29" t="s">
        <v>78</v>
      </c>
      <c r="BA7" s="29">
        <v>34</v>
      </c>
      <c r="BB7" s="53">
        <v>41766</v>
      </c>
      <c r="BC7" s="56">
        <f>IF(BB7="","Not done",DAYS360(I7,BB7))</f>
        <v>1</v>
      </c>
      <c r="BD7" s="53">
        <v>41818</v>
      </c>
      <c r="BE7" s="53">
        <v>41921</v>
      </c>
      <c r="BF7" s="56">
        <f>IF(BE7="","Not complete",DAYS360(BD7,BE7))</f>
        <v>101</v>
      </c>
      <c r="BG7" s="29" t="s">
        <v>930</v>
      </c>
      <c r="BH7" s="29">
        <v>156</v>
      </c>
      <c r="BI7" s="64">
        <f t="shared" si="0"/>
        <v>1690</v>
      </c>
      <c r="BJ7" s="64">
        <f t="shared" si="1"/>
        <v>1794</v>
      </c>
      <c r="BK7" s="53">
        <v>41774</v>
      </c>
      <c r="BL7" s="53">
        <v>41781</v>
      </c>
      <c r="BM7" s="29" t="s">
        <v>80</v>
      </c>
      <c r="BN7" s="16" t="s">
        <v>561</v>
      </c>
      <c r="BO7" s="16" t="s">
        <v>561</v>
      </c>
      <c r="BP7" s="16" t="s">
        <v>561</v>
      </c>
      <c r="BQ7" s="53">
        <v>41921</v>
      </c>
      <c r="BR7" s="53">
        <v>41935</v>
      </c>
      <c r="BS7" s="56">
        <f>IF(BR7="","Not complete",DAYS360(BQ7,BR7))</f>
        <v>14</v>
      </c>
      <c r="BT7" s="29" t="s">
        <v>80</v>
      </c>
      <c r="BU7" s="64">
        <f t="shared" si="2"/>
        <v>2665</v>
      </c>
      <c r="BV7" s="64">
        <f t="shared" si="3"/>
        <v>2829</v>
      </c>
      <c r="BW7" s="53">
        <v>41935</v>
      </c>
      <c r="BX7" s="53">
        <v>41943</v>
      </c>
      <c r="BY7" s="56">
        <f>IF(BX7="","Not complete",DAYS360(BW7,BX7))</f>
        <v>7</v>
      </c>
      <c r="BZ7" s="53">
        <v>41942</v>
      </c>
      <c r="CA7" s="53">
        <v>41955</v>
      </c>
      <c r="CB7" s="56">
        <f t="shared" si="21"/>
        <v>13</v>
      </c>
      <c r="CC7" s="29" t="s">
        <v>1406</v>
      </c>
      <c r="CD7" s="64">
        <f t="shared" si="4"/>
        <v>780</v>
      </c>
      <c r="CE7" s="64">
        <f t="shared" si="5"/>
        <v>828</v>
      </c>
      <c r="CF7" s="53">
        <v>41985</v>
      </c>
      <c r="CG7" s="53">
        <v>41985</v>
      </c>
      <c r="CH7" s="53">
        <v>41993</v>
      </c>
      <c r="CI7" s="53">
        <v>42013</v>
      </c>
      <c r="CJ7" s="53">
        <v>42013</v>
      </c>
      <c r="CK7" s="53">
        <v>42034</v>
      </c>
      <c r="CL7" s="53">
        <v>42020</v>
      </c>
      <c r="CM7" s="56">
        <f>IF(CK7="","Not complete",DAYS360(CJ7,CK7))</f>
        <v>21</v>
      </c>
      <c r="CN7" s="56">
        <f>IF(CL7="","Not complete",DAYS360(CI7,CL7))</f>
        <v>7</v>
      </c>
      <c r="CO7" s="29">
        <v>1</v>
      </c>
      <c r="CP7" s="53">
        <v>42041</v>
      </c>
      <c r="CQ7" s="53" t="s">
        <v>74</v>
      </c>
      <c r="CR7" s="64">
        <v>0</v>
      </c>
      <c r="CS7" s="53">
        <v>42041</v>
      </c>
      <c r="CT7" s="18">
        <f t="shared" si="31"/>
        <v>276</v>
      </c>
      <c r="CU7" s="29" t="s">
        <v>78</v>
      </c>
      <c r="CV7" s="53">
        <v>42047</v>
      </c>
      <c r="CW7" s="29" t="s">
        <v>1173</v>
      </c>
      <c r="CX7" s="53">
        <v>42048</v>
      </c>
      <c r="CY7" s="18">
        <f t="shared" si="6"/>
        <v>277</v>
      </c>
      <c r="CZ7" s="18">
        <f t="shared" si="7"/>
        <v>476</v>
      </c>
      <c r="DA7" s="56">
        <f t="shared" si="8"/>
        <v>288</v>
      </c>
      <c r="DB7" s="76"/>
      <c r="DC7" s="76"/>
      <c r="DD7" s="53">
        <v>42048</v>
      </c>
      <c r="DE7" s="53">
        <v>42048</v>
      </c>
      <c r="DF7" s="76"/>
      <c r="DG7" s="53">
        <v>42047</v>
      </c>
      <c r="DH7" s="76"/>
      <c r="DI7" s="53">
        <v>42047</v>
      </c>
      <c r="DJ7" s="54" t="s">
        <v>1436</v>
      </c>
      <c r="DK7" s="64">
        <f>SUM(AM7+AQ7+AU7+BI7+BU7+CD7+CR7+1600)</f>
        <v>6962</v>
      </c>
      <c r="DL7" s="63">
        <f>SUM(AM7+AQ7+AU7+BJ7+BV7+CE7+CR7+1600)</f>
        <v>7278</v>
      </c>
    </row>
    <row r="8" spans="1:116" ht="28" customHeight="1" x14ac:dyDescent="0.15">
      <c r="A8" s="15">
        <v>224</v>
      </c>
      <c r="B8" s="35" t="s">
        <v>1232</v>
      </c>
      <c r="C8" s="15" t="s">
        <v>212</v>
      </c>
      <c r="D8" s="21">
        <v>0.29583333333333334</v>
      </c>
      <c r="E8" s="29" t="s">
        <v>341</v>
      </c>
      <c r="F8" s="15" t="s">
        <v>74</v>
      </c>
      <c r="G8" s="15" t="s">
        <v>1357</v>
      </c>
      <c r="H8" s="15" t="s">
        <v>84</v>
      </c>
      <c r="I8" s="16">
        <v>41662</v>
      </c>
      <c r="J8" s="16">
        <v>41887</v>
      </c>
      <c r="K8" s="16">
        <v>42054</v>
      </c>
      <c r="L8" s="16">
        <v>42055</v>
      </c>
      <c r="M8" s="16">
        <v>39964</v>
      </c>
      <c r="N8" s="16">
        <v>41318</v>
      </c>
      <c r="O8" s="16">
        <v>41660</v>
      </c>
      <c r="P8" s="15" t="s">
        <v>74</v>
      </c>
      <c r="Q8" s="15" t="s">
        <v>74</v>
      </c>
      <c r="R8" s="25" t="s">
        <v>216</v>
      </c>
      <c r="S8" s="1" t="s">
        <v>1233</v>
      </c>
      <c r="T8" s="57" t="s">
        <v>1234</v>
      </c>
      <c r="U8" s="1" t="s">
        <v>1235</v>
      </c>
      <c r="V8" s="15">
        <v>250</v>
      </c>
      <c r="W8" s="19">
        <v>40354</v>
      </c>
      <c r="X8" s="19">
        <v>27005</v>
      </c>
      <c r="Y8" s="15">
        <v>8208</v>
      </c>
      <c r="Z8" s="15">
        <v>134</v>
      </c>
      <c r="AA8" s="15">
        <v>190</v>
      </c>
      <c r="AB8" s="15">
        <v>82</v>
      </c>
      <c r="AC8" s="15">
        <v>74</v>
      </c>
      <c r="AD8" s="15">
        <v>19</v>
      </c>
      <c r="AE8" s="15">
        <v>38</v>
      </c>
      <c r="AF8" s="15">
        <v>57</v>
      </c>
      <c r="AG8" s="15">
        <v>0</v>
      </c>
      <c r="AH8" s="15">
        <v>0</v>
      </c>
      <c r="AI8" s="15">
        <v>0</v>
      </c>
      <c r="AJ8" s="15">
        <v>0</v>
      </c>
      <c r="AK8" s="15">
        <v>0</v>
      </c>
      <c r="AL8" s="15">
        <v>0</v>
      </c>
      <c r="AM8" s="61">
        <f t="shared" ref="AM8" si="34">15.5*(AL8)</f>
        <v>0</v>
      </c>
      <c r="AN8" s="15">
        <v>0</v>
      </c>
      <c r="AO8" s="15" t="s">
        <v>1368</v>
      </c>
      <c r="AP8" s="15">
        <v>17</v>
      </c>
      <c r="AQ8" s="61">
        <f t="shared" ref="AQ8" si="35">17.5*(AP8)</f>
        <v>297.5</v>
      </c>
      <c r="AR8" s="15">
        <v>86</v>
      </c>
      <c r="AS8" s="15">
        <v>108</v>
      </c>
      <c r="AT8" s="15">
        <v>194</v>
      </c>
      <c r="AU8" s="61">
        <f t="shared" ref="AU8" si="36">24*(AT8)</f>
        <v>4656</v>
      </c>
      <c r="AV8" s="15">
        <v>0</v>
      </c>
      <c r="AW8" s="15" t="s">
        <v>74</v>
      </c>
      <c r="AX8" s="15">
        <v>3</v>
      </c>
      <c r="AY8" s="15" t="s">
        <v>74</v>
      </c>
      <c r="AZ8" s="15" t="s">
        <v>74</v>
      </c>
      <c r="BA8" s="15">
        <v>0</v>
      </c>
      <c r="BB8" s="16">
        <v>41662</v>
      </c>
      <c r="BC8" s="18">
        <f t="shared" ref="BC8" si="37">IF(BB8="","Not done",DAYS360(I8,BB8))</f>
        <v>0</v>
      </c>
      <c r="BD8" s="16">
        <v>41709</v>
      </c>
      <c r="BE8" s="16">
        <v>41746</v>
      </c>
      <c r="BF8" s="18">
        <f t="shared" ref="BF8" si="38">IF(BE8="","Not complete",DAYS360(BD8,BE8))</f>
        <v>36</v>
      </c>
      <c r="BG8" s="15" t="s">
        <v>1173</v>
      </c>
      <c r="BH8" s="15">
        <v>237</v>
      </c>
      <c r="BI8" s="61">
        <f t="shared" si="0"/>
        <v>871</v>
      </c>
      <c r="BJ8" s="61">
        <f t="shared" si="1"/>
        <v>1235</v>
      </c>
      <c r="BK8" s="16">
        <v>41669</v>
      </c>
      <c r="BL8" s="16">
        <v>41697</v>
      </c>
      <c r="BM8" s="15" t="s">
        <v>80</v>
      </c>
      <c r="BN8" s="16" t="s">
        <v>561</v>
      </c>
      <c r="BO8" s="16" t="s">
        <v>561</v>
      </c>
      <c r="BP8" s="16" t="s">
        <v>561</v>
      </c>
      <c r="BQ8" s="16">
        <v>41780</v>
      </c>
      <c r="BR8" s="16">
        <v>41796</v>
      </c>
      <c r="BS8" s="18">
        <f t="shared" ref="BS8" si="39">IF(BR8="","Not complete",DAYS360(BQ8,BR8))</f>
        <v>15</v>
      </c>
      <c r="BT8" s="15" t="s">
        <v>80</v>
      </c>
      <c r="BU8" s="61">
        <f t="shared" si="2"/>
        <v>1373.5</v>
      </c>
      <c r="BV8" s="61">
        <f t="shared" si="3"/>
        <v>1947.5</v>
      </c>
      <c r="BW8" s="16">
        <v>41796</v>
      </c>
      <c r="BX8" s="16">
        <v>41860</v>
      </c>
      <c r="BY8" s="18">
        <f t="shared" ref="BY8" si="40">IF(BX8="","Not complete",DAYS360(BW8,BX8))</f>
        <v>63</v>
      </c>
      <c r="BZ8" s="16">
        <v>41796</v>
      </c>
      <c r="CA8" s="16">
        <v>41804</v>
      </c>
      <c r="CB8" s="18">
        <f t="shared" si="21"/>
        <v>8</v>
      </c>
      <c r="CC8" s="15" t="s">
        <v>1269</v>
      </c>
      <c r="CD8" s="61">
        <f t="shared" si="4"/>
        <v>402</v>
      </c>
      <c r="CE8" s="61">
        <f t="shared" si="5"/>
        <v>570</v>
      </c>
      <c r="CF8" s="16">
        <v>41860</v>
      </c>
      <c r="CG8" s="16">
        <v>41860</v>
      </c>
      <c r="CH8" s="16">
        <v>41860</v>
      </c>
      <c r="CI8" s="16">
        <v>41867</v>
      </c>
      <c r="CJ8" s="16">
        <v>41867</v>
      </c>
      <c r="CK8" s="16">
        <v>41887</v>
      </c>
      <c r="CL8" s="16">
        <v>41867</v>
      </c>
      <c r="CM8" s="18">
        <f t="shared" ref="CM8" si="41">IF(CK8="","Not complete",DAYS360(CJ8,CK8))</f>
        <v>19</v>
      </c>
      <c r="CN8" s="18">
        <f t="shared" ref="CN8" si="42">IF(CL8="","Not complete",DAYS360(CI8,CL8))</f>
        <v>0</v>
      </c>
      <c r="CO8" s="15">
        <v>1</v>
      </c>
      <c r="CP8" s="16">
        <v>41887</v>
      </c>
      <c r="CQ8" s="16" t="s">
        <v>74</v>
      </c>
      <c r="CR8" s="61">
        <v>0</v>
      </c>
      <c r="CS8" s="16">
        <v>41887</v>
      </c>
      <c r="CT8" s="18">
        <f t="shared" si="31"/>
        <v>225</v>
      </c>
      <c r="CU8" s="15" t="s">
        <v>78</v>
      </c>
      <c r="CV8" s="53">
        <v>42054</v>
      </c>
      <c r="CW8" s="29" t="s">
        <v>1173</v>
      </c>
      <c r="CX8" s="53">
        <v>42055</v>
      </c>
      <c r="CY8" s="18">
        <f t="shared" si="6"/>
        <v>387</v>
      </c>
      <c r="CZ8" s="18">
        <f t="shared" si="7"/>
        <v>727</v>
      </c>
      <c r="DA8" s="56">
        <f t="shared" si="8"/>
        <v>389</v>
      </c>
      <c r="DB8" s="76"/>
      <c r="DC8" s="76"/>
      <c r="DD8" s="53">
        <v>42055</v>
      </c>
      <c r="DE8" s="53">
        <v>42055</v>
      </c>
      <c r="DF8" s="76"/>
      <c r="DG8" s="53">
        <v>42054</v>
      </c>
      <c r="DH8" s="76"/>
      <c r="DI8" s="53">
        <v>42054</v>
      </c>
      <c r="DJ8" s="1" t="s">
        <v>1283</v>
      </c>
      <c r="DK8" s="61">
        <f t="shared" ref="DK8" si="43">SUM(AM8+AQ8+AU8+BI8+BU8+CD8+CR8+1600)</f>
        <v>9200</v>
      </c>
      <c r="DL8" s="63">
        <f t="shared" ref="DL8" si="44">SUM(AM8+AQ8+AU8+BJ8+BV8+CE8+CR8+1600)</f>
        <v>10306</v>
      </c>
    </row>
    <row r="9" spans="1:116" ht="28" customHeight="1" x14ac:dyDescent="0.15">
      <c r="A9" s="15">
        <v>232</v>
      </c>
      <c r="B9" s="35" t="s">
        <v>1271</v>
      </c>
      <c r="C9" s="15" t="s">
        <v>1138</v>
      </c>
      <c r="D9" s="21">
        <v>0.29652777777777778</v>
      </c>
      <c r="E9" s="29" t="s">
        <v>341</v>
      </c>
      <c r="F9" s="15" t="s">
        <v>74</v>
      </c>
      <c r="G9" s="15" t="s">
        <v>1357</v>
      </c>
      <c r="H9" s="15" t="s">
        <v>95</v>
      </c>
      <c r="I9" s="16">
        <v>41744</v>
      </c>
      <c r="J9" s="16">
        <v>42054</v>
      </c>
      <c r="K9" s="16">
        <v>42054</v>
      </c>
      <c r="L9" s="16">
        <v>42059</v>
      </c>
      <c r="M9" s="16">
        <v>39325</v>
      </c>
      <c r="N9" s="16">
        <v>41522</v>
      </c>
      <c r="O9" s="16">
        <v>41741</v>
      </c>
      <c r="P9" s="15" t="s">
        <v>74</v>
      </c>
      <c r="Q9" s="15" t="s">
        <v>78</v>
      </c>
      <c r="R9" s="25" t="s">
        <v>400</v>
      </c>
      <c r="S9" s="1" t="s">
        <v>1272</v>
      </c>
      <c r="T9" s="1" t="s">
        <v>1273</v>
      </c>
      <c r="U9" s="1" t="s">
        <v>1274</v>
      </c>
      <c r="V9" s="15">
        <v>380</v>
      </c>
      <c r="W9" s="19">
        <v>98322</v>
      </c>
      <c r="X9" s="19">
        <v>70939</v>
      </c>
      <c r="Y9" s="19">
        <v>16877</v>
      </c>
      <c r="Z9" s="15">
        <v>314</v>
      </c>
      <c r="AA9" s="15">
        <v>284</v>
      </c>
      <c r="AB9" s="15">
        <v>160</v>
      </c>
      <c r="AC9" s="15">
        <v>74</v>
      </c>
      <c r="AD9" s="15">
        <v>28</v>
      </c>
      <c r="AE9" s="15">
        <v>34</v>
      </c>
      <c r="AF9" s="15">
        <v>62</v>
      </c>
      <c r="AG9" s="15">
        <v>0</v>
      </c>
      <c r="AH9" s="15">
        <v>0</v>
      </c>
      <c r="AI9" s="15">
        <v>0</v>
      </c>
      <c r="AJ9" s="15">
        <v>0</v>
      </c>
      <c r="AK9" s="15">
        <v>0</v>
      </c>
      <c r="AL9" s="15">
        <v>0</v>
      </c>
      <c r="AM9" s="61">
        <f>15.5*(AL9)</f>
        <v>0</v>
      </c>
      <c r="AN9" s="15">
        <v>20</v>
      </c>
      <c r="AO9" s="15">
        <v>7</v>
      </c>
      <c r="AP9" s="15">
        <v>27</v>
      </c>
      <c r="AQ9" s="61">
        <f>17.5*(AP9)</f>
        <v>472.5</v>
      </c>
      <c r="AR9" s="15">
        <v>8</v>
      </c>
      <c r="AS9" s="15">
        <v>59</v>
      </c>
      <c r="AT9" s="15">
        <v>67</v>
      </c>
      <c r="AU9" s="61">
        <f>24*(AT9)</f>
        <v>1608</v>
      </c>
      <c r="AV9" s="15">
        <v>0</v>
      </c>
      <c r="AW9" s="15" t="s">
        <v>74</v>
      </c>
      <c r="AX9" s="15">
        <v>8</v>
      </c>
      <c r="AY9" s="15" t="s">
        <v>74</v>
      </c>
      <c r="AZ9" s="15" t="s">
        <v>74</v>
      </c>
      <c r="BA9" s="15">
        <v>0</v>
      </c>
      <c r="BB9" s="16">
        <v>41746</v>
      </c>
      <c r="BC9" s="18">
        <f>IF(BB9="","Not done",DAYS360(I9,BB9))</f>
        <v>2</v>
      </c>
      <c r="BD9" s="16">
        <v>41838</v>
      </c>
      <c r="BE9" s="16">
        <v>41936</v>
      </c>
      <c r="BF9" s="18">
        <f>IF(BE9="","Not complete",DAYS360(BD9,BE9))</f>
        <v>96</v>
      </c>
      <c r="BG9" s="15" t="s">
        <v>930</v>
      </c>
      <c r="BH9" s="15">
        <v>138</v>
      </c>
      <c r="BI9" s="61">
        <f t="shared" si="0"/>
        <v>2041</v>
      </c>
      <c r="BJ9" s="61">
        <f t="shared" si="1"/>
        <v>1846</v>
      </c>
      <c r="BK9" s="16">
        <v>41795</v>
      </c>
      <c r="BL9" s="16">
        <v>41817</v>
      </c>
      <c r="BM9" s="15" t="s">
        <v>80</v>
      </c>
      <c r="BN9" s="16" t="s">
        <v>561</v>
      </c>
      <c r="BO9" s="16" t="s">
        <v>561</v>
      </c>
      <c r="BP9" s="16" t="s">
        <v>561</v>
      </c>
      <c r="BQ9" s="16">
        <v>41936</v>
      </c>
      <c r="BR9" s="16">
        <v>41947</v>
      </c>
      <c r="BS9" s="18">
        <f>IF(BR9="","Not complete",DAYS360(BQ9,BR9))</f>
        <v>10</v>
      </c>
      <c r="BT9" s="15" t="s">
        <v>80</v>
      </c>
      <c r="BU9" s="61">
        <f t="shared" si="2"/>
        <v>3218.5</v>
      </c>
      <c r="BV9" s="61">
        <f t="shared" si="3"/>
        <v>2911</v>
      </c>
      <c r="BW9" s="16">
        <v>41947</v>
      </c>
      <c r="BX9" s="16">
        <v>41975</v>
      </c>
      <c r="BY9" s="18">
        <f>IF(BX9="","Not complete",DAYS360(BW9,BX9))</f>
        <v>28</v>
      </c>
      <c r="BZ9" s="16">
        <v>41954</v>
      </c>
      <c r="CA9" s="16">
        <v>41972</v>
      </c>
      <c r="CB9" s="18">
        <f t="shared" si="21"/>
        <v>18</v>
      </c>
      <c r="CC9" s="15" t="s">
        <v>1367</v>
      </c>
      <c r="CD9" s="61">
        <f t="shared" si="4"/>
        <v>942</v>
      </c>
      <c r="CE9" s="61">
        <f t="shared" si="5"/>
        <v>852</v>
      </c>
      <c r="CF9" s="16">
        <v>41986</v>
      </c>
      <c r="CG9" s="16">
        <v>41986</v>
      </c>
      <c r="CH9" s="16">
        <v>41989</v>
      </c>
      <c r="CI9" s="16">
        <v>41992</v>
      </c>
      <c r="CJ9" s="16">
        <v>41992</v>
      </c>
      <c r="CK9" s="16">
        <v>42048</v>
      </c>
      <c r="CL9" s="16">
        <v>42003</v>
      </c>
      <c r="CM9" s="18">
        <f>IF(CK9="","Not complete",DAYS360(CJ9,CK9))</f>
        <v>54</v>
      </c>
      <c r="CN9" s="18">
        <f>IF(CL9="","Not complete",DAYS360(CI9,CL9))</f>
        <v>11</v>
      </c>
      <c r="CO9" s="15">
        <v>1</v>
      </c>
      <c r="CP9" s="16">
        <v>42048</v>
      </c>
      <c r="CQ9" s="16" t="s">
        <v>74</v>
      </c>
      <c r="CR9" s="61">
        <v>0</v>
      </c>
      <c r="CS9" s="16">
        <v>42054</v>
      </c>
      <c r="CT9" s="18">
        <f t="shared" si="31"/>
        <v>310</v>
      </c>
      <c r="CU9" s="15" t="s">
        <v>78</v>
      </c>
      <c r="CV9" s="16">
        <v>42054</v>
      </c>
      <c r="CW9" s="15" t="s">
        <v>188</v>
      </c>
      <c r="CX9" s="16">
        <v>42059</v>
      </c>
      <c r="CY9" s="18">
        <f t="shared" si="6"/>
        <v>309</v>
      </c>
      <c r="CZ9" s="18">
        <f t="shared" si="7"/>
        <v>529</v>
      </c>
      <c r="DA9" s="56">
        <f t="shared" si="8"/>
        <v>312</v>
      </c>
      <c r="DB9" s="76"/>
      <c r="DC9" s="76"/>
      <c r="DD9" s="16">
        <v>42059</v>
      </c>
      <c r="DE9" s="16">
        <v>42059</v>
      </c>
      <c r="DF9" s="76"/>
      <c r="DG9" s="53">
        <v>42054</v>
      </c>
      <c r="DH9" s="76"/>
      <c r="DI9" s="53">
        <v>42054</v>
      </c>
      <c r="DJ9" s="1" t="s">
        <v>1596</v>
      </c>
      <c r="DK9" s="61">
        <f t="shared" ref="DK9:DK14" si="45">SUM(AM9+AQ9+AU9+BI9+BU9+CD9+CR9+1600)</f>
        <v>9882</v>
      </c>
      <c r="DL9" s="63">
        <f>SUM(AM9+AQ9+AU9+BJ9+BV9+CE9+CR9+1600)</f>
        <v>9289.5</v>
      </c>
    </row>
    <row r="10" spans="1:116" ht="28" customHeight="1" x14ac:dyDescent="0.15">
      <c r="A10" s="15">
        <v>252</v>
      </c>
      <c r="B10" s="35" t="s">
        <v>1390</v>
      </c>
      <c r="C10" s="15" t="s">
        <v>212</v>
      </c>
      <c r="D10" s="21">
        <v>0.29722222222222222</v>
      </c>
      <c r="E10" s="15" t="s">
        <v>341</v>
      </c>
      <c r="F10" s="15" t="s">
        <v>74</v>
      </c>
      <c r="G10" s="15" t="s">
        <v>1357</v>
      </c>
      <c r="H10" s="15" t="s">
        <v>95</v>
      </c>
      <c r="I10" s="16">
        <v>41915</v>
      </c>
      <c r="J10" s="16">
        <v>42056</v>
      </c>
      <c r="K10" s="16">
        <v>42056</v>
      </c>
      <c r="L10" s="16">
        <v>42059</v>
      </c>
      <c r="M10" s="16">
        <v>41728</v>
      </c>
      <c r="N10" s="16">
        <v>41744</v>
      </c>
      <c r="O10" s="16">
        <v>41913</v>
      </c>
      <c r="P10" s="15" t="s">
        <v>74</v>
      </c>
      <c r="Q10" s="15" t="s">
        <v>78</v>
      </c>
      <c r="R10" s="25" t="s">
        <v>622</v>
      </c>
      <c r="S10" s="1" t="s">
        <v>1391</v>
      </c>
      <c r="T10" s="1" t="s">
        <v>1392</v>
      </c>
      <c r="U10" s="1" t="s">
        <v>1393</v>
      </c>
      <c r="V10" s="15">
        <v>82</v>
      </c>
      <c r="W10" s="19">
        <v>18785</v>
      </c>
      <c r="X10" s="19">
        <v>13858</v>
      </c>
      <c r="Y10" s="15">
        <v>384</v>
      </c>
      <c r="Z10" s="15">
        <v>78</v>
      </c>
      <c r="AA10" s="15">
        <v>82</v>
      </c>
      <c r="AB10" s="15">
        <v>52</v>
      </c>
      <c r="AC10" s="15">
        <v>0</v>
      </c>
      <c r="AD10" s="15">
        <v>9</v>
      </c>
      <c r="AE10" s="15">
        <v>0</v>
      </c>
      <c r="AF10" s="15">
        <v>9</v>
      </c>
      <c r="AG10" s="15">
        <v>0</v>
      </c>
      <c r="AH10" s="15">
        <v>0</v>
      </c>
      <c r="AI10" s="15">
        <v>0</v>
      </c>
      <c r="AJ10" s="15">
        <v>0</v>
      </c>
      <c r="AK10" s="15">
        <v>0</v>
      </c>
      <c r="AL10" s="15">
        <v>0</v>
      </c>
      <c r="AM10" s="61">
        <f>15.5*(AL10)</f>
        <v>0</v>
      </c>
      <c r="AN10" s="15">
        <v>1</v>
      </c>
      <c r="AO10" s="15">
        <v>0</v>
      </c>
      <c r="AP10" s="15">
        <v>1</v>
      </c>
      <c r="AQ10" s="61">
        <f>17.5*(AP10)</f>
        <v>17.5</v>
      </c>
      <c r="AR10" s="15">
        <v>0</v>
      </c>
      <c r="AS10" s="15">
        <v>0</v>
      </c>
      <c r="AT10" s="15">
        <v>0</v>
      </c>
      <c r="AU10" s="61">
        <f>24*(AT10)</f>
        <v>0</v>
      </c>
      <c r="AV10" s="15">
        <v>26</v>
      </c>
      <c r="AW10" s="15" t="s">
        <v>78</v>
      </c>
      <c r="AX10" s="15">
        <v>1</v>
      </c>
      <c r="AY10" s="15" t="s">
        <v>74</v>
      </c>
      <c r="AZ10" s="15" t="s">
        <v>74</v>
      </c>
      <c r="BA10" s="15">
        <v>0</v>
      </c>
      <c r="BB10" s="16">
        <v>41921</v>
      </c>
      <c r="BC10" s="18">
        <f>IF(BB10="","Not done",DAYS360(I10,BB10))</f>
        <v>6</v>
      </c>
      <c r="BD10" s="16">
        <v>41943</v>
      </c>
      <c r="BE10" s="16">
        <v>41984</v>
      </c>
      <c r="BF10" s="18">
        <f>IF(BE10="","Not complete",DAYS360(BD10,BE10))</f>
        <v>41</v>
      </c>
      <c r="BG10" s="15" t="s">
        <v>1240</v>
      </c>
      <c r="BH10" s="15">
        <v>69</v>
      </c>
      <c r="BI10" s="61">
        <f t="shared" si="0"/>
        <v>507</v>
      </c>
      <c r="BJ10" s="61">
        <f t="shared" si="1"/>
        <v>533</v>
      </c>
      <c r="BK10" s="16">
        <v>41921</v>
      </c>
      <c r="BL10" s="16">
        <v>41934</v>
      </c>
      <c r="BM10" s="15" t="s">
        <v>80</v>
      </c>
      <c r="BN10" s="16">
        <v>41929</v>
      </c>
      <c r="BO10" s="16">
        <v>41934</v>
      </c>
      <c r="BP10" s="15" t="s">
        <v>80</v>
      </c>
      <c r="BQ10" s="16">
        <v>41984</v>
      </c>
      <c r="BR10" s="16">
        <v>41992</v>
      </c>
      <c r="BS10" s="18">
        <f>IF(BR10="","Not complete",DAYS360(BQ10,BR10))</f>
        <v>8</v>
      </c>
      <c r="BT10" s="15" t="s">
        <v>80</v>
      </c>
      <c r="BU10" s="61">
        <f t="shared" si="2"/>
        <v>799.5</v>
      </c>
      <c r="BV10" s="61">
        <f t="shared" si="3"/>
        <v>840.5</v>
      </c>
      <c r="BW10" s="16">
        <v>41992</v>
      </c>
      <c r="BX10" s="16">
        <v>42021</v>
      </c>
      <c r="BY10" s="18">
        <f>IF(BX10="","Not complete",DAYS360(BW10,BX10))</f>
        <v>28</v>
      </c>
      <c r="BZ10" s="16">
        <v>41992</v>
      </c>
      <c r="CA10" s="16">
        <v>42012</v>
      </c>
      <c r="CB10" s="18">
        <f t="shared" si="21"/>
        <v>19</v>
      </c>
      <c r="CC10" s="15" t="s">
        <v>1367</v>
      </c>
      <c r="CD10" s="61">
        <f t="shared" si="4"/>
        <v>234</v>
      </c>
      <c r="CE10" s="61">
        <f t="shared" si="5"/>
        <v>246</v>
      </c>
      <c r="CF10" s="16">
        <v>42028</v>
      </c>
      <c r="CG10" s="16">
        <v>42028</v>
      </c>
      <c r="CH10" s="16">
        <v>42028</v>
      </c>
      <c r="CI10" s="16">
        <v>42035</v>
      </c>
      <c r="CJ10" s="16">
        <v>42035</v>
      </c>
      <c r="CK10" s="16">
        <v>42046</v>
      </c>
      <c r="CL10" s="16">
        <v>42038</v>
      </c>
      <c r="CM10" s="18">
        <f>IF(CK10="","Not complete",DAYS360(CJ10,CK10))</f>
        <v>11</v>
      </c>
      <c r="CN10" s="18">
        <f>IF(CL10="","Not complete",DAYS360(CI10,CL10))</f>
        <v>3</v>
      </c>
      <c r="CO10" s="15">
        <v>1</v>
      </c>
      <c r="CP10" s="16">
        <v>42054</v>
      </c>
      <c r="CQ10" s="16" t="s">
        <v>78</v>
      </c>
      <c r="CR10" s="61">
        <v>143.5</v>
      </c>
      <c r="CS10" s="16">
        <v>42054</v>
      </c>
      <c r="CT10" s="18">
        <f t="shared" si="31"/>
        <v>139</v>
      </c>
      <c r="CU10" s="15" t="s">
        <v>74</v>
      </c>
      <c r="CV10" s="16">
        <v>42056</v>
      </c>
      <c r="CW10" s="15" t="s">
        <v>1115</v>
      </c>
      <c r="CX10" s="16">
        <v>42059</v>
      </c>
      <c r="CY10" s="18">
        <f>IF(CX10="","Not complete",DAYS360('Volume 7'!I21,CX10))</f>
        <v>123</v>
      </c>
      <c r="CZ10" s="18">
        <f t="shared" ref="CZ10:CZ15" si="46">IF(CX10="","Not complete",DAYS360(N10,CX10))</f>
        <v>309</v>
      </c>
      <c r="DA10" s="56">
        <f t="shared" ref="DA10:DA15" si="47">IF(CX10="","Not complete",DAYS360(O10,CX10))</f>
        <v>143</v>
      </c>
      <c r="DB10" s="76"/>
      <c r="DC10" s="76"/>
      <c r="DD10" s="16">
        <v>42059</v>
      </c>
      <c r="DE10" s="16">
        <v>42059</v>
      </c>
      <c r="DF10" s="76"/>
      <c r="DG10" s="16">
        <v>42056</v>
      </c>
      <c r="DH10" s="76"/>
      <c r="DI10" s="16">
        <v>42056</v>
      </c>
      <c r="DJ10" s="1" t="s">
        <v>1435</v>
      </c>
      <c r="DK10" s="61">
        <f t="shared" si="45"/>
        <v>3301.5</v>
      </c>
      <c r="DL10" s="63">
        <f t="shared" ref="DL10:DL17" si="48">SUM(AM10+AQ10+AU10+BJ10+BV10+CE10+CR10+1600)</f>
        <v>3380.5</v>
      </c>
    </row>
    <row r="11" spans="1:116" ht="28" customHeight="1" x14ac:dyDescent="0.15">
      <c r="A11" s="15">
        <v>251</v>
      </c>
      <c r="B11" s="35" t="s">
        <v>1386</v>
      </c>
      <c r="C11" s="15" t="s">
        <v>1138</v>
      </c>
      <c r="D11" s="21">
        <v>0.29791666666666666</v>
      </c>
      <c r="E11" s="15" t="s">
        <v>341</v>
      </c>
      <c r="F11" s="15" t="s">
        <v>74</v>
      </c>
      <c r="G11" s="15" t="s">
        <v>1357</v>
      </c>
      <c r="H11" s="15" t="s">
        <v>95</v>
      </c>
      <c r="I11" s="16">
        <v>41913</v>
      </c>
      <c r="J11" s="16">
        <v>42062</v>
      </c>
      <c r="K11" s="16">
        <v>42062</v>
      </c>
      <c r="L11" s="16">
        <v>42066</v>
      </c>
      <c r="M11" s="16">
        <v>39813</v>
      </c>
      <c r="N11" s="16">
        <v>41654</v>
      </c>
      <c r="O11" s="16">
        <v>41905</v>
      </c>
      <c r="P11" s="15" t="s">
        <v>74</v>
      </c>
      <c r="Q11" s="15" t="s">
        <v>78</v>
      </c>
      <c r="R11" s="25" t="s">
        <v>216</v>
      </c>
      <c r="S11" s="1" t="s">
        <v>1387</v>
      </c>
      <c r="T11" s="1" t="s">
        <v>1388</v>
      </c>
      <c r="U11" s="1" t="s">
        <v>1389</v>
      </c>
      <c r="V11" s="15">
        <v>272</v>
      </c>
      <c r="W11" s="19">
        <v>64152</v>
      </c>
      <c r="X11" s="19">
        <v>51692</v>
      </c>
      <c r="Y11" s="15">
        <v>5938</v>
      </c>
      <c r="Z11" s="15">
        <v>226</v>
      </c>
      <c r="AA11" s="15">
        <v>212</v>
      </c>
      <c r="AB11" s="15">
        <v>102</v>
      </c>
      <c r="AC11" s="15">
        <v>74</v>
      </c>
      <c r="AD11" s="15">
        <v>35</v>
      </c>
      <c r="AE11" s="15">
        <v>3</v>
      </c>
      <c r="AF11" s="15">
        <v>38</v>
      </c>
      <c r="AG11" s="15">
        <v>1</v>
      </c>
      <c r="AH11" s="15">
        <v>0</v>
      </c>
      <c r="AI11" s="15">
        <v>1</v>
      </c>
      <c r="AJ11" s="15">
        <v>0</v>
      </c>
      <c r="AK11" s="15">
        <v>0</v>
      </c>
      <c r="AL11" s="15">
        <v>0</v>
      </c>
      <c r="AM11" s="61">
        <f>15.5*(AL11)</f>
        <v>0</v>
      </c>
      <c r="AN11" s="15">
        <v>6</v>
      </c>
      <c r="AO11" s="15">
        <v>0</v>
      </c>
      <c r="AP11" s="15">
        <v>6</v>
      </c>
      <c r="AQ11" s="61">
        <f>17.5*(AP11)</f>
        <v>105</v>
      </c>
      <c r="AR11" s="15">
        <v>0</v>
      </c>
      <c r="AS11" s="15">
        <v>0</v>
      </c>
      <c r="AT11" s="15">
        <v>0</v>
      </c>
      <c r="AU11" s="61">
        <f>24*(AT11)</f>
        <v>0</v>
      </c>
      <c r="AV11" s="15">
        <v>0</v>
      </c>
      <c r="AW11" s="15" t="s">
        <v>74</v>
      </c>
      <c r="AX11" s="15">
        <v>9</v>
      </c>
      <c r="AY11" s="15" t="s">
        <v>74</v>
      </c>
      <c r="AZ11" s="15" t="s">
        <v>74</v>
      </c>
      <c r="BA11" s="15">
        <v>0</v>
      </c>
      <c r="BB11" s="16">
        <v>41913</v>
      </c>
      <c r="BC11" s="18">
        <f>IF(BB11="","Not done",DAYS360(I11,BB11))</f>
        <v>0</v>
      </c>
      <c r="BD11" s="16">
        <v>41972</v>
      </c>
      <c r="BE11" s="16">
        <v>42021</v>
      </c>
      <c r="BF11" s="18">
        <f>IF(BE11="","Not complete",DAYS360(BD11,BE11))</f>
        <v>48</v>
      </c>
      <c r="BG11" s="15" t="s">
        <v>132</v>
      </c>
      <c r="BH11" s="15">
        <v>128</v>
      </c>
      <c r="BI11" s="61">
        <f t="shared" si="0"/>
        <v>1469</v>
      </c>
      <c r="BJ11" s="61">
        <f t="shared" si="1"/>
        <v>1378</v>
      </c>
      <c r="BK11" s="16">
        <v>41957</v>
      </c>
      <c r="BL11" s="16">
        <v>41969</v>
      </c>
      <c r="BM11" s="15" t="s">
        <v>80</v>
      </c>
      <c r="BN11" s="16">
        <v>41957</v>
      </c>
      <c r="BO11" s="24">
        <v>41962</v>
      </c>
      <c r="BP11" s="15" t="s">
        <v>80</v>
      </c>
      <c r="BQ11" s="16">
        <v>42021</v>
      </c>
      <c r="BR11" s="16">
        <v>42032</v>
      </c>
      <c r="BS11" s="18">
        <f>IF(BR11="","Not complete",DAYS360(BQ11,BR11))</f>
        <v>11</v>
      </c>
      <c r="BT11" s="15" t="s">
        <v>80</v>
      </c>
      <c r="BU11" s="61">
        <f t="shared" si="2"/>
        <v>2316.5</v>
      </c>
      <c r="BV11" s="61">
        <f t="shared" si="3"/>
        <v>2173</v>
      </c>
      <c r="BW11" s="16">
        <v>42032</v>
      </c>
      <c r="BX11" s="16">
        <v>42039</v>
      </c>
      <c r="BY11" s="18">
        <f>IF(BX11="","Not complete",DAYS360(BW11,BX11))</f>
        <v>6</v>
      </c>
      <c r="BZ11" s="16">
        <v>42041</v>
      </c>
      <c r="CA11" s="16">
        <v>42047</v>
      </c>
      <c r="CB11" s="18">
        <f>IF(CA11="","Not complete",DAYS360(BZ11,CA11))</f>
        <v>6</v>
      </c>
      <c r="CC11" s="15" t="s">
        <v>188</v>
      </c>
      <c r="CD11" s="61">
        <f t="shared" si="4"/>
        <v>678</v>
      </c>
      <c r="CE11" s="61">
        <f t="shared" si="5"/>
        <v>636</v>
      </c>
      <c r="CF11" s="16">
        <v>42047</v>
      </c>
      <c r="CG11" s="16">
        <v>42047</v>
      </c>
      <c r="CH11" s="16">
        <v>42047</v>
      </c>
      <c r="CI11" s="16">
        <v>42053</v>
      </c>
      <c r="CJ11" s="16">
        <v>42053</v>
      </c>
      <c r="CK11" s="16">
        <v>42060</v>
      </c>
      <c r="CL11" s="16">
        <v>42060</v>
      </c>
      <c r="CM11" s="18">
        <f>IF(CK11="","Not complete",DAYS360(CJ11,CK11))</f>
        <v>7</v>
      </c>
      <c r="CN11" s="18">
        <f>IF(CL11="","Not complete",DAYS360(CI11,CL11))</f>
        <v>7</v>
      </c>
      <c r="CO11" s="15">
        <v>2</v>
      </c>
      <c r="CP11" s="16">
        <v>42061</v>
      </c>
      <c r="CQ11" s="16" t="s">
        <v>74</v>
      </c>
      <c r="CR11" s="61">
        <v>0</v>
      </c>
      <c r="CS11" s="16">
        <v>42062</v>
      </c>
      <c r="CT11" s="18">
        <f t="shared" si="31"/>
        <v>149</v>
      </c>
      <c r="CU11" s="15" t="s">
        <v>74</v>
      </c>
      <c r="CV11" s="16">
        <v>42062</v>
      </c>
      <c r="CW11" s="15" t="s">
        <v>1296</v>
      </c>
      <c r="CX11" s="16">
        <v>42066</v>
      </c>
      <c r="CY11" s="18">
        <f>IF(CX11="","Not complete",DAYS360('Volume 7'!I10,CX11))</f>
        <v>150</v>
      </c>
      <c r="CZ11" s="18">
        <f t="shared" si="46"/>
        <v>408</v>
      </c>
      <c r="DA11" s="56">
        <f t="shared" si="47"/>
        <v>160</v>
      </c>
      <c r="DB11" s="76"/>
      <c r="DC11" s="76"/>
      <c r="DD11" s="16">
        <v>42066</v>
      </c>
      <c r="DE11" s="16">
        <v>42066</v>
      </c>
      <c r="DF11" s="76"/>
      <c r="DG11" s="16">
        <v>42062</v>
      </c>
      <c r="DH11" s="76"/>
      <c r="DI11" s="16">
        <v>42062</v>
      </c>
      <c r="DJ11" s="1" t="s">
        <v>1595</v>
      </c>
      <c r="DK11" s="61">
        <f t="shared" si="45"/>
        <v>6168.5</v>
      </c>
      <c r="DL11" s="63">
        <f t="shared" si="48"/>
        <v>5892</v>
      </c>
    </row>
    <row r="12" spans="1:116" ht="28" customHeight="1" x14ac:dyDescent="0.15">
      <c r="A12" s="15">
        <v>233</v>
      </c>
      <c r="B12" s="35" t="s">
        <v>1275</v>
      </c>
      <c r="C12" s="15" t="s">
        <v>212</v>
      </c>
      <c r="D12" s="21">
        <v>0.29861111111111099</v>
      </c>
      <c r="E12" s="15" t="s">
        <v>345</v>
      </c>
      <c r="F12" s="15" t="s">
        <v>74</v>
      </c>
      <c r="G12" s="15" t="s">
        <v>1357</v>
      </c>
      <c r="H12" s="15" t="s">
        <v>95</v>
      </c>
      <c r="I12" s="16">
        <v>41746</v>
      </c>
      <c r="J12" s="16">
        <v>42068</v>
      </c>
      <c r="K12" s="16">
        <v>42068</v>
      </c>
      <c r="L12" s="16">
        <v>42070</v>
      </c>
      <c r="M12" s="16">
        <v>40329</v>
      </c>
      <c r="N12" s="16">
        <v>41597</v>
      </c>
      <c r="O12" s="16">
        <v>41738</v>
      </c>
      <c r="P12" s="15" t="s">
        <v>74</v>
      </c>
      <c r="Q12" s="15" t="s">
        <v>74</v>
      </c>
      <c r="R12" s="25" t="s">
        <v>85</v>
      </c>
      <c r="S12" s="1" t="s">
        <v>1276</v>
      </c>
      <c r="T12" s="1" t="s">
        <v>1277</v>
      </c>
      <c r="U12" s="1" t="s">
        <v>1278</v>
      </c>
      <c r="V12" s="15">
        <v>300</v>
      </c>
      <c r="W12" s="19">
        <v>66874</v>
      </c>
      <c r="X12" s="19">
        <v>42486</v>
      </c>
      <c r="Y12" s="19">
        <v>16656</v>
      </c>
      <c r="Z12" s="15">
        <v>244</v>
      </c>
      <c r="AA12" s="15">
        <v>236</v>
      </c>
      <c r="AB12" s="15">
        <v>104</v>
      </c>
      <c r="AC12" s="15">
        <v>92</v>
      </c>
      <c r="AD12" s="15">
        <v>23</v>
      </c>
      <c r="AE12" s="15">
        <v>20</v>
      </c>
      <c r="AF12" s="15">
        <v>43</v>
      </c>
      <c r="AG12" s="15">
        <v>6</v>
      </c>
      <c r="AH12" s="15">
        <v>0</v>
      </c>
      <c r="AI12" s="15">
        <v>6</v>
      </c>
      <c r="AJ12" s="15">
        <v>1</v>
      </c>
      <c r="AK12" s="15">
        <v>0</v>
      </c>
      <c r="AL12" s="15">
        <v>1</v>
      </c>
      <c r="AM12" s="61">
        <f t="shared" ref="AM12:AM13" si="49">15.5*(AL12)</f>
        <v>15.5</v>
      </c>
      <c r="AN12" s="15">
        <v>9</v>
      </c>
      <c r="AO12" s="15">
        <v>22</v>
      </c>
      <c r="AP12" s="15">
        <v>31</v>
      </c>
      <c r="AQ12" s="61">
        <f t="shared" ref="AQ12:AQ13" si="50">17.5*(AP12)</f>
        <v>542.5</v>
      </c>
      <c r="AR12" s="15">
        <v>16</v>
      </c>
      <c r="AS12" s="15">
        <v>2</v>
      </c>
      <c r="AT12" s="15">
        <v>18</v>
      </c>
      <c r="AU12" s="61">
        <f t="shared" ref="AU12:AU13" si="51">24*(AT12)</f>
        <v>432</v>
      </c>
      <c r="AV12" s="15">
        <v>0</v>
      </c>
      <c r="AW12" s="15" t="s">
        <v>74</v>
      </c>
      <c r="AX12" s="15">
        <v>12</v>
      </c>
      <c r="AY12" s="15" t="s">
        <v>74</v>
      </c>
      <c r="AZ12" s="15" t="s">
        <v>74</v>
      </c>
      <c r="BA12" s="15">
        <v>0</v>
      </c>
      <c r="BB12" s="16">
        <v>41746</v>
      </c>
      <c r="BC12" s="18">
        <f t="shared" ref="BC12:BC13" si="52">IF(BB12="","Not done",DAYS360(I12,BB12))</f>
        <v>0</v>
      </c>
      <c r="BD12" s="16">
        <v>41859</v>
      </c>
      <c r="BE12" s="16">
        <v>41901</v>
      </c>
      <c r="BF12" s="18">
        <f t="shared" ref="BF12:BF13" si="53">IF(BE12="","Not complete",DAYS360(BD12,BE12))</f>
        <v>41</v>
      </c>
      <c r="BG12" s="15" t="s">
        <v>1269</v>
      </c>
      <c r="BH12" s="15">
        <v>155</v>
      </c>
      <c r="BI12" s="61">
        <f t="shared" si="0"/>
        <v>1586</v>
      </c>
      <c r="BJ12" s="61">
        <f t="shared" si="1"/>
        <v>1534</v>
      </c>
      <c r="BK12" s="16">
        <v>41747</v>
      </c>
      <c r="BL12" s="16">
        <v>41769</v>
      </c>
      <c r="BM12" s="15" t="s">
        <v>80</v>
      </c>
      <c r="BN12" s="16" t="s">
        <v>561</v>
      </c>
      <c r="BO12" s="16" t="s">
        <v>561</v>
      </c>
      <c r="BP12" s="16" t="s">
        <v>561</v>
      </c>
      <c r="BQ12" s="16">
        <v>41906</v>
      </c>
      <c r="BR12" s="16">
        <v>41916</v>
      </c>
      <c r="BS12" s="18">
        <f t="shared" ref="BS12:BS13" si="54">IF(BR12="","Not complete",DAYS360(BQ12,BR12))</f>
        <v>10</v>
      </c>
      <c r="BT12" s="15" t="s">
        <v>80</v>
      </c>
      <c r="BU12" s="61">
        <f t="shared" si="2"/>
        <v>2501</v>
      </c>
      <c r="BV12" s="61">
        <f t="shared" si="3"/>
        <v>2419</v>
      </c>
      <c r="BW12" s="16">
        <v>41916</v>
      </c>
      <c r="BX12" s="16">
        <v>41922</v>
      </c>
      <c r="BY12" s="18">
        <f t="shared" ref="BY12:BY13" si="55">IF(BX12="","Not complete",DAYS360(BW12,BX12))</f>
        <v>6</v>
      </c>
      <c r="BZ12" s="16">
        <v>41922</v>
      </c>
      <c r="CA12" s="16">
        <v>41937</v>
      </c>
      <c r="CB12" s="18">
        <f t="shared" ref="CB12:CB13" si="56">IF(CA12="","Not complete",DAYS360(BZ12,CA12))</f>
        <v>15</v>
      </c>
      <c r="CC12" s="15" t="s">
        <v>1173</v>
      </c>
      <c r="CD12" s="61">
        <f t="shared" si="4"/>
        <v>732</v>
      </c>
      <c r="CE12" s="61">
        <f t="shared" si="5"/>
        <v>708</v>
      </c>
      <c r="CF12" s="16">
        <v>41940</v>
      </c>
      <c r="CG12" s="16">
        <v>41940</v>
      </c>
      <c r="CH12" s="16">
        <v>41940</v>
      </c>
      <c r="CI12" s="16">
        <v>41958</v>
      </c>
      <c r="CJ12" s="16">
        <v>41958</v>
      </c>
      <c r="CK12" s="16">
        <v>42017</v>
      </c>
      <c r="CL12" s="16">
        <v>41985</v>
      </c>
      <c r="CM12" s="18">
        <f t="shared" ref="CM12:CM13" si="57">IF(CK12="","Not complete",DAYS360(CJ12,CK12))</f>
        <v>58</v>
      </c>
      <c r="CN12" s="18">
        <f t="shared" ref="CN12:CN13" si="58">IF(CL12="","Not complete",DAYS360(CI12,CL12))</f>
        <v>27</v>
      </c>
      <c r="CO12" s="15">
        <v>5</v>
      </c>
      <c r="CP12" s="16">
        <v>42061</v>
      </c>
      <c r="CQ12" s="16" t="s">
        <v>78</v>
      </c>
      <c r="CR12" s="61">
        <v>413</v>
      </c>
      <c r="CS12" s="16">
        <v>42061</v>
      </c>
      <c r="CT12" s="18">
        <f t="shared" si="31"/>
        <v>315</v>
      </c>
      <c r="CU12" s="15" t="s">
        <v>78</v>
      </c>
      <c r="CV12" s="16">
        <v>42068</v>
      </c>
      <c r="CW12" s="15" t="s">
        <v>1173</v>
      </c>
      <c r="CX12" s="16">
        <v>42070</v>
      </c>
      <c r="CY12" s="18">
        <f>IF(CX12="","Not complete",DAYS360('Volume 7'!I11,CX12))</f>
        <v>156</v>
      </c>
      <c r="CZ12" s="18">
        <f t="shared" si="46"/>
        <v>468</v>
      </c>
      <c r="DA12" s="56">
        <f t="shared" si="47"/>
        <v>328</v>
      </c>
      <c r="DB12" s="76"/>
      <c r="DC12" s="76"/>
      <c r="DD12" s="16">
        <v>42070</v>
      </c>
      <c r="DE12" s="16">
        <v>42070</v>
      </c>
      <c r="DF12" s="76"/>
      <c r="DG12" s="16">
        <v>42068</v>
      </c>
      <c r="DH12" s="76"/>
      <c r="DI12" s="16">
        <v>42068</v>
      </c>
      <c r="DJ12" s="1" t="s">
        <v>1372</v>
      </c>
      <c r="DK12" s="61">
        <f t="shared" si="45"/>
        <v>7822</v>
      </c>
      <c r="DL12" s="63">
        <f t="shared" si="48"/>
        <v>7664</v>
      </c>
    </row>
    <row r="13" spans="1:116" ht="28" customHeight="1" x14ac:dyDescent="0.15">
      <c r="A13" s="15">
        <v>255</v>
      </c>
      <c r="B13" s="35" t="s">
        <v>1401</v>
      </c>
      <c r="C13" s="15" t="s">
        <v>212</v>
      </c>
      <c r="D13" s="21">
        <v>0.29930555555555499</v>
      </c>
      <c r="E13" s="15" t="s">
        <v>345</v>
      </c>
      <c r="F13" s="15" t="s">
        <v>74</v>
      </c>
      <c r="G13" s="29" t="s">
        <v>1357</v>
      </c>
      <c r="H13" s="15" t="s">
        <v>95</v>
      </c>
      <c r="I13" s="16">
        <v>41936</v>
      </c>
      <c r="J13" s="16">
        <v>42077</v>
      </c>
      <c r="K13" s="16">
        <v>42077</v>
      </c>
      <c r="L13" s="16">
        <v>42078</v>
      </c>
      <c r="M13" s="16">
        <v>41669</v>
      </c>
      <c r="N13" s="16">
        <v>41690</v>
      </c>
      <c r="O13" s="16">
        <v>41933</v>
      </c>
      <c r="P13" s="15" t="s">
        <v>74</v>
      </c>
      <c r="Q13" s="15" t="s">
        <v>78</v>
      </c>
      <c r="R13" s="25" t="s">
        <v>622</v>
      </c>
      <c r="S13" s="1" t="s">
        <v>1402</v>
      </c>
      <c r="T13" s="1" t="s">
        <v>1403</v>
      </c>
      <c r="U13" s="1" t="s">
        <v>1404</v>
      </c>
      <c r="V13" s="15">
        <v>106</v>
      </c>
      <c r="W13" s="19">
        <v>53705</v>
      </c>
      <c r="X13" s="19">
        <v>45449</v>
      </c>
      <c r="Y13" s="15">
        <v>0</v>
      </c>
      <c r="Z13" s="15">
        <v>86</v>
      </c>
      <c r="AA13" s="15">
        <v>112</v>
      </c>
      <c r="AB13" s="15">
        <v>80</v>
      </c>
      <c r="AC13" s="15">
        <v>0</v>
      </c>
      <c r="AD13" s="15">
        <v>0</v>
      </c>
      <c r="AE13" s="15">
        <v>0</v>
      </c>
      <c r="AF13" s="15">
        <v>0</v>
      </c>
      <c r="AG13" s="15">
        <v>0</v>
      </c>
      <c r="AH13" s="15">
        <v>0</v>
      </c>
      <c r="AI13" s="15">
        <v>0</v>
      </c>
      <c r="AJ13" s="15">
        <v>0</v>
      </c>
      <c r="AK13" s="15">
        <v>0</v>
      </c>
      <c r="AL13" s="15">
        <v>0</v>
      </c>
      <c r="AM13" s="61">
        <f t="shared" si="49"/>
        <v>0</v>
      </c>
      <c r="AN13" s="15">
        <v>0</v>
      </c>
      <c r="AO13" s="15">
        <v>0</v>
      </c>
      <c r="AP13" s="15">
        <v>0</v>
      </c>
      <c r="AQ13" s="61">
        <f t="shared" si="50"/>
        <v>0</v>
      </c>
      <c r="AR13" s="15">
        <v>0</v>
      </c>
      <c r="AS13" s="15">
        <v>0</v>
      </c>
      <c r="AT13" s="15">
        <v>0</v>
      </c>
      <c r="AU13" s="61">
        <f t="shared" si="51"/>
        <v>0</v>
      </c>
      <c r="AV13" s="15">
        <v>0</v>
      </c>
      <c r="AW13" s="15" t="s">
        <v>74</v>
      </c>
      <c r="AX13" s="15">
        <v>0</v>
      </c>
      <c r="AY13" s="15" t="s">
        <v>74</v>
      </c>
      <c r="AZ13" s="15" t="s">
        <v>74</v>
      </c>
      <c r="BA13" s="15">
        <v>0</v>
      </c>
      <c r="BB13" s="16">
        <v>41937</v>
      </c>
      <c r="BC13" s="18">
        <f t="shared" si="52"/>
        <v>1</v>
      </c>
      <c r="BD13" s="16">
        <v>41991</v>
      </c>
      <c r="BE13" s="16">
        <v>42047</v>
      </c>
      <c r="BF13" s="18">
        <f t="shared" si="53"/>
        <v>54</v>
      </c>
      <c r="BG13" s="15" t="s">
        <v>930</v>
      </c>
      <c r="BH13" s="15">
        <v>81</v>
      </c>
      <c r="BI13" s="61">
        <f t="shared" si="0"/>
        <v>559</v>
      </c>
      <c r="BJ13" s="61">
        <f t="shared" si="1"/>
        <v>728</v>
      </c>
      <c r="BK13" s="16"/>
      <c r="BL13" s="16"/>
      <c r="BM13" s="15" t="s">
        <v>80</v>
      </c>
      <c r="BN13" s="16">
        <v>41941</v>
      </c>
      <c r="BO13" s="16">
        <v>41949</v>
      </c>
      <c r="BP13" s="15" t="s">
        <v>80</v>
      </c>
      <c r="BQ13" s="16">
        <v>42047</v>
      </c>
      <c r="BR13" s="16">
        <v>42054</v>
      </c>
      <c r="BS13" s="18">
        <f t="shared" si="54"/>
        <v>7</v>
      </c>
      <c r="BT13" s="15" t="s">
        <v>80</v>
      </c>
      <c r="BU13" s="61">
        <f t="shared" si="2"/>
        <v>881.5</v>
      </c>
      <c r="BV13" s="61">
        <f t="shared" si="3"/>
        <v>1148</v>
      </c>
      <c r="BW13" s="16">
        <v>42054</v>
      </c>
      <c r="BX13" s="16">
        <v>42061</v>
      </c>
      <c r="BY13" s="18">
        <f t="shared" si="55"/>
        <v>7</v>
      </c>
      <c r="BZ13" s="16">
        <v>42055</v>
      </c>
      <c r="CA13" s="16">
        <v>42060</v>
      </c>
      <c r="CB13" s="18">
        <f t="shared" si="56"/>
        <v>5</v>
      </c>
      <c r="CC13" s="15" t="s">
        <v>1406</v>
      </c>
      <c r="CD13" s="61">
        <f t="shared" si="4"/>
        <v>258</v>
      </c>
      <c r="CE13" s="61">
        <f t="shared" si="5"/>
        <v>336</v>
      </c>
      <c r="CF13" s="16">
        <v>42061</v>
      </c>
      <c r="CG13" s="16">
        <v>42061</v>
      </c>
      <c r="CH13" s="16">
        <v>42061</v>
      </c>
      <c r="CI13" s="16">
        <v>42068</v>
      </c>
      <c r="CJ13" s="16">
        <v>42068</v>
      </c>
      <c r="CK13" s="16">
        <v>42074</v>
      </c>
      <c r="CL13" s="16">
        <v>42074</v>
      </c>
      <c r="CM13" s="18">
        <f t="shared" si="57"/>
        <v>6</v>
      </c>
      <c r="CN13" s="18">
        <f t="shared" si="58"/>
        <v>6</v>
      </c>
      <c r="CO13" s="15">
        <v>2</v>
      </c>
      <c r="CP13" s="16">
        <v>42074</v>
      </c>
      <c r="CQ13" s="16" t="s">
        <v>74</v>
      </c>
      <c r="CR13" s="61">
        <v>0</v>
      </c>
      <c r="CS13" s="16">
        <v>42074</v>
      </c>
      <c r="CT13" s="18">
        <f t="shared" si="31"/>
        <v>138</v>
      </c>
      <c r="CU13" s="15" t="s">
        <v>74</v>
      </c>
      <c r="CV13" s="16">
        <v>42077</v>
      </c>
      <c r="CW13" s="15" t="s">
        <v>188</v>
      </c>
      <c r="CX13" s="16">
        <v>42078</v>
      </c>
      <c r="CY13" s="18">
        <f>IF(CX13="","Not complete",DAYS360('Volume 7'!I12,CX13))</f>
        <v>328</v>
      </c>
      <c r="CZ13" s="18">
        <f t="shared" si="46"/>
        <v>385</v>
      </c>
      <c r="DA13" s="56">
        <f t="shared" si="47"/>
        <v>144</v>
      </c>
      <c r="DB13" s="76"/>
      <c r="DC13" s="76"/>
      <c r="DD13" s="16">
        <v>42078</v>
      </c>
      <c r="DE13" s="16">
        <v>42078</v>
      </c>
      <c r="DF13" s="76"/>
      <c r="DG13" s="16">
        <v>42077</v>
      </c>
      <c r="DH13" s="76"/>
      <c r="DI13" s="16">
        <v>42077</v>
      </c>
      <c r="DJ13" s="1" t="s">
        <v>1405</v>
      </c>
      <c r="DK13" s="61">
        <f t="shared" si="45"/>
        <v>3298.5</v>
      </c>
      <c r="DL13" s="63">
        <f t="shared" si="48"/>
        <v>3812</v>
      </c>
    </row>
    <row r="14" spans="1:116" ht="28" customHeight="1" x14ac:dyDescent="0.15">
      <c r="A14" s="15">
        <v>229</v>
      </c>
      <c r="B14" s="35" t="s">
        <v>1256</v>
      </c>
      <c r="C14" s="15" t="s">
        <v>1138</v>
      </c>
      <c r="D14" s="21">
        <v>0.3</v>
      </c>
      <c r="E14" s="15" t="s">
        <v>345</v>
      </c>
      <c r="F14" s="15" t="s">
        <v>74</v>
      </c>
      <c r="G14" s="15" t="s">
        <v>1357</v>
      </c>
      <c r="H14" s="15" t="s">
        <v>95</v>
      </c>
      <c r="I14" s="16">
        <v>41716</v>
      </c>
      <c r="J14" s="16">
        <v>41962</v>
      </c>
      <c r="K14" s="16">
        <v>42088</v>
      </c>
      <c r="L14" s="16">
        <v>42089</v>
      </c>
      <c r="M14" s="16">
        <v>40847</v>
      </c>
      <c r="N14" s="16">
        <v>41601</v>
      </c>
      <c r="O14" s="16">
        <v>41711</v>
      </c>
      <c r="P14" s="15" t="s">
        <v>74</v>
      </c>
      <c r="Q14" s="15" t="s">
        <v>74</v>
      </c>
      <c r="R14" s="25" t="s">
        <v>216</v>
      </c>
      <c r="S14" s="1" t="s">
        <v>1257</v>
      </c>
      <c r="T14" s="57" t="s">
        <v>1258</v>
      </c>
      <c r="U14" s="1" t="s">
        <v>1259</v>
      </c>
      <c r="V14" s="15">
        <v>326</v>
      </c>
      <c r="W14" s="19">
        <v>79524</v>
      </c>
      <c r="X14" s="19">
        <v>51452</v>
      </c>
      <c r="Y14" s="19">
        <v>21300</v>
      </c>
      <c r="Z14" s="15">
        <v>270</v>
      </c>
      <c r="AA14" s="15">
        <v>232</v>
      </c>
      <c r="AB14" s="15">
        <v>90</v>
      </c>
      <c r="AC14" s="15">
        <v>102</v>
      </c>
      <c r="AD14" s="15">
        <v>7</v>
      </c>
      <c r="AE14" s="15">
        <v>66</v>
      </c>
      <c r="AF14" s="15">
        <v>73</v>
      </c>
      <c r="AG14" s="15">
        <v>2</v>
      </c>
      <c r="AH14" s="15">
        <v>0</v>
      </c>
      <c r="AI14" s="15">
        <v>2</v>
      </c>
      <c r="AJ14" s="15">
        <v>0</v>
      </c>
      <c r="AK14" s="15">
        <v>0</v>
      </c>
      <c r="AL14" s="15">
        <v>0</v>
      </c>
      <c r="AM14" s="61">
        <f>15.5*(AL14)</f>
        <v>0</v>
      </c>
      <c r="AN14" s="15">
        <v>7</v>
      </c>
      <c r="AO14" s="15">
        <v>0</v>
      </c>
      <c r="AP14" s="15">
        <v>7</v>
      </c>
      <c r="AQ14" s="61">
        <f>17.5*(AP14)</f>
        <v>122.5</v>
      </c>
      <c r="AR14" s="15">
        <v>1</v>
      </c>
      <c r="AS14" s="15">
        <v>0</v>
      </c>
      <c r="AT14" s="15">
        <v>1</v>
      </c>
      <c r="AU14" s="61">
        <f>24*(AT14)</f>
        <v>24</v>
      </c>
      <c r="AV14" s="15">
        <v>0</v>
      </c>
      <c r="AW14" s="15" t="s">
        <v>74</v>
      </c>
      <c r="AX14" s="15">
        <v>5</v>
      </c>
      <c r="AY14" s="15" t="s">
        <v>74</v>
      </c>
      <c r="AZ14" s="15" t="s">
        <v>78</v>
      </c>
      <c r="BA14" s="15">
        <v>1</v>
      </c>
      <c r="BB14" s="16">
        <v>41716</v>
      </c>
      <c r="BC14" s="18">
        <f>IF(BB14="","Not done",DAYS360(I14,BB14))</f>
        <v>0</v>
      </c>
      <c r="BD14" s="16">
        <v>41808</v>
      </c>
      <c r="BE14" s="16">
        <v>41859</v>
      </c>
      <c r="BF14" s="18">
        <f>IF(BE14="","Not complete",DAYS360(BD14,BE14))</f>
        <v>50</v>
      </c>
      <c r="BG14" s="15" t="s">
        <v>967</v>
      </c>
      <c r="BH14" s="15">
        <v>104</v>
      </c>
      <c r="BI14" s="61">
        <f t="shared" si="0"/>
        <v>1755</v>
      </c>
      <c r="BJ14" s="61">
        <f t="shared" si="1"/>
        <v>1508</v>
      </c>
      <c r="BK14" s="16">
        <v>41781</v>
      </c>
      <c r="BL14" s="16">
        <v>41797</v>
      </c>
      <c r="BM14" s="15" t="s">
        <v>80</v>
      </c>
      <c r="BN14" s="16" t="s">
        <v>561</v>
      </c>
      <c r="BO14" s="16" t="s">
        <v>561</v>
      </c>
      <c r="BP14" s="16" t="s">
        <v>561</v>
      </c>
      <c r="BQ14" s="16">
        <v>41878</v>
      </c>
      <c r="BR14" s="16">
        <v>41885</v>
      </c>
      <c r="BS14" s="18">
        <f>IF(BR14="","Not complete",DAYS360(BQ14,BR14))</f>
        <v>6</v>
      </c>
      <c r="BT14" s="15" t="s">
        <v>80</v>
      </c>
      <c r="BU14" s="61">
        <f t="shared" si="2"/>
        <v>2767.5</v>
      </c>
      <c r="BV14" s="61">
        <f t="shared" si="3"/>
        <v>2378</v>
      </c>
      <c r="BW14" s="16">
        <v>41885</v>
      </c>
      <c r="BX14" s="16">
        <v>41906</v>
      </c>
      <c r="BY14" s="18">
        <f>IF(BX14="","Not complete",DAYS360(BW14,BX14))</f>
        <v>21</v>
      </c>
      <c r="BZ14" s="16">
        <v>41902</v>
      </c>
      <c r="CA14" s="16">
        <v>41908</v>
      </c>
      <c r="CB14" s="18">
        <f>IF(CA14="","Not complete",DAYS360(BZ14,CA14))</f>
        <v>6</v>
      </c>
      <c r="CC14" s="15" t="s">
        <v>132</v>
      </c>
      <c r="CD14" s="61">
        <f t="shared" si="4"/>
        <v>810</v>
      </c>
      <c r="CE14" s="61">
        <f t="shared" si="5"/>
        <v>696</v>
      </c>
      <c r="CF14" s="16">
        <v>41908</v>
      </c>
      <c r="CG14" s="16">
        <v>41908</v>
      </c>
      <c r="CH14" s="16">
        <v>41919</v>
      </c>
      <c r="CI14" s="16">
        <v>41921</v>
      </c>
      <c r="CJ14" s="16">
        <v>41921</v>
      </c>
      <c r="CK14" s="16">
        <v>41934</v>
      </c>
      <c r="CL14" s="16">
        <v>41923</v>
      </c>
      <c r="CM14" s="18">
        <f>IF(CK14="","Not complete",DAYS360(CJ14,CK14))</f>
        <v>13</v>
      </c>
      <c r="CN14" s="18">
        <f>IF(CL14="","Not complete",DAYS360(CI14,CL14))</f>
        <v>2</v>
      </c>
      <c r="CO14" s="15">
        <v>2</v>
      </c>
      <c r="CP14" s="16">
        <v>42082</v>
      </c>
      <c r="CQ14" s="16" t="s">
        <v>74</v>
      </c>
      <c r="CR14" s="61">
        <v>0</v>
      </c>
      <c r="CS14" s="16">
        <v>42088</v>
      </c>
      <c r="CT14" s="18">
        <f t="shared" si="31"/>
        <v>372</v>
      </c>
      <c r="CU14" s="15" t="s">
        <v>78</v>
      </c>
      <c r="CV14" s="16">
        <v>42088</v>
      </c>
      <c r="CW14" s="15" t="s">
        <v>1296</v>
      </c>
      <c r="CX14" s="16">
        <v>42089</v>
      </c>
      <c r="CY14" s="18">
        <f>IF(CX14="","Not complete",DAYS360('Volume 7'!I13,CX14))</f>
        <v>152</v>
      </c>
      <c r="CZ14" s="18">
        <f t="shared" si="46"/>
        <v>483</v>
      </c>
      <c r="DA14" s="56">
        <f t="shared" si="47"/>
        <v>373</v>
      </c>
      <c r="DB14" s="76"/>
      <c r="DC14" s="76"/>
      <c r="DD14" s="16">
        <v>42089</v>
      </c>
      <c r="DE14" s="16">
        <v>42089</v>
      </c>
      <c r="DF14" s="76"/>
      <c r="DG14" s="16">
        <v>42088</v>
      </c>
      <c r="DH14" s="76"/>
      <c r="DI14" s="16">
        <v>42088</v>
      </c>
      <c r="DJ14" s="1" t="s">
        <v>1075</v>
      </c>
      <c r="DK14" s="61">
        <f t="shared" si="45"/>
        <v>7079</v>
      </c>
      <c r="DL14" s="63">
        <f>SUM(AM14+AQ14+AU14+BJ14+BV14+CE14+CR14+1600)</f>
        <v>6328.5</v>
      </c>
    </row>
    <row r="15" spans="1:116" ht="28" customHeight="1" x14ac:dyDescent="0.15">
      <c r="A15" s="15">
        <v>246</v>
      </c>
      <c r="B15" s="35" t="s">
        <v>1358</v>
      </c>
      <c r="C15" s="15" t="s">
        <v>1247</v>
      </c>
      <c r="D15" s="21">
        <v>0.30069444444444443</v>
      </c>
      <c r="E15" s="15" t="s">
        <v>345</v>
      </c>
      <c r="F15" s="15" t="s">
        <v>74</v>
      </c>
      <c r="G15" s="15" t="s">
        <v>1357</v>
      </c>
      <c r="H15" s="15" t="s">
        <v>95</v>
      </c>
      <c r="I15" s="16">
        <v>41859</v>
      </c>
      <c r="J15" s="16">
        <v>42076</v>
      </c>
      <c r="K15" s="16">
        <v>42091</v>
      </c>
      <c r="L15" s="16">
        <v>42096</v>
      </c>
      <c r="M15" s="16">
        <v>40694</v>
      </c>
      <c r="N15" s="16">
        <v>41712</v>
      </c>
      <c r="O15" s="16">
        <v>41858</v>
      </c>
      <c r="P15" s="15" t="s">
        <v>74</v>
      </c>
      <c r="Q15" s="15" t="s">
        <v>74</v>
      </c>
      <c r="R15" s="25" t="s">
        <v>400</v>
      </c>
      <c r="S15" s="1" t="s">
        <v>1359</v>
      </c>
      <c r="T15" s="1" t="s">
        <v>1360</v>
      </c>
      <c r="U15" s="1" t="s">
        <v>1361</v>
      </c>
      <c r="V15" s="15">
        <v>262</v>
      </c>
      <c r="W15" s="19">
        <v>62766</v>
      </c>
      <c r="X15" s="19">
        <v>50391</v>
      </c>
      <c r="Y15" s="15">
        <v>4690</v>
      </c>
      <c r="Z15" s="15">
        <v>218</v>
      </c>
      <c r="AA15" s="15">
        <v>214</v>
      </c>
      <c r="AB15" s="15">
        <v>110</v>
      </c>
      <c r="AC15" s="15">
        <v>64</v>
      </c>
      <c r="AD15" s="15">
        <v>14</v>
      </c>
      <c r="AE15" s="29">
        <v>3</v>
      </c>
      <c r="AF15" s="15">
        <v>17</v>
      </c>
      <c r="AG15" s="15">
        <v>0</v>
      </c>
      <c r="AH15" s="15">
        <v>0</v>
      </c>
      <c r="AI15" s="15">
        <v>0</v>
      </c>
      <c r="AJ15" s="15">
        <v>0</v>
      </c>
      <c r="AK15" s="15">
        <v>0</v>
      </c>
      <c r="AL15" s="15">
        <v>0</v>
      </c>
      <c r="AM15" s="61">
        <f>15.5*(AL15)</f>
        <v>0</v>
      </c>
      <c r="AN15" s="15">
        <v>59</v>
      </c>
      <c r="AO15" s="15">
        <v>4</v>
      </c>
      <c r="AP15" s="15">
        <v>63</v>
      </c>
      <c r="AQ15" s="61">
        <f>17.5*(AP15)</f>
        <v>1102.5</v>
      </c>
      <c r="AR15" s="15">
        <v>0</v>
      </c>
      <c r="AS15" s="15">
        <v>0</v>
      </c>
      <c r="AT15" s="15">
        <v>0</v>
      </c>
      <c r="AU15" s="61">
        <f>24*(AT15)</f>
        <v>0</v>
      </c>
      <c r="AV15" s="15">
        <v>0</v>
      </c>
      <c r="AW15" s="15" t="s">
        <v>74</v>
      </c>
      <c r="AX15" s="15">
        <v>11</v>
      </c>
      <c r="AY15" s="15" t="s">
        <v>78</v>
      </c>
      <c r="AZ15" s="15" t="s">
        <v>74</v>
      </c>
      <c r="BA15" s="15">
        <v>0</v>
      </c>
      <c r="BB15" s="16">
        <v>41859</v>
      </c>
      <c r="BC15" s="18">
        <v>1</v>
      </c>
      <c r="BD15" s="16">
        <v>41957</v>
      </c>
      <c r="BE15" s="16">
        <v>42046</v>
      </c>
      <c r="BF15" s="18">
        <f>IF(BE15="","Not complete",DAYS360(BD15,BE15))</f>
        <v>87</v>
      </c>
      <c r="BG15" s="15" t="s">
        <v>1173</v>
      </c>
      <c r="BH15" s="15">
        <v>135</v>
      </c>
      <c r="BI15" s="61">
        <f t="shared" si="0"/>
        <v>1417</v>
      </c>
      <c r="BJ15" s="61">
        <f t="shared" si="1"/>
        <v>1391</v>
      </c>
      <c r="BK15" s="16">
        <v>41871</v>
      </c>
      <c r="BL15" s="16">
        <v>41888</v>
      </c>
      <c r="BM15" s="15" t="s">
        <v>80</v>
      </c>
      <c r="BN15" s="16" t="s">
        <v>561</v>
      </c>
      <c r="BO15" s="16" t="s">
        <v>561</v>
      </c>
      <c r="BP15" s="16" t="s">
        <v>561</v>
      </c>
      <c r="BQ15" s="16">
        <v>42047</v>
      </c>
      <c r="BR15" s="16">
        <v>42060</v>
      </c>
      <c r="BS15" s="18">
        <f>IF(BR15="","Not complete",DAYS360(BQ15,BR15))</f>
        <v>13</v>
      </c>
      <c r="BT15" s="15" t="s">
        <v>80</v>
      </c>
      <c r="BU15" s="61">
        <f t="shared" si="2"/>
        <v>2234.5</v>
      </c>
      <c r="BV15" s="61">
        <f t="shared" si="3"/>
        <v>2193.5</v>
      </c>
      <c r="BW15" s="16">
        <v>42060</v>
      </c>
      <c r="BX15" s="16">
        <v>42066</v>
      </c>
      <c r="BY15" s="18">
        <f>IF(BX15="","Not complete",DAYS360(BW15,BX15))</f>
        <v>8</v>
      </c>
      <c r="BZ15" s="16">
        <v>42061</v>
      </c>
      <c r="CA15" s="16">
        <v>42067</v>
      </c>
      <c r="CB15" s="18">
        <f>IF(CA15="","Not complete",DAYS360(BZ15,CA15))</f>
        <v>8</v>
      </c>
      <c r="CC15" s="15" t="s">
        <v>1406</v>
      </c>
      <c r="CD15" s="61">
        <f t="shared" si="4"/>
        <v>654</v>
      </c>
      <c r="CE15" s="61">
        <f t="shared" si="5"/>
        <v>642</v>
      </c>
      <c r="CF15" s="16">
        <v>42067</v>
      </c>
      <c r="CG15" s="16">
        <v>42068</v>
      </c>
      <c r="CH15" s="16">
        <v>42068</v>
      </c>
      <c r="CI15" s="16">
        <v>42070</v>
      </c>
      <c r="CJ15" s="16">
        <v>42073</v>
      </c>
      <c r="CK15" s="16">
        <v>42080</v>
      </c>
      <c r="CL15" s="16">
        <v>42077</v>
      </c>
      <c r="CM15" s="18">
        <f>IF(CK15="","Not complete",DAYS360(CJ15,CK15))</f>
        <v>7</v>
      </c>
      <c r="CN15" s="18">
        <f>IF(CL15="","Not complete",DAYS360(CJ15,CL15))</f>
        <v>4</v>
      </c>
      <c r="CO15" s="15">
        <v>1</v>
      </c>
      <c r="CP15" s="16">
        <v>42088</v>
      </c>
      <c r="CQ15" s="16" t="s">
        <v>74</v>
      </c>
      <c r="CR15" s="61">
        <v>0</v>
      </c>
      <c r="CS15" s="16">
        <v>42090</v>
      </c>
      <c r="CT15" s="18">
        <f t="shared" si="31"/>
        <v>231</v>
      </c>
      <c r="CU15" s="15" t="s">
        <v>78</v>
      </c>
      <c r="CV15" s="16">
        <v>42091</v>
      </c>
      <c r="CW15" s="15" t="s">
        <v>1484</v>
      </c>
      <c r="CX15" s="16">
        <v>42096</v>
      </c>
      <c r="CY15" s="18">
        <f>IF(CX15="","Not complete",DAYS360('Volume 7'!I14,CX15))</f>
        <v>374</v>
      </c>
      <c r="CZ15" s="18">
        <f t="shared" si="46"/>
        <v>378</v>
      </c>
      <c r="DA15" s="18">
        <f t="shared" si="47"/>
        <v>235</v>
      </c>
      <c r="DB15" s="76"/>
      <c r="DC15" s="76"/>
      <c r="DD15" s="16">
        <v>42096</v>
      </c>
      <c r="DE15" s="16">
        <v>42096</v>
      </c>
      <c r="DF15" s="76"/>
      <c r="DG15" s="16">
        <v>42091</v>
      </c>
      <c r="DH15" s="76"/>
      <c r="DI15" s="16">
        <v>42091</v>
      </c>
      <c r="DJ15" s="1" t="s">
        <v>1433</v>
      </c>
      <c r="DK15" s="15">
        <f>SUM(AM15+AQ15+AU15+BI15+BU15+CD15+CR15+1600)</f>
        <v>7008</v>
      </c>
      <c r="DL15" s="63">
        <f t="shared" si="48"/>
        <v>6929</v>
      </c>
    </row>
    <row r="16" spans="1:116" s="29" customFormat="1" ht="28" customHeight="1" x14ac:dyDescent="0.15">
      <c r="A16" s="29">
        <v>239</v>
      </c>
      <c r="B16" s="52" t="s">
        <v>1313</v>
      </c>
      <c r="C16" s="29" t="s">
        <v>7</v>
      </c>
      <c r="D16" s="28">
        <v>0.30138888888888887</v>
      </c>
      <c r="E16" s="29" t="s">
        <v>378</v>
      </c>
      <c r="F16" s="15" t="s">
        <v>74</v>
      </c>
      <c r="G16" s="29" t="s">
        <v>1357</v>
      </c>
      <c r="H16" s="29" t="s">
        <v>95</v>
      </c>
      <c r="I16" s="53">
        <v>41808</v>
      </c>
      <c r="J16" s="53">
        <v>42102</v>
      </c>
      <c r="K16" s="53">
        <v>42102</v>
      </c>
      <c r="L16" s="53">
        <v>42103</v>
      </c>
      <c r="M16" s="53">
        <v>40908</v>
      </c>
      <c r="N16" s="53">
        <v>41593</v>
      </c>
      <c r="O16" s="53">
        <v>41795</v>
      </c>
      <c r="P16" s="29" t="s">
        <v>74</v>
      </c>
      <c r="Q16" s="29" t="s">
        <v>78</v>
      </c>
      <c r="R16" s="66" t="s">
        <v>622</v>
      </c>
      <c r="S16" s="54" t="s">
        <v>1314</v>
      </c>
      <c r="T16" s="54" t="s">
        <v>1315</v>
      </c>
      <c r="U16" s="54" t="s">
        <v>1317</v>
      </c>
      <c r="V16" s="29">
        <v>368</v>
      </c>
      <c r="W16" s="55">
        <v>102245</v>
      </c>
      <c r="X16" s="55">
        <v>53426</v>
      </c>
      <c r="Y16" s="55">
        <v>40249</v>
      </c>
      <c r="Z16" s="29">
        <v>304</v>
      </c>
      <c r="AA16" s="29">
        <v>326</v>
      </c>
      <c r="AB16" s="29">
        <v>114</v>
      </c>
      <c r="AC16" s="29">
        <v>164</v>
      </c>
      <c r="AD16" s="29">
        <v>26</v>
      </c>
      <c r="AE16" s="15">
        <v>29</v>
      </c>
      <c r="AF16" s="29">
        <v>55</v>
      </c>
      <c r="AG16" s="29">
        <v>1</v>
      </c>
      <c r="AH16" s="15">
        <v>0</v>
      </c>
      <c r="AI16" s="29">
        <v>1</v>
      </c>
      <c r="AJ16" s="29">
        <v>0</v>
      </c>
      <c r="AK16" s="29">
        <v>0</v>
      </c>
      <c r="AL16" s="29">
        <v>0</v>
      </c>
      <c r="AM16" s="64">
        <f>15.5*(AL16)</f>
        <v>0</v>
      </c>
      <c r="AN16" s="29">
        <v>10</v>
      </c>
      <c r="AO16" s="29">
        <v>1</v>
      </c>
      <c r="AP16" s="29">
        <v>11</v>
      </c>
      <c r="AQ16" s="64">
        <f>17.5*(AP16)</f>
        <v>192.5</v>
      </c>
      <c r="AR16" s="29">
        <v>5</v>
      </c>
      <c r="AS16" s="29">
        <v>1</v>
      </c>
      <c r="AT16" s="29">
        <v>6</v>
      </c>
      <c r="AU16" s="64">
        <f>24*(AT16)</f>
        <v>144</v>
      </c>
      <c r="AV16" s="29">
        <v>2</v>
      </c>
      <c r="AW16" s="29" t="s">
        <v>78</v>
      </c>
      <c r="AX16" s="29">
        <v>39</v>
      </c>
      <c r="AY16" s="29" t="s">
        <v>74</v>
      </c>
      <c r="AZ16" s="29" t="s">
        <v>78</v>
      </c>
      <c r="BA16" s="29">
        <v>2</v>
      </c>
      <c r="BB16" s="53">
        <v>41808</v>
      </c>
      <c r="BC16" s="56">
        <f>IF(BB16="","Not done",DAYS360(I16,BB16))</f>
        <v>0</v>
      </c>
      <c r="BD16" s="53">
        <v>41902</v>
      </c>
      <c r="BE16" s="53">
        <v>41991</v>
      </c>
      <c r="BF16" s="56">
        <f>IF(BE16="","Not complete",DAYS360(BD16,BE16))</f>
        <v>88</v>
      </c>
      <c r="BG16" s="29" t="s">
        <v>930</v>
      </c>
      <c r="BH16" s="29">
        <v>120</v>
      </c>
      <c r="BI16" s="64">
        <f t="shared" si="0"/>
        <v>1976</v>
      </c>
      <c r="BJ16" s="64">
        <f t="shared" si="1"/>
        <v>2119</v>
      </c>
      <c r="BK16" s="53">
        <v>41809</v>
      </c>
      <c r="BL16" s="53">
        <v>41828</v>
      </c>
      <c r="BM16" s="29" t="s">
        <v>80</v>
      </c>
      <c r="BN16" s="16" t="s">
        <v>561</v>
      </c>
      <c r="BO16" s="16" t="s">
        <v>561</v>
      </c>
      <c r="BP16" s="16" t="s">
        <v>561</v>
      </c>
      <c r="BQ16" s="53">
        <v>41996</v>
      </c>
      <c r="BR16" s="53">
        <v>42017</v>
      </c>
      <c r="BS16" s="56">
        <f>IF(BR16="","Not complete",DAYS360(BQ16,BR16))</f>
        <v>20</v>
      </c>
      <c r="BT16" s="29" t="s">
        <v>80</v>
      </c>
      <c r="BU16" s="64">
        <f t="shared" si="2"/>
        <v>3116</v>
      </c>
      <c r="BV16" s="64">
        <f t="shared" si="3"/>
        <v>3341.5</v>
      </c>
      <c r="BW16" s="53">
        <v>42017</v>
      </c>
      <c r="BX16" s="53">
        <v>42056</v>
      </c>
      <c r="BY16" s="56">
        <f>IF(BX16="","Not complete",DAYS360(BW16,BX16))</f>
        <v>38</v>
      </c>
      <c r="BZ16" s="53">
        <v>42026</v>
      </c>
      <c r="CA16" s="53">
        <v>42035</v>
      </c>
      <c r="CB16" s="56">
        <f>IF(CA16="","Not complete",DAYS360(BZ16,CA16))</f>
        <v>8</v>
      </c>
      <c r="CC16" s="29" t="s">
        <v>188</v>
      </c>
      <c r="CD16" s="64">
        <f t="shared" si="4"/>
        <v>912</v>
      </c>
      <c r="CE16" s="64">
        <f t="shared" si="5"/>
        <v>978</v>
      </c>
      <c r="CF16" s="53">
        <v>42059</v>
      </c>
      <c r="CG16" s="53">
        <v>42060</v>
      </c>
      <c r="CH16" s="53">
        <v>42061</v>
      </c>
      <c r="CI16" s="53">
        <v>42075</v>
      </c>
      <c r="CJ16" s="53">
        <v>42075</v>
      </c>
      <c r="CK16" s="53">
        <v>42088</v>
      </c>
      <c r="CL16" s="53">
        <v>42091</v>
      </c>
      <c r="CM16" s="56">
        <f>IF(CK16="","Not complete",DAYS360(CJ16,CK16))</f>
        <v>13</v>
      </c>
      <c r="CN16" s="56">
        <f>IF(CL16="","Not complete",DAYS360(CI16,CL16))</f>
        <v>16</v>
      </c>
      <c r="CO16" s="29">
        <v>3</v>
      </c>
      <c r="CP16" s="53">
        <v>42096</v>
      </c>
      <c r="CQ16" s="53" t="s">
        <v>74</v>
      </c>
      <c r="CR16" s="64">
        <v>0</v>
      </c>
      <c r="CS16" s="53">
        <v>42096</v>
      </c>
      <c r="CT16" s="18">
        <f t="shared" si="31"/>
        <v>288</v>
      </c>
      <c r="CU16" s="29" t="s">
        <v>74</v>
      </c>
      <c r="CV16" s="53">
        <v>42102</v>
      </c>
      <c r="CW16" s="29" t="s">
        <v>1296</v>
      </c>
      <c r="CX16" s="53">
        <v>42103</v>
      </c>
      <c r="CY16" s="56">
        <f>IF(CX16="","Not complete",DAYS360(I16,CX16))</f>
        <v>291</v>
      </c>
      <c r="CZ16" s="56">
        <f>IF(CX16="","Not complete",DAYS360(N16,CX16))</f>
        <v>504</v>
      </c>
      <c r="DA16" s="56">
        <f>IF(CX16="","Not complete",DAYS360(O16,CX16))</f>
        <v>304</v>
      </c>
      <c r="DB16" s="76"/>
      <c r="DC16" s="76"/>
      <c r="DD16" s="53">
        <v>42103</v>
      </c>
      <c r="DE16" s="53">
        <v>42103</v>
      </c>
      <c r="DF16" s="76"/>
      <c r="DG16" s="53">
        <v>42102</v>
      </c>
      <c r="DH16" s="76"/>
      <c r="DI16" s="53">
        <v>42102</v>
      </c>
      <c r="DJ16" s="54" t="s">
        <v>1594</v>
      </c>
      <c r="DK16" s="64">
        <f>SUM(AM16+AQ16+AU16+BI16+BU16+CD16+CR16+1600)</f>
        <v>7940.5</v>
      </c>
      <c r="DL16" s="63">
        <f t="shared" si="48"/>
        <v>8375</v>
      </c>
    </row>
    <row r="17" spans="1:116" ht="28" customHeight="1" x14ac:dyDescent="0.15">
      <c r="A17" s="15">
        <v>240</v>
      </c>
      <c r="B17" s="35" t="s">
        <v>1319</v>
      </c>
      <c r="C17" s="15" t="s">
        <v>1138</v>
      </c>
      <c r="D17" s="21">
        <v>0.30208333333333298</v>
      </c>
      <c r="E17" s="15" t="s">
        <v>1489</v>
      </c>
      <c r="F17" s="15" t="s">
        <v>74</v>
      </c>
      <c r="G17" s="15" t="s">
        <v>1357</v>
      </c>
      <c r="H17" s="15" t="s">
        <v>95</v>
      </c>
      <c r="I17" s="16">
        <v>41815</v>
      </c>
      <c r="J17" s="16">
        <v>42089</v>
      </c>
      <c r="K17" s="16">
        <v>42105</v>
      </c>
      <c r="L17" s="16">
        <v>42109</v>
      </c>
      <c r="M17" s="16">
        <v>40482</v>
      </c>
      <c r="N17" s="16">
        <v>41668</v>
      </c>
      <c r="O17" s="16">
        <v>41811</v>
      </c>
      <c r="P17" s="15" t="s">
        <v>74</v>
      </c>
      <c r="Q17" s="15" t="s">
        <v>74</v>
      </c>
      <c r="R17" s="25" t="s">
        <v>622</v>
      </c>
      <c r="S17" s="1" t="s">
        <v>1320</v>
      </c>
      <c r="T17" s="1" t="s">
        <v>1321</v>
      </c>
      <c r="U17" s="1" t="s">
        <v>1322</v>
      </c>
      <c r="V17" s="15">
        <v>236</v>
      </c>
      <c r="W17" s="19">
        <v>74507</v>
      </c>
      <c r="X17" s="19">
        <v>49388</v>
      </c>
      <c r="Y17" s="19">
        <v>14840</v>
      </c>
      <c r="Z17" s="15">
        <v>188</v>
      </c>
      <c r="AA17" s="15">
        <v>214</v>
      </c>
      <c r="AB17" s="15">
        <v>116</v>
      </c>
      <c r="AC17" s="15">
        <v>46</v>
      </c>
      <c r="AD17" s="15">
        <v>40</v>
      </c>
      <c r="AE17" s="15">
        <v>8</v>
      </c>
      <c r="AF17" s="15">
        <v>48</v>
      </c>
      <c r="AG17" s="15">
        <v>3</v>
      </c>
      <c r="AH17" s="15">
        <v>0</v>
      </c>
      <c r="AI17" s="15">
        <v>3</v>
      </c>
      <c r="AJ17" s="15">
        <v>0</v>
      </c>
      <c r="AK17" s="15">
        <v>0</v>
      </c>
      <c r="AL17" s="15">
        <v>0</v>
      </c>
      <c r="AM17" s="61">
        <f>15.5*(AL17)</f>
        <v>0</v>
      </c>
      <c r="AN17" s="15">
        <v>16</v>
      </c>
      <c r="AO17" s="15">
        <v>0</v>
      </c>
      <c r="AP17" s="15">
        <v>16</v>
      </c>
      <c r="AQ17" s="61">
        <f>17.5*(AP17)</f>
        <v>280</v>
      </c>
      <c r="AR17" s="15">
        <v>3</v>
      </c>
      <c r="AS17" s="15">
        <v>0</v>
      </c>
      <c r="AT17" s="15">
        <v>3</v>
      </c>
      <c r="AU17" s="61">
        <f>24*(AT17)</f>
        <v>72</v>
      </c>
      <c r="AV17" s="15">
        <v>4</v>
      </c>
      <c r="AW17" s="15" t="s">
        <v>74</v>
      </c>
      <c r="AX17" s="15">
        <v>9</v>
      </c>
      <c r="AY17" s="15" t="s">
        <v>78</v>
      </c>
      <c r="AZ17" s="15" t="s">
        <v>78</v>
      </c>
      <c r="BA17" s="15">
        <v>5</v>
      </c>
      <c r="BB17" s="16">
        <v>41815</v>
      </c>
      <c r="BC17" s="18">
        <f>IF(BB17="","Not done",DAYS360(I17,BB17))</f>
        <v>0</v>
      </c>
      <c r="BD17" s="16">
        <v>41936</v>
      </c>
      <c r="BE17" s="16">
        <v>42038</v>
      </c>
      <c r="BF17" s="18">
        <f t="shared" ref="BF17" si="59">IF(BE17="","Not complete",DAYS360(BD17,BE17))</f>
        <v>99</v>
      </c>
      <c r="BG17" s="15" t="s">
        <v>930</v>
      </c>
      <c r="BH17" s="15">
        <v>154</v>
      </c>
      <c r="BI17" s="61">
        <f t="shared" si="0"/>
        <v>1222</v>
      </c>
      <c r="BJ17" s="61">
        <f t="shared" si="1"/>
        <v>1391</v>
      </c>
      <c r="BK17" s="16">
        <v>41864</v>
      </c>
      <c r="BL17" s="16">
        <v>41888</v>
      </c>
      <c r="BM17" s="15" t="s">
        <v>80</v>
      </c>
      <c r="BN17" s="16" t="s">
        <v>561</v>
      </c>
      <c r="BO17" s="16" t="s">
        <v>561</v>
      </c>
      <c r="BP17" s="16" t="s">
        <v>561</v>
      </c>
      <c r="BQ17" s="16">
        <v>42038</v>
      </c>
      <c r="BR17" s="16">
        <v>42052</v>
      </c>
      <c r="BS17" s="18">
        <f>IF(BR17="","Not complete",DAYS360(BQ17,BR17))</f>
        <v>14</v>
      </c>
      <c r="BT17" s="15" t="s">
        <v>80</v>
      </c>
      <c r="BU17" s="61">
        <f t="shared" si="2"/>
        <v>1927</v>
      </c>
      <c r="BV17" s="61">
        <f t="shared" si="3"/>
        <v>2193.5</v>
      </c>
      <c r="BW17" s="16">
        <v>42052</v>
      </c>
      <c r="BX17" s="16">
        <v>42056</v>
      </c>
      <c r="BY17" s="18">
        <f t="shared" ref="BY17" si="60">IF(BX17="","Not complete",DAYS360(BW17,BX17))</f>
        <v>4</v>
      </c>
      <c r="BZ17" s="16">
        <v>42053</v>
      </c>
      <c r="CA17" s="16">
        <v>42061</v>
      </c>
      <c r="CB17" s="18">
        <f t="shared" ref="CB17" si="61">IF(CA17="","Not complete",DAYS360(BZ17,CA17))</f>
        <v>8</v>
      </c>
      <c r="CC17" s="15" t="s">
        <v>1466</v>
      </c>
      <c r="CD17" s="61">
        <f t="shared" si="4"/>
        <v>564</v>
      </c>
      <c r="CE17" s="61">
        <f t="shared" si="5"/>
        <v>642</v>
      </c>
      <c r="CF17" s="16">
        <v>42061</v>
      </c>
      <c r="CG17" s="16">
        <v>42061</v>
      </c>
      <c r="CH17" s="16">
        <v>42061</v>
      </c>
      <c r="CI17" s="16">
        <v>42066</v>
      </c>
      <c r="CJ17" s="16">
        <v>42066</v>
      </c>
      <c r="CK17" s="16">
        <v>42088</v>
      </c>
      <c r="CL17" s="16">
        <v>42066</v>
      </c>
      <c r="CM17" s="18">
        <f t="shared" ref="CM17" si="62">IF(CK17="","Not complete",DAYS360(CJ17,CK17))</f>
        <v>22</v>
      </c>
      <c r="CN17" s="18">
        <f>IF(CL17="","Not complete",DAYS360(CI17,CL17))</f>
        <v>0</v>
      </c>
      <c r="CO17" s="15">
        <v>1</v>
      </c>
      <c r="CP17" s="16">
        <v>42097</v>
      </c>
      <c r="CQ17" s="16" t="s">
        <v>74</v>
      </c>
      <c r="CR17" s="61">
        <v>0</v>
      </c>
      <c r="CS17" s="16">
        <v>42097</v>
      </c>
      <c r="CT17" s="18">
        <f t="shared" si="31"/>
        <v>282</v>
      </c>
      <c r="CU17" s="15" t="s">
        <v>78</v>
      </c>
      <c r="CV17" s="16">
        <v>42105</v>
      </c>
      <c r="CW17" s="15" t="s">
        <v>1367</v>
      </c>
      <c r="CX17" s="16">
        <v>42109</v>
      </c>
      <c r="CY17" s="56">
        <f>IF(CX17="","Not complete",DAYS360(I17,CX17))</f>
        <v>290</v>
      </c>
      <c r="CZ17" s="56">
        <f>IF(CX17="","Not complete",DAYS360(N17,CX17))</f>
        <v>436</v>
      </c>
      <c r="DA17" s="56">
        <f>IF(CX17="","Not complete",DAYS360(O17,CX17))</f>
        <v>294</v>
      </c>
      <c r="DB17" s="76"/>
      <c r="DC17" s="76"/>
      <c r="DD17" s="16">
        <v>42109</v>
      </c>
      <c r="DE17" s="16">
        <v>42109</v>
      </c>
      <c r="DF17" s="76"/>
      <c r="DG17" s="16">
        <v>42105</v>
      </c>
      <c r="DH17" s="76"/>
      <c r="DI17" s="16">
        <v>42105</v>
      </c>
      <c r="DJ17" s="1" t="s">
        <v>1323</v>
      </c>
      <c r="DK17" s="61">
        <f t="shared" ref="DK17" si="63">SUM(AM17+AQ17+AU17+BI17+BU17+CD17+CR17+1600)</f>
        <v>5665</v>
      </c>
      <c r="DL17" s="63">
        <f t="shared" si="48"/>
        <v>6178.5</v>
      </c>
    </row>
    <row r="18" spans="1:116" ht="28" customHeight="1" x14ac:dyDescent="0.15">
      <c r="A18" s="15">
        <v>249</v>
      </c>
      <c r="B18" s="35" t="s">
        <v>1377</v>
      </c>
      <c r="C18" s="15" t="s">
        <v>697</v>
      </c>
      <c r="D18" s="21">
        <v>0.30277777777777776</v>
      </c>
      <c r="E18" s="15" t="s">
        <v>378</v>
      </c>
      <c r="F18" s="15" t="s">
        <v>74</v>
      </c>
      <c r="G18" s="29" t="s">
        <v>1357</v>
      </c>
      <c r="H18" s="15" t="s">
        <v>95</v>
      </c>
      <c r="I18" s="16">
        <v>41905</v>
      </c>
      <c r="J18" s="16">
        <v>42117</v>
      </c>
      <c r="K18" s="16">
        <v>42117</v>
      </c>
      <c r="L18" s="16">
        <v>42118</v>
      </c>
      <c r="M18" s="16">
        <v>40451</v>
      </c>
      <c r="N18" s="16">
        <v>41594</v>
      </c>
      <c r="O18" s="16">
        <v>41901</v>
      </c>
      <c r="P18" s="15" t="s">
        <v>74</v>
      </c>
      <c r="Q18" s="15" t="s">
        <v>74</v>
      </c>
      <c r="R18" s="25" t="s">
        <v>216</v>
      </c>
      <c r="S18" s="1" t="s">
        <v>1378</v>
      </c>
      <c r="T18" s="1" t="s">
        <v>1379</v>
      </c>
      <c r="U18" s="1" t="s">
        <v>1380</v>
      </c>
      <c r="V18" s="15">
        <v>322</v>
      </c>
      <c r="W18" s="19">
        <v>78529</v>
      </c>
      <c r="X18" s="19">
        <v>51271</v>
      </c>
      <c r="Y18" s="19">
        <v>18343</v>
      </c>
      <c r="Z18" s="15">
        <v>266</v>
      </c>
      <c r="AA18" s="15">
        <v>254</v>
      </c>
      <c r="AB18" s="15">
        <v>116</v>
      </c>
      <c r="AC18" s="15">
        <v>94</v>
      </c>
      <c r="AD18" s="15">
        <v>19</v>
      </c>
      <c r="AE18" s="15">
        <v>39</v>
      </c>
      <c r="AF18" s="15">
        <v>58</v>
      </c>
      <c r="AG18" s="15">
        <v>7</v>
      </c>
      <c r="AH18" s="15">
        <v>2</v>
      </c>
      <c r="AI18" s="15">
        <v>9</v>
      </c>
      <c r="AJ18" s="15">
        <v>0</v>
      </c>
      <c r="AK18" s="15">
        <v>0</v>
      </c>
      <c r="AL18" s="15">
        <v>0</v>
      </c>
      <c r="AM18" s="61">
        <v>0</v>
      </c>
      <c r="AN18" s="15">
        <v>11</v>
      </c>
      <c r="AO18" s="15">
        <v>23</v>
      </c>
      <c r="AP18" s="15">
        <v>34</v>
      </c>
      <c r="AQ18" s="61">
        <v>595</v>
      </c>
      <c r="AR18" s="15">
        <v>0</v>
      </c>
      <c r="AS18" s="15">
        <v>0</v>
      </c>
      <c r="AT18" s="15">
        <v>0</v>
      </c>
      <c r="AU18" s="61">
        <v>0</v>
      </c>
      <c r="AV18" s="15">
        <v>0</v>
      </c>
      <c r="AW18" s="15" t="s">
        <v>74</v>
      </c>
      <c r="AX18" s="15">
        <v>16</v>
      </c>
      <c r="AY18" s="15" t="s">
        <v>74</v>
      </c>
      <c r="AZ18" s="15" t="s">
        <v>78</v>
      </c>
      <c r="BA18" s="15">
        <v>11</v>
      </c>
      <c r="BB18" s="16">
        <v>41907</v>
      </c>
      <c r="BC18" s="18">
        <f>IF(BB18="","Not done",DAYS360(I18,BB18))</f>
        <v>2</v>
      </c>
      <c r="BD18" s="16">
        <v>41950</v>
      </c>
      <c r="BE18" s="16">
        <v>42013</v>
      </c>
      <c r="BF18" s="18">
        <f>IF(BE18="","",DAYS360(BD18,BE18))</f>
        <v>62</v>
      </c>
      <c r="BG18" s="15" t="s">
        <v>132</v>
      </c>
      <c r="BH18" s="15">
        <v>146</v>
      </c>
      <c r="BI18" s="61">
        <f t="shared" si="0"/>
        <v>1729</v>
      </c>
      <c r="BJ18" s="61">
        <f t="shared" si="1"/>
        <v>1651</v>
      </c>
      <c r="BK18" s="16">
        <v>41922</v>
      </c>
      <c r="BL18" s="16">
        <v>41937</v>
      </c>
      <c r="BM18" s="15" t="s">
        <v>80</v>
      </c>
      <c r="BN18" s="16">
        <v>41929</v>
      </c>
      <c r="BO18" s="16">
        <v>41949</v>
      </c>
      <c r="BP18" s="15" t="s">
        <v>80</v>
      </c>
      <c r="BQ18" s="16">
        <v>42013</v>
      </c>
      <c r="BR18" s="16">
        <v>42021</v>
      </c>
      <c r="BS18" s="18">
        <f>IF(BR18="","",DAYS360(BQ18,BR18))</f>
        <v>8</v>
      </c>
      <c r="BT18" s="15" t="s">
        <v>80</v>
      </c>
      <c r="BU18" s="61">
        <f t="shared" si="2"/>
        <v>2726.5</v>
      </c>
      <c r="BV18" s="61">
        <f t="shared" si="3"/>
        <v>2603.5</v>
      </c>
      <c r="BW18" s="16">
        <v>42021</v>
      </c>
      <c r="BX18" s="16">
        <v>42055</v>
      </c>
      <c r="BY18" s="18">
        <f>IF(BX18="","",DAYS360(BW18,BX18))</f>
        <v>33</v>
      </c>
      <c r="BZ18" s="16">
        <v>42026</v>
      </c>
      <c r="CA18" s="16">
        <v>42040</v>
      </c>
      <c r="CB18" s="18">
        <f>IF(CA18="","",DAYS360(BZ18,CA18))</f>
        <v>13</v>
      </c>
      <c r="CC18" s="15" t="s">
        <v>1367</v>
      </c>
      <c r="CD18" s="61">
        <f t="shared" si="4"/>
        <v>798</v>
      </c>
      <c r="CE18" s="61">
        <f t="shared" si="5"/>
        <v>762</v>
      </c>
      <c r="CF18" s="16">
        <v>42055</v>
      </c>
      <c r="CG18" s="16">
        <v>42055</v>
      </c>
      <c r="CH18" s="16">
        <v>42059</v>
      </c>
      <c r="CI18" s="16">
        <v>42062</v>
      </c>
      <c r="CJ18" s="16">
        <v>42062</v>
      </c>
      <c r="CK18" s="16">
        <v>42109</v>
      </c>
      <c r="CL18" s="16">
        <v>42080</v>
      </c>
      <c r="CM18" s="18">
        <f>IF(CK18="","",DAYS360(CJ18,CK18))</f>
        <v>46</v>
      </c>
      <c r="CN18" s="18">
        <f>IF(CL18="","",DAYS360(CJ18,CL18))</f>
        <v>18</v>
      </c>
      <c r="CO18" s="15">
        <v>6</v>
      </c>
      <c r="CP18" s="16">
        <v>42109</v>
      </c>
      <c r="CQ18" s="16" t="s">
        <v>74</v>
      </c>
      <c r="CR18" s="61">
        <v>0</v>
      </c>
      <c r="CS18" s="16">
        <v>42109</v>
      </c>
      <c r="CT18" s="18">
        <f>IF(CS18="","",DAYS360(I18,CS18))</f>
        <v>202</v>
      </c>
      <c r="CU18" s="15" t="s">
        <v>74</v>
      </c>
      <c r="CV18" s="16">
        <v>42117</v>
      </c>
      <c r="CW18" s="15" t="s">
        <v>188</v>
      </c>
      <c r="CX18" s="16">
        <v>42118</v>
      </c>
      <c r="CY18" s="18">
        <f>IF(CX18="","",DAYS360(M18,CX18))</f>
        <v>1644</v>
      </c>
      <c r="CZ18" s="18">
        <f>IF(CX18="","",DAYS360(N18,CX18))</f>
        <v>518</v>
      </c>
      <c r="DA18" s="18">
        <f>IF(CX18="","",DAYS360(O18,CX18))</f>
        <v>215</v>
      </c>
      <c r="DB18" s="76"/>
      <c r="DC18" s="76"/>
      <c r="DD18" s="16">
        <v>42118</v>
      </c>
      <c r="DE18" s="16">
        <v>42118</v>
      </c>
      <c r="DF18" s="76"/>
      <c r="DG18" s="16">
        <v>42117</v>
      </c>
      <c r="DH18" s="76"/>
      <c r="DI18" s="16">
        <v>42117</v>
      </c>
      <c r="DJ18" s="1" t="s">
        <v>1442</v>
      </c>
      <c r="DK18" s="61">
        <f>SUM(AM18+AQ18+AU18+BI18+BU18+CD18+CR18+1600)</f>
        <v>7448.5</v>
      </c>
      <c r="DL18" s="63">
        <f>SUM(AM18+AQ18+AU18+BJ18+BV18+CE18+CR18+1600)</f>
        <v>7211.5</v>
      </c>
    </row>
    <row r="19" spans="1:116" ht="28" customHeight="1" x14ac:dyDescent="0.15">
      <c r="A19" s="15">
        <v>227</v>
      </c>
      <c r="B19" s="35" t="s">
        <v>1246</v>
      </c>
      <c r="C19" s="15" t="s">
        <v>1247</v>
      </c>
      <c r="D19" s="21">
        <v>0.3034722222222222</v>
      </c>
      <c r="E19" s="15" t="s">
        <v>156</v>
      </c>
      <c r="F19" s="15" t="s">
        <v>74</v>
      </c>
      <c r="G19" s="15" t="s">
        <v>1357</v>
      </c>
      <c r="H19" s="15" t="s">
        <v>95</v>
      </c>
      <c r="I19" s="16">
        <v>41696</v>
      </c>
      <c r="J19" s="16">
        <v>41951</v>
      </c>
      <c r="K19" s="16">
        <v>42129</v>
      </c>
      <c r="L19" s="16">
        <v>42131</v>
      </c>
      <c r="M19" s="16">
        <v>40421</v>
      </c>
      <c r="N19" s="16">
        <v>41465</v>
      </c>
      <c r="O19" s="16">
        <v>41688</v>
      </c>
      <c r="P19" s="15" t="s">
        <v>74</v>
      </c>
      <c r="Q19" s="15" t="s">
        <v>74</v>
      </c>
      <c r="R19" s="25" t="s">
        <v>216</v>
      </c>
      <c r="S19" s="1" t="s">
        <v>1248</v>
      </c>
      <c r="T19" s="79" t="s">
        <v>1249</v>
      </c>
      <c r="U19" s="1" t="s">
        <v>1251</v>
      </c>
      <c r="V19" s="15">
        <v>250</v>
      </c>
      <c r="W19" s="19">
        <v>62724</v>
      </c>
      <c r="X19" s="19">
        <v>49897</v>
      </c>
      <c r="Y19" s="15">
        <v>6749</v>
      </c>
      <c r="Z19" s="15">
        <v>202</v>
      </c>
      <c r="AA19" s="15">
        <v>192</v>
      </c>
      <c r="AB19" s="15">
        <v>116</v>
      </c>
      <c r="AC19" s="15">
        <v>36</v>
      </c>
      <c r="AD19" s="15">
        <v>22</v>
      </c>
      <c r="AE19" s="15">
        <v>11</v>
      </c>
      <c r="AF19" s="15">
        <v>33</v>
      </c>
      <c r="AG19" s="15">
        <v>4</v>
      </c>
      <c r="AH19" s="15">
        <v>0</v>
      </c>
      <c r="AI19" s="15">
        <v>4</v>
      </c>
      <c r="AJ19" s="15">
        <v>0</v>
      </c>
      <c r="AK19" s="15">
        <v>0</v>
      </c>
      <c r="AL19" s="15">
        <v>0</v>
      </c>
      <c r="AM19" s="61">
        <f>15.5*(AL19)</f>
        <v>0</v>
      </c>
      <c r="AN19" s="15">
        <v>24</v>
      </c>
      <c r="AO19" s="15">
        <v>24</v>
      </c>
      <c r="AP19" s="15">
        <v>48</v>
      </c>
      <c r="AQ19" s="61">
        <f>17.5*(AP19)</f>
        <v>840</v>
      </c>
      <c r="AR19" s="15">
        <v>0</v>
      </c>
      <c r="AS19" s="15">
        <v>0</v>
      </c>
      <c r="AT19" s="15">
        <v>0</v>
      </c>
      <c r="AU19" s="61">
        <f>24*(AT19)</f>
        <v>0</v>
      </c>
      <c r="AV19" s="15">
        <v>0</v>
      </c>
      <c r="AW19" s="15" t="s">
        <v>74</v>
      </c>
      <c r="AX19" s="15">
        <v>9</v>
      </c>
      <c r="AY19" s="15" t="s">
        <v>74</v>
      </c>
      <c r="AZ19" s="15" t="s">
        <v>74</v>
      </c>
      <c r="BA19" s="15">
        <v>0</v>
      </c>
      <c r="BB19" s="16">
        <v>41696</v>
      </c>
      <c r="BC19" s="18">
        <f>IF(BB19="","Not done",DAYS360(I19,BB19))</f>
        <v>0</v>
      </c>
      <c r="BD19" s="16">
        <v>41775</v>
      </c>
      <c r="BE19" s="16">
        <v>41842</v>
      </c>
      <c r="BF19" s="18">
        <f>IF(BE19="","",DAYS360(BD19,BE19))</f>
        <v>66</v>
      </c>
      <c r="BG19" s="15" t="s">
        <v>188</v>
      </c>
      <c r="BH19" s="15">
        <v>208</v>
      </c>
      <c r="BI19" s="61">
        <f t="shared" si="0"/>
        <v>1313</v>
      </c>
      <c r="BJ19" s="61">
        <f t="shared" si="1"/>
        <v>1248</v>
      </c>
      <c r="BK19" s="16">
        <v>41704</v>
      </c>
      <c r="BL19" s="16">
        <v>41718</v>
      </c>
      <c r="BM19" s="15" t="s">
        <v>80</v>
      </c>
      <c r="BN19" s="16" t="s">
        <v>561</v>
      </c>
      <c r="BO19" s="16" t="s">
        <v>561</v>
      </c>
      <c r="BP19" s="16" t="s">
        <v>561</v>
      </c>
      <c r="BQ19" s="16">
        <v>41842</v>
      </c>
      <c r="BR19" s="16">
        <v>41850</v>
      </c>
      <c r="BS19" s="18">
        <f>IF(BR19="","",DAYS360(BQ19,BR19))</f>
        <v>8</v>
      </c>
      <c r="BT19" s="15" t="s">
        <v>80</v>
      </c>
      <c r="BU19" s="61">
        <f t="shared" si="2"/>
        <v>2070.5</v>
      </c>
      <c r="BV19" s="61">
        <f t="shared" si="3"/>
        <v>1968</v>
      </c>
      <c r="BW19" s="16">
        <v>41850</v>
      </c>
      <c r="BX19" s="16">
        <v>41908</v>
      </c>
      <c r="BY19" s="18">
        <f>IF(BX19="","",DAYS360(BW19,BX19))</f>
        <v>57</v>
      </c>
      <c r="BZ19" s="16">
        <v>41858</v>
      </c>
      <c r="CA19" s="16">
        <v>41866</v>
      </c>
      <c r="CB19" s="18">
        <f>IF(CA19="","",DAYS360(BZ19,CA19))</f>
        <v>8</v>
      </c>
      <c r="CC19" s="15" t="s">
        <v>1173</v>
      </c>
      <c r="CD19" s="61">
        <f t="shared" si="4"/>
        <v>606</v>
      </c>
      <c r="CE19" s="61">
        <f t="shared" si="5"/>
        <v>576</v>
      </c>
      <c r="CF19" s="16">
        <v>41919</v>
      </c>
      <c r="CG19" s="16">
        <v>41921</v>
      </c>
      <c r="CH19" s="16">
        <v>41921</v>
      </c>
      <c r="CI19" s="16">
        <v>41926</v>
      </c>
      <c r="CJ19" s="16">
        <v>41926</v>
      </c>
      <c r="CK19" s="16">
        <v>41951</v>
      </c>
      <c r="CL19" s="16">
        <v>41928</v>
      </c>
      <c r="CM19" s="18">
        <f>IF(CK19="","",DAYS360(CJ19,CK19))</f>
        <v>24</v>
      </c>
      <c r="CN19" s="18">
        <f>IF(CL19="","",DAYS360(CJ19,CL19))</f>
        <v>2</v>
      </c>
      <c r="CO19" s="15">
        <v>1</v>
      </c>
      <c r="CP19" s="16">
        <v>42038</v>
      </c>
      <c r="CQ19" s="16" t="s">
        <v>74</v>
      </c>
      <c r="CR19" s="61">
        <v>0</v>
      </c>
      <c r="CS19" s="16">
        <v>42123</v>
      </c>
      <c r="CT19" s="18">
        <f>IF(CS19="","",DAYS360(I19,CS19))</f>
        <v>423</v>
      </c>
      <c r="CU19" s="15" t="s">
        <v>78</v>
      </c>
      <c r="CV19" s="16">
        <v>42129</v>
      </c>
      <c r="CW19" s="15" t="s">
        <v>1173</v>
      </c>
      <c r="CX19" s="16">
        <v>42131</v>
      </c>
      <c r="CY19" s="18">
        <f>IF(CX19="","",DAYS360(M19,CX19))</f>
        <v>1687</v>
      </c>
      <c r="CZ19" s="18">
        <f>IF(CX19="","",DAYS360(N19,CX19))</f>
        <v>657</v>
      </c>
      <c r="DA19" s="18">
        <f>IF(CX19="","",DAYS360(O19,CX19))</f>
        <v>439</v>
      </c>
      <c r="DB19" s="73"/>
      <c r="DC19" s="74"/>
      <c r="DD19" s="16">
        <v>42131</v>
      </c>
      <c r="DE19" s="16">
        <v>42131</v>
      </c>
      <c r="DF19" s="73"/>
      <c r="DG19" s="16">
        <v>42129</v>
      </c>
      <c r="DH19" s="73"/>
      <c r="DI19" s="16">
        <v>42129</v>
      </c>
      <c r="DJ19" s="1" t="s">
        <v>1250</v>
      </c>
      <c r="DK19" s="61">
        <f>SUM(AM19+AQ19+AU19+BI19+BU19+CD19+CR19+1600)</f>
        <v>6429.5</v>
      </c>
      <c r="DL19" s="63">
        <f>SUM(AM19+AQ19+AU19+BJ19+BV19+CE19+CR19+1600)</f>
        <v>6232</v>
      </c>
    </row>
    <row r="20" spans="1:116" ht="28" customHeight="1" x14ac:dyDescent="0.15">
      <c r="A20" s="15">
        <v>221</v>
      </c>
      <c r="B20" s="35" t="s">
        <v>1220</v>
      </c>
      <c r="C20" s="15" t="s">
        <v>7</v>
      </c>
      <c r="D20" s="21">
        <v>0.30416666666666664</v>
      </c>
      <c r="E20" s="15" t="s">
        <v>156</v>
      </c>
      <c r="F20" s="15" t="s">
        <v>74</v>
      </c>
      <c r="G20" s="29" t="s">
        <v>1357</v>
      </c>
      <c r="H20" s="15" t="s">
        <v>84</v>
      </c>
      <c r="I20" s="16">
        <v>41646</v>
      </c>
      <c r="J20" s="16">
        <v>42196</v>
      </c>
      <c r="K20" s="16">
        <v>42196</v>
      </c>
      <c r="L20" s="16">
        <v>42197</v>
      </c>
      <c r="M20" s="16">
        <v>40178</v>
      </c>
      <c r="N20" s="16">
        <v>41475</v>
      </c>
      <c r="O20" s="16">
        <v>41625</v>
      </c>
      <c r="P20" s="15" t="s">
        <v>74</v>
      </c>
      <c r="Q20" s="15" t="s">
        <v>74</v>
      </c>
      <c r="R20" s="25" t="s">
        <v>216</v>
      </c>
      <c r="S20" s="1" t="s">
        <v>1221</v>
      </c>
      <c r="T20" s="1" t="s">
        <v>1222</v>
      </c>
      <c r="U20" s="1" t="s">
        <v>1223</v>
      </c>
      <c r="V20" s="15">
        <v>406</v>
      </c>
      <c r="W20" s="19">
        <v>102649</v>
      </c>
      <c r="X20" s="19">
        <v>44772</v>
      </c>
      <c r="Y20" s="19">
        <v>48052</v>
      </c>
      <c r="Z20" s="15">
        <v>334</v>
      </c>
      <c r="AA20" s="15">
        <v>304</v>
      </c>
      <c r="AB20" s="15">
        <v>112</v>
      </c>
      <c r="AC20" s="15">
        <v>138</v>
      </c>
      <c r="AD20" s="15">
        <v>26</v>
      </c>
      <c r="AE20" s="15">
        <v>54</v>
      </c>
      <c r="AF20" s="15">
        <v>80</v>
      </c>
      <c r="AG20" s="15">
        <v>1</v>
      </c>
      <c r="AH20" s="15">
        <v>1</v>
      </c>
      <c r="AI20" s="15">
        <v>2</v>
      </c>
      <c r="AJ20" s="15">
        <v>0</v>
      </c>
      <c r="AK20" s="15">
        <v>0</v>
      </c>
      <c r="AL20" s="15">
        <v>0</v>
      </c>
      <c r="AM20" s="61">
        <f t="shared" ref="AM20" si="64">15.5*(AL20)</f>
        <v>0</v>
      </c>
      <c r="AN20" s="15">
        <v>47</v>
      </c>
      <c r="AO20" s="15">
        <v>5</v>
      </c>
      <c r="AP20" s="15">
        <v>52</v>
      </c>
      <c r="AQ20" s="61">
        <f t="shared" ref="AQ20" si="65">17.5*(AP20)</f>
        <v>910</v>
      </c>
      <c r="AR20" s="15">
        <v>0</v>
      </c>
      <c r="AS20" s="15">
        <v>0</v>
      </c>
      <c r="AT20" s="15">
        <v>0</v>
      </c>
      <c r="AU20" s="61">
        <f t="shared" ref="AU20" si="66">24*(AT20)</f>
        <v>0</v>
      </c>
      <c r="AV20" s="15">
        <v>1</v>
      </c>
      <c r="AW20" s="15" t="s">
        <v>74</v>
      </c>
      <c r="AX20" s="15">
        <v>5</v>
      </c>
      <c r="AY20" s="15" t="s">
        <v>74</v>
      </c>
      <c r="AZ20" s="15" t="s">
        <v>78</v>
      </c>
      <c r="BA20" s="15">
        <v>0</v>
      </c>
      <c r="BB20" s="16">
        <v>41646</v>
      </c>
      <c r="BC20" s="18">
        <f t="shared" ref="BC20" si="67">IF(BB20="","Not done",DAYS360(I20,BB20))</f>
        <v>0</v>
      </c>
      <c r="BD20" s="16">
        <v>41752</v>
      </c>
      <c r="BE20" s="16">
        <v>41835</v>
      </c>
      <c r="BF20" s="18">
        <f t="shared" ref="BF20" si="68">IF(BE20="","",DAYS360(BD20,BE20))</f>
        <v>82</v>
      </c>
      <c r="BG20" s="15" t="s">
        <v>930</v>
      </c>
      <c r="BH20" s="15">
        <v>195</v>
      </c>
      <c r="BI20" s="61">
        <f t="shared" si="0"/>
        <v>2171</v>
      </c>
      <c r="BJ20" s="61">
        <f t="shared" si="1"/>
        <v>1976</v>
      </c>
      <c r="BK20" s="16">
        <v>41675</v>
      </c>
      <c r="BL20" s="16">
        <v>41719</v>
      </c>
      <c r="BM20" s="15" t="s">
        <v>80</v>
      </c>
      <c r="BN20" s="16" t="s">
        <v>561</v>
      </c>
      <c r="BO20" s="16" t="s">
        <v>561</v>
      </c>
      <c r="BP20" s="16" t="s">
        <v>561</v>
      </c>
      <c r="BQ20" s="16">
        <v>41836</v>
      </c>
      <c r="BR20" s="16">
        <v>41850</v>
      </c>
      <c r="BS20" s="18">
        <f t="shared" ref="BS20" si="69">IF(BR20="","",DAYS360(BQ20,BR20))</f>
        <v>14</v>
      </c>
      <c r="BT20" s="15" t="s">
        <v>80</v>
      </c>
      <c r="BU20" s="61">
        <f t="shared" si="2"/>
        <v>3423.5</v>
      </c>
      <c r="BV20" s="61">
        <f t="shared" si="3"/>
        <v>3116</v>
      </c>
      <c r="BW20" s="16">
        <v>41851</v>
      </c>
      <c r="BX20" s="16">
        <v>42031</v>
      </c>
      <c r="BY20" s="18">
        <f t="shared" ref="BY20" si="70">IF(BX20="","",DAYS360(BW20,BX20))</f>
        <v>177</v>
      </c>
      <c r="BZ20" s="16">
        <v>41856</v>
      </c>
      <c r="CA20" s="16">
        <v>41872</v>
      </c>
      <c r="CB20" s="18">
        <f t="shared" ref="CB20" si="71">IF(CA20="","",DAYS360(BZ20,CA20))</f>
        <v>16</v>
      </c>
      <c r="CC20" s="15" t="s">
        <v>188</v>
      </c>
      <c r="CD20" s="61">
        <f t="shared" si="4"/>
        <v>1002</v>
      </c>
      <c r="CE20" s="61">
        <f t="shared" si="5"/>
        <v>912</v>
      </c>
      <c r="CF20" s="16">
        <v>42069</v>
      </c>
      <c r="CG20" s="16">
        <v>42069</v>
      </c>
      <c r="CH20" s="16">
        <v>42069</v>
      </c>
      <c r="CI20" s="16">
        <v>42098</v>
      </c>
      <c r="CJ20" s="16">
        <v>42098</v>
      </c>
      <c r="CK20" s="16">
        <v>42133</v>
      </c>
      <c r="CL20" s="16">
        <v>42101</v>
      </c>
      <c r="CM20" s="18">
        <f t="shared" ref="CM20" si="72">IF(CK20="","",DAYS360(CJ20,CK20))</f>
        <v>35</v>
      </c>
      <c r="CN20" s="18">
        <f t="shared" ref="CN20" si="73">IF(CL20="","",DAYS360(CJ20,CL20))</f>
        <v>3</v>
      </c>
      <c r="CO20" s="15">
        <v>2</v>
      </c>
      <c r="CP20" s="16">
        <v>42133</v>
      </c>
      <c r="CQ20" s="16" t="s">
        <v>74</v>
      </c>
      <c r="CR20" s="61">
        <v>0</v>
      </c>
      <c r="CS20" s="16">
        <v>42144</v>
      </c>
      <c r="CT20" s="18">
        <f t="shared" ref="CT20" si="74">IF(CS20="","",DAYS360(I20,CS20))</f>
        <v>493</v>
      </c>
      <c r="CU20" s="15" t="s">
        <v>78</v>
      </c>
      <c r="CV20" s="16">
        <v>42145</v>
      </c>
      <c r="CW20" s="15" t="s">
        <v>1173</v>
      </c>
      <c r="CX20" s="16">
        <v>42146</v>
      </c>
      <c r="CY20" s="18">
        <f t="shared" ref="CY20" si="75">IF(CX20="","",DAYS360(M20,CX20))</f>
        <v>1942</v>
      </c>
      <c r="CZ20" s="18">
        <f t="shared" ref="CZ20" si="76">IF(CX20="","",DAYS360(N20,CX20))</f>
        <v>662</v>
      </c>
      <c r="DA20" s="18">
        <f t="shared" ref="DA20" si="77">IF(CX20="","",DAYS360(O20,CX20))</f>
        <v>515</v>
      </c>
      <c r="DB20" s="75"/>
      <c r="DC20" s="76"/>
      <c r="DD20" s="16">
        <v>42146</v>
      </c>
      <c r="DE20" s="16">
        <v>42146</v>
      </c>
      <c r="DF20" s="75"/>
      <c r="DG20" s="16">
        <v>42145</v>
      </c>
      <c r="DH20" s="75"/>
      <c r="DI20" s="16">
        <v>42145</v>
      </c>
      <c r="DJ20" s="1" t="s">
        <v>1369</v>
      </c>
      <c r="DK20" s="61">
        <f t="shared" ref="DK20" si="78">SUM(AM20+AQ20+AU20+BI20+BU20+CD20+CR20+1600)</f>
        <v>9106.5</v>
      </c>
      <c r="DL20" s="63">
        <f t="shared" ref="DL20" si="79">SUM(AM20+AQ20+AU20+BJ20+BV20+CE20+CR20+1600)</f>
        <v>8514</v>
      </c>
    </row>
    <row r="21" spans="1:116" ht="28" customHeight="1" x14ac:dyDescent="0.15">
      <c r="A21" s="15">
        <v>253</v>
      </c>
      <c r="B21" s="35" t="s">
        <v>1394</v>
      </c>
      <c r="C21" s="15" t="s">
        <v>1395</v>
      </c>
      <c r="D21" s="21">
        <v>0.30486111111111108</v>
      </c>
      <c r="E21" s="15" t="s">
        <v>156</v>
      </c>
      <c r="F21" s="15" t="s">
        <v>74</v>
      </c>
      <c r="G21" s="15" t="s">
        <v>1357</v>
      </c>
      <c r="H21" s="15" t="s">
        <v>95</v>
      </c>
      <c r="I21" s="16">
        <v>41933</v>
      </c>
      <c r="J21" s="16">
        <v>42153</v>
      </c>
      <c r="K21" s="16">
        <v>42153</v>
      </c>
      <c r="L21" s="16">
        <v>42159</v>
      </c>
      <c r="M21" s="16">
        <v>40816</v>
      </c>
      <c r="N21" s="16">
        <v>41738</v>
      </c>
      <c r="O21" s="16">
        <v>41928</v>
      </c>
      <c r="P21" s="15" t="s">
        <v>74</v>
      </c>
      <c r="Q21" s="15" t="s">
        <v>78</v>
      </c>
      <c r="R21" s="25" t="s">
        <v>216</v>
      </c>
      <c r="S21" s="1" t="s">
        <v>1396</v>
      </c>
      <c r="T21" s="1" t="s">
        <v>242</v>
      </c>
      <c r="U21" s="1" t="s">
        <v>1397</v>
      </c>
      <c r="V21" s="15">
        <v>234</v>
      </c>
      <c r="W21" s="19">
        <v>67003</v>
      </c>
      <c r="X21" s="19">
        <v>52301</v>
      </c>
      <c r="Y21" s="15">
        <v>5705</v>
      </c>
      <c r="Z21" s="15">
        <v>189</v>
      </c>
      <c r="AA21" s="15">
        <v>190</v>
      </c>
      <c r="AB21" s="15">
        <v>110</v>
      </c>
      <c r="AC21" s="15">
        <v>36</v>
      </c>
      <c r="AD21" s="15">
        <v>22</v>
      </c>
      <c r="AE21" s="15">
        <v>0</v>
      </c>
      <c r="AF21" s="15">
        <v>22</v>
      </c>
      <c r="AG21" s="15">
        <v>11</v>
      </c>
      <c r="AH21" s="15">
        <v>0</v>
      </c>
      <c r="AI21" s="15">
        <v>11</v>
      </c>
      <c r="AJ21" s="15">
        <v>0</v>
      </c>
      <c r="AK21" s="15">
        <v>0</v>
      </c>
      <c r="AL21" s="15">
        <v>0</v>
      </c>
      <c r="AM21" s="61">
        <f>15.5*(AL21)</f>
        <v>0</v>
      </c>
      <c r="AN21" s="15">
        <v>5</v>
      </c>
      <c r="AO21" s="15">
        <v>0</v>
      </c>
      <c r="AP21" s="15">
        <v>5</v>
      </c>
      <c r="AQ21" s="61">
        <f>17.5*(AP21)</f>
        <v>87.5</v>
      </c>
      <c r="AR21" s="15">
        <v>0</v>
      </c>
      <c r="AS21" s="15">
        <v>0</v>
      </c>
      <c r="AT21" s="15">
        <v>0</v>
      </c>
      <c r="AU21" s="61">
        <f>24*(AT21)</f>
        <v>0</v>
      </c>
      <c r="AV21" s="15">
        <v>0</v>
      </c>
      <c r="AW21" s="15" t="s">
        <v>74</v>
      </c>
      <c r="AX21" s="15">
        <v>9</v>
      </c>
      <c r="AY21" s="15" t="s">
        <v>78</v>
      </c>
      <c r="AZ21" s="15" t="s">
        <v>74</v>
      </c>
      <c r="BA21" s="15">
        <v>0</v>
      </c>
      <c r="BB21" s="16">
        <v>41933</v>
      </c>
      <c r="BC21" s="18">
        <f>IF(BB21="","Not done",DAYS360(I21,BB21))</f>
        <v>0</v>
      </c>
      <c r="BD21" s="16">
        <v>41983</v>
      </c>
      <c r="BE21" s="16">
        <v>42076</v>
      </c>
      <c r="BF21" s="18">
        <f>IF(BE21="","",DAYS360(BD21,BE21))</f>
        <v>93</v>
      </c>
      <c r="BG21" s="15" t="s">
        <v>188</v>
      </c>
      <c r="BH21" s="15">
        <v>176</v>
      </c>
      <c r="BI21" s="61">
        <f t="shared" si="0"/>
        <v>1228.5</v>
      </c>
      <c r="BJ21" s="61">
        <f t="shared" si="1"/>
        <v>1235</v>
      </c>
      <c r="BK21" s="16">
        <v>41951</v>
      </c>
      <c r="BL21" s="16">
        <v>42326</v>
      </c>
      <c r="BM21" s="15" t="s">
        <v>80</v>
      </c>
      <c r="BN21" s="16">
        <v>42326</v>
      </c>
      <c r="BO21" s="16">
        <v>41965</v>
      </c>
      <c r="BP21" s="15" t="s">
        <v>80</v>
      </c>
      <c r="BQ21" s="16">
        <v>42076</v>
      </c>
      <c r="BR21" s="16">
        <v>42089</v>
      </c>
      <c r="BS21" s="18">
        <f>IF(BR21="","",DAYS360(BQ21,BR21))</f>
        <v>13</v>
      </c>
      <c r="BT21" s="15" t="s">
        <v>80</v>
      </c>
      <c r="BU21" s="61">
        <f t="shared" si="2"/>
        <v>1937.25</v>
      </c>
      <c r="BV21" s="61">
        <f t="shared" si="3"/>
        <v>1947.5</v>
      </c>
      <c r="BW21" s="16">
        <v>42090</v>
      </c>
      <c r="BX21" s="16">
        <v>42105</v>
      </c>
      <c r="BY21" s="18">
        <f>IF(BX21="","",DAYS360(BW21,BX21))</f>
        <v>14</v>
      </c>
      <c r="BZ21" s="16">
        <v>42098</v>
      </c>
      <c r="CA21" s="16">
        <v>42110</v>
      </c>
      <c r="CB21" s="18">
        <f>IF(CA21="","",DAYS360(BZ21,CA21))</f>
        <v>12</v>
      </c>
      <c r="CC21" s="15" t="s">
        <v>1466</v>
      </c>
      <c r="CD21" s="61">
        <f t="shared" si="4"/>
        <v>567</v>
      </c>
      <c r="CE21" s="61">
        <f t="shared" si="5"/>
        <v>570</v>
      </c>
      <c r="CF21" s="16">
        <v>42110</v>
      </c>
      <c r="CG21" s="16">
        <v>42111</v>
      </c>
      <c r="CH21" s="16">
        <v>42111</v>
      </c>
      <c r="CI21" s="16">
        <v>42119</v>
      </c>
      <c r="CJ21" s="16">
        <v>42123</v>
      </c>
      <c r="CK21" s="16">
        <v>42138</v>
      </c>
      <c r="CL21" s="16">
        <v>42123</v>
      </c>
      <c r="CM21" s="18">
        <f>IF(CK21="","",DAYS360(CJ21,CK21))</f>
        <v>15</v>
      </c>
      <c r="CN21" s="18">
        <f>IF(CL21="","",DAYS360(CJ21,CL21))</f>
        <v>0</v>
      </c>
      <c r="CO21" s="15">
        <v>1</v>
      </c>
      <c r="CP21" s="16">
        <v>42151</v>
      </c>
      <c r="CQ21" s="16" t="s">
        <v>74</v>
      </c>
      <c r="CR21" s="61">
        <v>0</v>
      </c>
      <c r="CS21" s="16">
        <v>42153</v>
      </c>
      <c r="CT21" s="18">
        <f>IF(CS21="","",DAYS360(I21,CS21))</f>
        <v>218</v>
      </c>
      <c r="CU21" s="15" t="s">
        <v>74</v>
      </c>
      <c r="CV21" s="16">
        <v>42153</v>
      </c>
      <c r="CW21" s="15" t="s">
        <v>1296</v>
      </c>
      <c r="CX21" s="16">
        <v>42159</v>
      </c>
      <c r="CY21" s="18">
        <f>IF(CX21="","",DAYS360(M21,CX21))</f>
        <v>1324</v>
      </c>
      <c r="CZ21" s="18">
        <f>IF(CX21="","",DAYS360(N21,CX21))</f>
        <v>415</v>
      </c>
      <c r="DA21" s="18">
        <f>IF(CX21="","",DAYS360(O21,CX21))</f>
        <v>228</v>
      </c>
      <c r="DB21" s="75"/>
      <c r="DC21" s="76"/>
      <c r="DD21" s="16">
        <v>42159</v>
      </c>
      <c r="DE21" s="16">
        <v>42159</v>
      </c>
      <c r="DF21" s="75"/>
      <c r="DG21" s="24">
        <v>42153</v>
      </c>
      <c r="DH21" s="75"/>
      <c r="DI21" s="24">
        <v>42153</v>
      </c>
      <c r="DJ21" s="1" t="s">
        <v>1316</v>
      </c>
      <c r="DK21" s="61">
        <f>SUM(AM21+AQ21+AU21+BI21+BU21+CD21+CR21+1600)</f>
        <v>5420.25</v>
      </c>
      <c r="DL21" s="63">
        <f>SUM(AM21+AQ21+AU21+BJ21+BV21+CE21+CR21+1600)</f>
        <v>5440</v>
      </c>
    </row>
    <row r="22" spans="1:116" ht="28" customHeight="1" x14ac:dyDescent="0.15">
      <c r="A22" s="15">
        <v>248</v>
      </c>
      <c r="B22" s="35" t="s">
        <v>1373</v>
      </c>
      <c r="C22" s="15" t="s">
        <v>1247</v>
      </c>
      <c r="D22" s="21">
        <v>0.30555555555555552</v>
      </c>
      <c r="E22" s="15" t="s">
        <v>156</v>
      </c>
      <c r="F22" s="15" t="s">
        <v>74</v>
      </c>
      <c r="G22" s="29" t="s">
        <v>1357</v>
      </c>
      <c r="H22" s="15" t="s">
        <v>95</v>
      </c>
      <c r="I22" s="16">
        <v>41905</v>
      </c>
      <c r="J22" s="16">
        <v>42157</v>
      </c>
      <c r="K22" s="16">
        <v>42159</v>
      </c>
      <c r="L22" s="16">
        <v>42159</v>
      </c>
      <c r="M22" s="16">
        <v>41517</v>
      </c>
      <c r="N22" s="16">
        <v>41804</v>
      </c>
      <c r="O22" s="16">
        <v>41900</v>
      </c>
      <c r="P22" s="15" t="s">
        <v>74</v>
      </c>
      <c r="Q22" s="15" t="s">
        <v>74</v>
      </c>
      <c r="R22" s="25" t="s">
        <v>216</v>
      </c>
      <c r="S22" s="1" t="s">
        <v>1374</v>
      </c>
      <c r="T22" s="1" t="s">
        <v>756</v>
      </c>
      <c r="U22" s="1" t="s">
        <v>1375</v>
      </c>
      <c r="V22" s="15">
        <v>186</v>
      </c>
      <c r="W22" s="19">
        <v>55999</v>
      </c>
      <c r="X22" s="19">
        <v>31993</v>
      </c>
      <c r="Y22" s="19">
        <v>16607</v>
      </c>
      <c r="Z22" s="15">
        <v>226</v>
      </c>
      <c r="AA22" s="15">
        <v>194</v>
      </c>
      <c r="AB22" s="15">
        <v>84</v>
      </c>
      <c r="AC22" s="15">
        <v>72</v>
      </c>
      <c r="AD22" s="15">
        <v>8</v>
      </c>
      <c r="AE22" s="15">
        <v>0</v>
      </c>
      <c r="AF22" s="15">
        <v>8</v>
      </c>
      <c r="AG22" s="15">
        <v>0</v>
      </c>
      <c r="AH22" s="15">
        <v>0</v>
      </c>
      <c r="AI22" s="15">
        <v>0</v>
      </c>
      <c r="AJ22" s="15">
        <v>0</v>
      </c>
      <c r="AK22" s="15">
        <v>0</v>
      </c>
      <c r="AL22" s="15">
        <v>0</v>
      </c>
      <c r="AM22" s="61">
        <v>0</v>
      </c>
      <c r="AN22" s="15">
        <v>1</v>
      </c>
      <c r="AO22" s="15">
        <v>0</v>
      </c>
      <c r="AP22" s="15">
        <v>1</v>
      </c>
      <c r="AQ22" s="61">
        <f>17.5*(AP22)</f>
        <v>17.5</v>
      </c>
      <c r="AR22" s="15">
        <v>1</v>
      </c>
      <c r="AS22" s="15">
        <v>0</v>
      </c>
      <c r="AT22" s="15">
        <v>1</v>
      </c>
      <c r="AU22" s="61">
        <f>24*(AT22)</f>
        <v>24</v>
      </c>
      <c r="AV22" s="15">
        <v>0</v>
      </c>
      <c r="AW22" s="15" t="s">
        <v>74</v>
      </c>
      <c r="AX22" s="15">
        <v>9</v>
      </c>
      <c r="AY22" s="15" t="s">
        <v>78</v>
      </c>
      <c r="AZ22" s="15" t="s">
        <v>74</v>
      </c>
      <c r="BA22" s="15">
        <v>0</v>
      </c>
      <c r="BB22" s="16">
        <v>41906</v>
      </c>
      <c r="BC22" s="18">
        <f>IF(BB22="","Not done",DAYS360(I22,BB22))</f>
        <v>1</v>
      </c>
      <c r="BD22" s="16">
        <v>41964</v>
      </c>
      <c r="BE22" s="16">
        <v>42066</v>
      </c>
      <c r="BF22" s="18">
        <f>IF(BE22="","",DAYS360(BD22,BE22))</f>
        <v>102</v>
      </c>
      <c r="BG22" s="15" t="s">
        <v>1367</v>
      </c>
      <c r="BH22" s="15">
        <v>154</v>
      </c>
      <c r="BI22" s="61">
        <f t="shared" si="0"/>
        <v>1469</v>
      </c>
      <c r="BJ22" s="61">
        <f t="shared" si="1"/>
        <v>1261</v>
      </c>
      <c r="BK22" s="16">
        <v>41940</v>
      </c>
      <c r="BL22" s="16">
        <v>41949</v>
      </c>
      <c r="BM22" s="15" t="s">
        <v>80</v>
      </c>
      <c r="BN22" s="16">
        <v>41940</v>
      </c>
      <c r="BO22" s="16">
        <v>41949</v>
      </c>
      <c r="BP22" s="16" t="s">
        <v>80</v>
      </c>
      <c r="BQ22" s="16">
        <v>42067</v>
      </c>
      <c r="BR22" s="16">
        <v>42075</v>
      </c>
      <c r="BS22" s="18">
        <f>IF(BR22="","",DAYS360(BQ22,BR22))</f>
        <v>8</v>
      </c>
      <c r="BT22" s="15" t="s">
        <v>80</v>
      </c>
      <c r="BU22" s="61">
        <f t="shared" si="2"/>
        <v>2316.5</v>
      </c>
      <c r="BV22" s="61">
        <f t="shared" si="3"/>
        <v>1988.5</v>
      </c>
      <c r="BW22" s="16">
        <v>42075</v>
      </c>
      <c r="BX22" s="16">
        <v>42108</v>
      </c>
      <c r="BY22" s="18">
        <f>IF(BX22="","",DAYS360(BW22,BX22))</f>
        <v>32</v>
      </c>
      <c r="BZ22" s="16">
        <v>42081</v>
      </c>
      <c r="CA22" s="16">
        <v>42089</v>
      </c>
      <c r="CB22" s="18">
        <f>IF(CA22="","",DAYS360(BZ22,CA22))</f>
        <v>8</v>
      </c>
      <c r="CC22" s="15" t="s">
        <v>1115</v>
      </c>
      <c r="CD22" s="61">
        <f t="shared" si="4"/>
        <v>678</v>
      </c>
      <c r="CE22" s="61">
        <f t="shared" si="5"/>
        <v>582</v>
      </c>
      <c r="CF22" s="16">
        <v>42109</v>
      </c>
      <c r="CG22" s="16">
        <v>42112</v>
      </c>
      <c r="CH22" s="16">
        <v>42112</v>
      </c>
      <c r="CI22" s="16">
        <v>42118</v>
      </c>
      <c r="CJ22" s="16">
        <v>42118</v>
      </c>
      <c r="CK22" s="16">
        <v>42125</v>
      </c>
      <c r="CL22" s="16">
        <v>42132</v>
      </c>
      <c r="CM22" s="18">
        <f>IF(CK22="","",DAYS360(CJ22,CK22))</f>
        <v>7</v>
      </c>
      <c r="CN22" s="18">
        <f>IF(CL22="","",DAYS360(CJ22,CL22))</f>
        <v>14</v>
      </c>
      <c r="CO22" s="15">
        <v>3</v>
      </c>
      <c r="CP22" s="16">
        <v>42151</v>
      </c>
      <c r="CQ22" s="16" t="s">
        <v>74</v>
      </c>
      <c r="CR22" s="61">
        <v>0</v>
      </c>
      <c r="CS22" s="16">
        <v>42154</v>
      </c>
      <c r="CT22" s="18">
        <f>IF(CS22="","",DAYS360(I22,CS22))</f>
        <v>247</v>
      </c>
      <c r="CU22" s="15" t="s">
        <v>74</v>
      </c>
      <c r="CV22" s="16">
        <v>42157</v>
      </c>
      <c r="CW22" s="15" t="s">
        <v>1115</v>
      </c>
      <c r="CX22" s="16">
        <v>42159</v>
      </c>
      <c r="CY22" s="18">
        <f>IF(CX22="","",DAYS360(M22,CX22))</f>
        <v>634</v>
      </c>
      <c r="CZ22" s="18">
        <f>IF(CX22="","",DAYS360(N22,CX22))</f>
        <v>350</v>
      </c>
      <c r="DA22" s="18">
        <f>IF(CX22="","",DAYS360(O22,CX22))</f>
        <v>256</v>
      </c>
      <c r="DB22" s="75"/>
      <c r="DC22" s="76"/>
      <c r="DD22" s="16">
        <v>42159</v>
      </c>
      <c r="DE22" s="16">
        <v>42159</v>
      </c>
      <c r="DF22" s="75"/>
      <c r="DG22" s="16">
        <v>42157</v>
      </c>
      <c r="DH22" s="75"/>
      <c r="DI22" s="16">
        <v>42157</v>
      </c>
      <c r="DJ22" s="1" t="s">
        <v>1376</v>
      </c>
      <c r="DK22" s="61">
        <f>SUM(AM22+AQ22+AU22+BI22+BU22+CD22+CR22+1600)</f>
        <v>6105</v>
      </c>
      <c r="DL22" s="63">
        <f>SUM(AM22+AQ22+AU22+BJ22+BV22+CE22+CR22+1600)</f>
        <v>5473</v>
      </c>
    </row>
    <row r="23" spans="1:116" ht="28" customHeight="1" x14ac:dyDescent="0.15">
      <c r="A23" s="15">
        <v>238</v>
      </c>
      <c r="B23" s="35" t="s">
        <v>1307</v>
      </c>
      <c r="C23" s="15" t="s">
        <v>1138</v>
      </c>
      <c r="D23" s="21">
        <v>0.30624999999999997</v>
      </c>
      <c r="E23" s="15" t="s">
        <v>177</v>
      </c>
      <c r="F23" s="15" t="s">
        <v>74</v>
      </c>
      <c r="G23" s="15" t="s">
        <v>1357</v>
      </c>
      <c r="H23" s="15" t="s">
        <v>95</v>
      </c>
      <c r="I23" s="16">
        <v>41793</v>
      </c>
      <c r="J23" s="16">
        <v>41941</v>
      </c>
      <c r="K23" s="16">
        <v>42161</v>
      </c>
      <c r="L23" s="16">
        <v>42165</v>
      </c>
      <c r="M23" s="16">
        <v>40298</v>
      </c>
      <c r="N23" s="16">
        <v>41566</v>
      </c>
      <c r="O23" s="16">
        <v>41779</v>
      </c>
      <c r="P23" s="15" t="s">
        <v>74</v>
      </c>
      <c r="Q23" s="15" t="s">
        <v>78</v>
      </c>
      <c r="R23" s="25" t="s">
        <v>907</v>
      </c>
      <c r="S23" s="1" t="s">
        <v>1308</v>
      </c>
      <c r="T23" s="1" t="s">
        <v>1309</v>
      </c>
      <c r="U23" s="1" t="s">
        <v>1310</v>
      </c>
      <c r="V23" s="15">
        <v>192</v>
      </c>
      <c r="W23" s="19">
        <v>57743</v>
      </c>
      <c r="X23" s="19">
        <v>46823</v>
      </c>
      <c r="Y23" s="15">
        <v>5026</v>
      </c>
      <c r="Z23" s="15">
        <v>160</v>
      </c>
      <c r="AA23" s="15">
        <v>156</v>
      </c>
      <c r="AB23" s="15">
        <v>94</v>
      </c>
      <c r="AC23" s="15">
        <v>26</v>
      </c>
      <c r="AD23" s="15">
        <v>28</v>
      </c>
      <c r="AE23" s="15">
        <v>14</v>
      </c>
      <c r="AF23" s="15">
        <v>42</v>
      </c>
      <c r="AG23" s="15">
        <v>2</v>
      </c>
      <c r="AH23" s="15">
        <v>0</v>
      </c>
      <c r="AI23" s="15">
        <v>2</v>
      </c>
      <c r="AJ23" s="15">
        <v>0</v>
      </c>
      <c r="AK23" s="15">
        <v>0</v>
      </c>
      <c r="AL23" s="15">
        <v>0</v>
      </c>
      <c r="AM23" s="61">
        <f>15.5*(AL23)</f>
        <v>0</v>
      </c>
      <c r="AN23" s="15">
        <v>6</v>
      </c>
      <c r="AO23" s="15">
        <v>7</v>
      </c>
      <c r="AP23" s="15">
        <v>13</v>
      </c>
      <c r="AQ23" s="61">
        <f>17.5*(AP23)</f>
        <v>227.5</v>
      </c>
      <c r="AR23" s="15">
        <v>0</v>
      </c>
      <c r="AS23" s="15">
        <v>4</v>
      </c>
      <c r="AT23" s="15">
        <v>4</v>
      </c>
      <c r="AU23" s="61">
        <f>24*(AT23)</f>
        <v>96</v>
      </c>
      <c r="AV23" s="15">
        <v>0</v>
      </c>
      <c r="AW23" s="15" t="s">
        <v>74</v>
      </c>
      <c r="AX23" s="15">
        <v>3</v>
      </c>
      <c r="AY23" s="15" t="s">
        <v>74</v>
      </c>
      <c r="AZ23" s="15" t="s">
        <v>74</v>
      </c>
      <c r="BA23" s="15">
        <v>0</v>
      </c>
      <c r="BB23" s="16">
        <v>41793</v>
      </c>
      <c r="BC23" s="18">
        <f>IF(BB23="","Not done",DAYS360(I23,BB23))</f>
        <v>0</v>
      </c>
      <c r="BD23" s="16">
        <v>41860</v>
      </c>
      <c r="BE23" s="16">
        <v>41902</v>
      </c>
      <c r="BF23" s="18">
        <f>IF(BE23="","",DAYS360(BD23,BE23))</f>
        <v>41</v>
      </c>
      <c r="BG23" s="15" t="s">
        <v>1240</v>
      </c>
      <c r="BH23" s="15">
        <v>75</v>
      </c>
      <c r="BI23" s="61">
        <f>6.5*(Z23)</f>
        <v>1040</v>
      </c>
      <c r="BJ23" s="61">
        <f>6.5*(AA23)</f>
        <v>1014</v>
      </c>
      <c r="BK23" s="16">
        <v>41829</v>
      </c>
      <c r="BL23" s="16">
        <v>41838</v>
      </c>
      <c r="BM23" s="15" t="s">
        <v>80</v>
      </c>
      <c r="BN23" s="16"/>
      <c r="BO23" s="16"/>
      <c r="BP23" s="16"/>
      <c r="BQ23" s="16">
        <v>41905</v>
      </c>
      <c r="BR23" s="16">
        <v>41913</v>
      </c>
      <c r="BS23" s="18">
        <f>IF(BR23="","",DAYS360(BQ23,BR23))</f>
        <v>8</v>
      </c>
      <c r="BT23" s="15" t="s">
        <v>80</v>
      </c>
      <c r="BU23" s="61">
        <f>10.25*(Z23)</f>
        <v>1640</v>
      </c>
      <c r="BV23" s="61">
        <f>10.25*(AA23)</f>
        <v>1599</v>
      </c>
      <c r="BW23" s="16">
        <v>41913</v>
      </c>
      <c r="BX23" s="16">
        <v>41919</v>
      </c>
      <c r="BY23" s="18">
        <f>IF(BX23="","",DAYS360(BW23,BX23))</f>
        <v>6</v>
      </c>
      <c r="BZ23" s="16">
        <v>41919</v>
      </c>
      <c r="CA23" s="16">
        <v>41934</v>
      </c>
      <c r="CB23" s="18">
        <f>IF(CA23="","",DAYS360(BZ23,CA23))</f>
        <v>15</v>
      </c>
      <c r="CC23" s="15" t="s">
        <v>1367</v>
      </c>
      <c r="CD23" s="61">
        <f>3*(Z23)</f>
        <v>480</v>
      </c>
      <c r="CE23" s="61">
        <f>3*(AA23)</f>
        <v>468</v>
      </c>
      <c r="CF23" s="16">
        <v>41934</v>
      </c>
      <c r="CG23" s="16">
        <v>41934</v>
      </c>
      <c r="CH23" s="16">
        <v>41944</v>
      </c>
      <c r="CI23" s="16">
        <v>41918</v>
      </c>
      <c r="CJ23" s="16">
        <v>41937</v>
      </c>
      <c r="CK23" s="16">
        <v>41940</v>
      </c>
      <c r="CL23" s="16">
        <v>41941</v>
      </c>
      <c r="CM23" s="18">
        <f>IF(CK23="","",DAYS360(CJ23,CK23))</f>
        <v>3</v>
      </c>
      <c r="CN23" s="18">
        <f>IF(CL23="","",DAYS360(CJ23,CL23))</f>
        <v>4</v>
      </c>
      <c r="CO23" s="15">
        <v>1</v>
      </c>
      <c r="CP23" s="16">
        <v>42157</v>
      </c>
      <c r="CQ23" s="16" t="s">
        <v>74</v>
      </c>
      <c r="CR23" s="61">
        <v>0</v>
      </c>
      <c r="CS23" s="24">
        <v>42161</v>
      </c>
      <c r="CT23" s="18">
        <f>IF(CS23="","",DAYS360(I23,CS23))</f>
        <v>363</v>
      </c>
      <c r="CU23" s="15" t="s">
        <v>78</v>
      </c>
      <c r="CV23" s="24">
        <v>42161</v>
      </c>
      <c r="CW23" s="15" t="s">
        <v>188</v>
      </c>
      <c r="CX23" s="16">
        <v>42165</v>
      </c>
      <c r="CY23" s="18">
        <f>IF(CX23="","",DAYS360(M23,CX23))</f>
        <v>1840</v>
      </c>
      <c r="CZ23" s="18">
        <f>IF(CX23="","",DAYS360(N23,CX23))</f>
        <v>591</v>
      </c>
      <c r="DA23" s="18">
        <f>IF(CX23="","",DAYS360(O23,CX23))</f>
        <v>380</v>
      </c>
      <c r="DB23" s="73"/>
      <c r="DC23" s="74"/>
      <c r="DD23" s="16">
        <v>42165</v>
      </c>
      <c r="DE23" s="16">
        <v>42165</v>
      </c>
      <c r="DF23" s="73"/>
      <c r="DG23" s="24">
        <v>42161</v>
      </c>
      <c r="DH23" s="73"/>
      <c r="DI23" s="24">
        <v>42161</v>
      </c>
      <c r="DJ23" s="1" t="s">
        <v>1311</v>
      </c>
      <c r="DK23" s="61">
        <f>SUM(AM23+AQ23+AU23+BI23+BU23+CD23+CR23+1600)</f>
        <v>5083.5</v>
      </c>
      <c r="DL23" s="63">
        <f>SUM(AM23+AQ23+AU23+BJ23+BV23+CE23+CR23+1600)</f>
        <v>5004.5</v>
      </c>
    </row>
    <row r="24" spans="1:116" ht="28" customHeight="1" x14ac:dyDescent="0.15">
      <c r="A24" s="15">
        <v>263</v>
      </c>
      <c r="B24" s="35" t="s">
        <v>1452</v>
      </c>
      <c r="C24" s="15" t="s">
        <v>212</v>
      </c>
      <c r="D24" s="21">
        <v>0.30694444444444441</v>
      </c>
      <c r="E24" s="15" t="s">
        <v>177</v>
      </c>
      <c r="F24" s="15" t="s">
        <v>74</v>
      </c>
      <c r="G24" s="29" t="s">
        <v>1357</v>
      </c>
      <c r="H24" s="15" t="s">
        <v>84</v>
      </c>
      <c r="I24" s="16">
        <v>42039</v>
      </c>
      <c r="J24" s="16">
        <v>42210</v>
      </c>
      <c r="K24" s="16">
        <v>41813</v>
      </c>
      <c r="L24" s="16">
        <v>42209</v>
      </c>
      <c r="M24" s="16">
        <v>41333</v>
      </c>
      <c r="N24" s="16">
        <v>41789</v>
      </c>
      <c r="O24" s="16">
        <v>42026</v>
      </c>
      <c r="P24" s="15" t="s">
        <v>74</v>
      </c>
      <c r="Q24" s="15" t="s">
        <v>78</v>
      </c>
      <c r="R24" s="25" t="s">
        <v>907</v>
      </c>
      <c r="S24" s="1" t="s">
        <v>1453</v>
      </c>
      <c r="T24" s="1" t="s">
        <v>1454</v>
      </c>
      <c r="U24" s="1" t="s">
        <v>1455</v>
      </c>
      <c r="V24" s="15">
        <v>138</v>
      </c>
      <c r="W24" s="19">
        <v>34360</v>
      </c>
      <c r="X24" s="19">
        <v>21667</v>
      </c>
      <c r="Y24" s="15">
        <v>3891</v>
      </c>
      <c r="Z24" s="15">
        <v>112</v>
      </c>
      <c r="AA24" s="15">
        <v>132</v>
      </c>
      <c r="AB24" s="15">
        <v>58</v>
      </c>
      <c r="AC24" s="15">
        <v>32</v>
      </c>
      <c r="AD24" s="15">
        <v>21</v>
      </c>
      <c r="AE24" s="15">
        <v>11</v>
      </c>
      <c r="AF24" s="15">
        <v>32</v>
      </c>
      <c r="AG24" s="15">
        <v>4</v>
      </c>
      <c r="AH24" s="15">
        <v>0</v>
      </c>
      <c r="AI24" s="15">
        <v>4</v>
      </c>
      <c r="AJ24" s="15">
        <v>0</v>
      </c>
      <c r="AK24" s="15">
        <v>0</v>
      </c>
      <c r="AL24" s="15">
        <v>0</v>
      </c>
      <c r="AM24" s="61">
        <f t="shared" ref="AM24" si="80">15.5*(AL24)</f>
        <v>0</v>
      </c>
      <c r="AN24" s="15">
        <v>3</v>
      </c>
      <c r="AO24" s="15">
        <v>0</v>
      </c>
      <c r="AP24" s="15">
        <v>3</v>
      </c>
      <c r="AQ24" s="61">
        <f t="shared" ref="AQ24" si="81">17.5*(AP24)</f>
        <v>52.5</v>
      </c>
      <c r="AR24" s="15">
        <v>4</v>
      </c>
      <c r="AS24" s="15">
        <v>2</v>
      </c>
      <c r="AT24" s="15">
        <v>6</v>
      </c>
      <c r="AU24" s="61">
        <f t="shared" ref="AU24" si="82">24*(AT24)</f>
        <v>144</v>
      </c>
      <c r="AV24" s="15">
        <v>1</v>
      </c>
      <c r="AW24" s="15" t="s">
        <v>74</v>
      </c>
      <c r="AX24" s="15">
        <v>11</v>
      </c>
      <c r="AY24" s="15" t="s">
        <v>74</v>
      </c>
      <c r="AZ24" s="15" t="s">
        <v>74</v>
      </c>
      <c r="BA24" s="15">
        <v>0</v>
      </c>
      <c r="BB24" s="16">
        <v>42041</v>
      </c>
      <c r="BC24" s="18">
        <f t="shared" ref="BC24" si="83">IF(BB24="","Not done",DAYS360(I24,BB24))</f>
        <v>2</v>
      </c>
      <c r="BD24" s="16">
        <v>42096</v>
      </c>
      <c r="BE24" s="16">
        <v>42115</v>
      </c>
      <c r="BF24" s="18">
        <f t="shared" ref="BF24" si="84">IF(BE24="","",DAYS360(BD24,BE24))</f>
        <v>19</v>
      </c>
      <c r="BG24" s="15" t="s">
        <v>1240</v>
      </c>
      <c r="BH24" s="15">
        <v>81</v>
      </c>
      <c r="BI24" s="61">
        <f t="shared" ref="BI24:BJ24" si="85">6.5*(Z24)</f>
        <v>728</v>
      </c>
      <c r="BJ24" s="61">
        <f t="shared" si="85"/>
        <v>858</v>
      </c>
      <c r="BK24" s="16">
        <v>42049</v>
      </c>
      <c r="BL24" s="16">
        <v>42080</v>
      </c>
      <c r="BM24" s="15" t="s">
        <v>80</v>
      </c>
      <c r="BN24" s="16">
        <v>42049</v>
      </c>
      <c r="BO24" s="16">
        <v>42060</v>
      </c>
      <c r="BP24" s="15" t="s">
        <v>80</v>
      </c>
      <c r="BQ24" s="16">
        <v>42115</v>
      </c>
      <c r="BR24" s="16">
        <v>42131</v>
      </c>
      <c r="BS24" s="18">
        <f t="shared" ref="BS24" si="86">IF(BR24="","",DAYS360(BQ24,BR24))</f>
        <v>16</v>
      </c>
      <c r="BT24" s="15" t="s">
        <v>80</v>
      </c>
      <c r="BU24" s="61">
        <f t="shared" ref="BU24:BV24" si="87">10.25*(Z24)</f>
        <v>1148</v>
      </c>
      <c r="BV24" s="61">
        <f t="shared" si="87"/>
        <v>1353</v>
      </c>
      <c r="BW24" s="16">
        <v>42131</v>
      </c>
      <c r="BX24" s="16">
        <v>42137</v>
      </c>
      <c r="BY24" s="18">
        <f t="shared" ref="BY24" si="88">IF(BX24="","",DAYS360(BW24,BX24))</f>
        <v>6</v>
      </c>
      <c r="BZ24" s="16">
        <v>42136</v>
      </c>
      <c r="CA24" s="16">
        <v>42146</v>
      </c>
      <c r="CB24" s="18">
        <f t="shared" ref="CB24" si="89">IF(CA24="","",DAYS360(BZ24,CA24))</f>
        <v>10</v>
      </c>
      <c r="CC24" s="15" t="s">
        <v>1173</v>
      </c>
      <c r="CD24" s="61">
        <f t="shared" ref="CD24:CE24" si="90">3*(Z24)</f>
        <v>336</v>
      </c>
      <c r="CE24" s="61">
        <f t="shared" si="90"/>
        <v>396</v>
      </c>
      <c r="CF24" s="16">
        <v>42146</v>
      </c>
      <c r="CG24" s="16">
        <v>42146</v>
      </c>
      <c r="CH24" s="16">
        <v>42146</v>
      </c>
      <c r="CI24" s="16">
        <v>42154</v>
      </c>
      <c r="CJ24" s="16">
        <v>42157</v>
      </c>
      <c r="CK24" s="16">
        <v>42164</v>
      </c>
      <c r="CL24" s="16">
        <v>42162</v>
      </c>
      <c r="CM24" s="18">
        <f t="shared" ref="CM24" si="91">IF(CK24="","",DAYS360(CJ24,CK24))</f>
        <v>7</v>
      </c>
      <c r="CN24" s="18">
        <f t="shared" ref="CN24" si="92">IF(CL24="","",DAYS360(CJ24,CL24))</f>
        <v>5</v>
      </c>
      <c r="CO24" s="15">
        <v>1</v>
      </c>
      <c r="CP24" s="16">
        <v>42164</v>
      </c>
      <c r="CQ24" s="16" t="s">
        <v>74</v>
      </c>
      <c r="CR24" s="61">
        <v>0</v>
      </c>
      <c r="CS24" s="16">
        <v>42164</v>
      </c>
      <c r="CT24" s="18">
        <f t="shared" ref="CT24" si="93">IF(CS24="","",DAYS360(I24,CS24))</f>
        <v>125</v>
      </c>
      <c r="CU24" s="15" t="s">
        <v>74</v>
      </c>
      <c r="CV24" s="16">
        <v>42178</v>
      </c>
      <c r="CW24" s="15" t="s">
        <v>1115</v>
      </c>
      <c r="CX24" s="16">
        <v>42179</v>
      </c>
      <c r="CY24" s="18">
        <f t="shared" ref="CY24" si="94">IF(CX24="","",DAYS360(M24,CX24))</f>
        <v>834</v>
      </c>
      <c r="CZ24" s="18">
        <f t="shared" ref="CZ24" si="95">IF(CX24="","",DAYS360(N24,CX24))</f>
        <v>385</v>
      </c>
      <c r="DA24" s="46">
        <f t="shared" ref="DA24" si="96">IF(CX24="","",DAYS360(O24,CX24))</f>
        <v>152</v>
      </c>
      <c r="DB24" s="73"/>
      <c r="DC24" s="74"/>
      <c r="DD24" s="16">
        <v>42179</v>
      </c>
      <c r="DE24" s="16">
        <v>42179</v>
      </c>
      <c r="DF24" s="73"/>
      <c r="DG24" s="16">
        <v>42178</v>
      </c>
      <c r="DH24" s="73"/>
      <c r="DI24" s="16">
        <v>42178</v>
      </c>
      <c r="DJ24" s="1" t="s">
        <v>1545</v>
      </c>
      <c r="DK24" s="61">
        <f t="shared" ref="DK24" si="97">SUM(AM24+AQ24+AU24+BI24+BU24+CD24+CR24+1600)</f>
        <v>4008.5</v>
      </c>
      <c r="DL24" s="63">
        <f t="shared" ref="DL24" si="98">SUM(AM24+AQ24+AU24+BJ24+BV24+CE24+CR24+1600)</f>
        <v>4403.5</v>
      </c>
    </row>
    <row r="25" spans="1:116" ht="28" customHeight="1" x14ac:dyDescent="0.15">
      <c r="A25" s="15">
        <v>220</v>
      </c>
      <c r="B25" s="35" t="s">
        <v>1216</v>
      </c>
      <c r="C25" s="15" t="s">
        <v>1247</v>
      </c>
      <c r="D25" s="21">
        <v>0.30763888888888891</v>
      </c>
      <c r="E25" s="15" t="s">
        <v>469</v>
      </c>
      <c r="F25" s="15" t="s">
        <v>74</v>
      </c>
      <c r="G25" s="15" t="s">
        <v>1357</v>
      </c>
      <c r="H25" s="15" t="s">
        <v>84</v>
      </c>
      <c r="I25" s="16">
        <v>41646</v>
      </c>
      <c r="J25" s="16">
        <v>42041</v>
      </c>
      <c r="K25" s="16">
        <v>42189</v>
      </c>
      <c r="L25" s="16">
        <v>42193</v>
      </c>
      <c r="M25" s="16">
        <v>40847</v>
      </c>
      <c r="N25" s="16">
        <v>41457</v>
      </c>
      <c r="O25" s="16">
        <v>41628</v>
      </c>
      <c r="P25" s="15" t="s">
        <v>74</v>
      </c>
      <c r="Q25" s="15" t="s">
        <v>74</v>
      </c>
      <c r="R25" s="25" t="s">
        <v>622</v>
      </c>
      <c r="S25" s="1" t="s">
        <v>1217</v>
      </c>
      <c r="T25" s="57" t="s">
        <v>1218</v>
      </c>
      <c r="U25" s="1" t="s">
        <v>1219</v>
      </c>
      <c r="V25" s="15">
        <v>240</v>
      </c>
      <c r="W25" s="19">
        <v>67672</v>
      </c>
      <c r="X25" s="19">
        <v>55577</v>
      </c>
      <c r="Y25" s="15">
        <v>2498</v>
      </c>
      <c r="Z25" s="15">
        <v>186</v>
      </c>
      <c r="AA25" s="15">
        <v>194</v>
      </c>
      <c r="AB25" s="15">
        <v>130</v>
      </c>
      <c r="AC25" s="15">
        <v>18</v>
      </c>
      <c r="AD25" s="15">
        <v>17</v>
      </c>
      <c r="AE25" s="15">
        <v>5</v>
      </c>
      <c r="AF25" s="15">
        <v>22</v>
      </c>
      <c r="AG25" s="15">
        <v>3</v>
      </c>
      <c r="AH25" s="15">
        <v>0</v>
      </c>
      <c r="AI25" s="15">
        <v>3</v>
      </c>
      <c r="AJ25" s="15">
        <v>0</v>
      </c>
      <c r="AK25" s="15">
        <v>0</v>
      </c>
      <c r="AL25" s="15">
        <v>0</v>
      </c>
      <c r="AM25" s="61">
        <f>15.5*(AL25)</f>
        <v>0</v>
      </c>
      <c r="AN25" s="15">
        <v>17</v>
      </c>
      <c r="AO25" s="15">
        <v>2</v>
      </c>
      <c r="AP25" s="15">
        <v>19</v>
      </c>
      <c r="AQ25" s="61">
        <f>17.5*(AP25)</f>
        <v>332.5</v>
      </c>
      <c r="AR25" s="15">
        <v>0</v>
      </c>
      <c r="AS25" s="15">
        <v>0</v>
      </c>
      <c r="AT25" s="15">
        <v>0</v>
      </c>
      <c r="AU25" s="61">
        <f>24*(AT25)</f>
        <v>0</v>
      </c>
      <c r="AV25" s="15">
        <v>17</v>
      </c>
      <c r="AW25" s="15" t="s">
        <v>78</v>
      </c>
      <c r="AX25" s="15">
        <v>7</v>
      </c>
      <c r="AY25" s="15" t="s">
        <v>74</v>
      </c>
      <c r="AZ25" s="15" t="s">
        <v>78</v>
      </c>
      <c r="BA25" s="15">
        <v>0</v>
      </c>
      <c r="BB25" s="16">
        <v>41647</v>
      </c>
      <c r="BC25" s="18">
        <f>IF(BB25="","Not done",DAYS360(I25,BB25))</f>
        <v>1</v>
      </c>
      <c r="BD25" s="16">
        <v>41733</v>
      </c>
      <c r="BE25" s="16">
        <v>41769</v>
      </c>
      <c r="BF25" s="18">
        <f>IF(BE25="","",DAYS360(BD25,BE25))</f>
        <v>36</v>
      </c>
      <c r="BG25" s="15" t="s">
        <v>967</v>
      </c>
      <c r="BH25" s="15">
        <v>194</v>
      </c>
      <c r="BI25" s="61">
        <f>6.5*(Z25)</f>
        <v>1209</v>
      </c>
      <c r="BJ25" s="61">
        <f>6.5*(AA25)</f>
        <v>1261</v>
      </c>
      <c r="BK25" s="16">
        <v>41650</v>
      </c>
      <c r="BL25" s="16">
        <v>41674</v>
      </c>
      <c r="BM25" s="15" t="s">
        <v>80</v>
      </c>
      <c r="BQ25" s="16">
        <v>41851</v>
      </c>
      <c r="BR25" s="16">
        <v>41863</v>
      </c>
      <c r="BS25" s="18">
        <f>IF(BR25="","",DAYS360(BQ25,BR25))</f>
        <v>12</v>
      </c>
      <c r="BT25" s="15" t="s">
        <v>80</v>
      </c>
      <c r="BU25" s="61">
        <f>10.25*(Z25)</f>
        <v>1906.5</v>
      </c>
      <c r="BV25" s="61">
        <f>10.25*(AA25)</f>
        <v>1988.5</v>
      </c>
      <c r="BW25" s="16">
        <v>41866</v>
      </c>
      <c r="BX25" s="16">
        <v>41926</v>
      </c>
      <c r="BY25" s="18">
        <f>IF(BX25="","",DAYS360(BW25,BX25))</f>
        <v>59</v>
      </c>
      <c r="BZ25" s="16">
        <v>41877</v>
      </c>
      <c r="CA25" s="16">
        <v>41887</v>
      </c>
      <c r="CB25" s="18">
        <f>IF(CA25="","",DAYS360(BZ25,CA25))</f>
        <v>9</v>
      </c>
      <c r="CC25" s="15" t="s">
        <v>188</v>
      </c>
      <c r="CD25" s="61">
        <f>3*(Z25)</f>
        <v>558</v>
      </c>
      <c r="CE25" s="61">
        <f>3*(AA25)</f>
        <v>582</v>
      </c>
      <c r="CF25" s="16">
        <v>42017</v>
      </c>
      <c r="CG25" s="16">
        <v>42019</v>
      </c>
      <c r="CH25" s="16">
        <v>42019</v>
      </c>
      <c r="CI25" s="16">
        <v>42024</v>
      </c>
      <c r="CJ25" s="16">
        <v>42026</v>
      </c>
      <c r="CK25" s="16">
        <v>42032</v>
      </c>
      <c r="CL25" s="16">
        <v>42041</v>
      </c>
      <c r="CM25" s="18">
        <f>IF(CK25="","",DAYS360(CJ25,CK25))</f>
        <v>6</v>
      </c>
      <c r="CN25" s="18">
        <f>IF(CL25="","",DAYS360(CJ25,CL25))</f>
        <v>14</v>
      </c>
      <c r="CO25" s="15">
        <v>3</v>
      </c>
      <c r="CP25" s="16">
        <v>42185</v>
      </c>
      <c r="CQ25" s="16" t="s">
        <v>74</v>
      </c>
      <c r="CR25" s="61">
        <v>0</v>
      </c>
      <c r="CS25" s="16">
        <v>42189</v>
      </c>
      <c r="CT25" s="18">
        <f>IF(CS25="","",DAYS360(I25,CS25))</f>
        <v>537</v>
      </c>
      <c r="CU25" s="15" t="s">
        <v>78</v>
      </c>
      <c r="CV25" s="16">
        <v>42189</v>
      </c>
      <c r="CW25" s="15" t="s">
        <v>1173</v>
      </c>
      <c r="CX25" s="16">
        <v>42190</v>
      </c>
      <c r="CY25" s="18">
        <f>IF(CX25="","",DAYS360(M25,CX25))</f>
        <v>1325</v>
      </c>
      <c r="CZ25" s="18">
        <f>IF(CX25="","",DAYS360(N25,CX25))</f>
        <v>723</v>
      </c>
      <c r="DA25" s="18">
        <f>IF(CX25="","",DAYS360(O25,CX25))</f>
        <v>555</v>
      </c>
      <c r="DB25" s="80"/>
      <c r="DC25" s="73"/>
      <c r="DD25" s="16">
        <v>42193</v>
      </c>
      <c r="DE25" s="16">
        <v>42193</v>
      </c>
      <c r="DF25" s="73"/>
      <c r="DG25" s="24">
        <v>42189</v>
      </c>
      <c r="DH25" s="74"/>
      <c r="DI25" s="24">
        <v>42189</v>
      </c>
      <c r="DJ25" s="1" t="s">
        <v>1431</v>
      </c>
      <c r="DK25" s="61">
        <f>SUM(AM25+AQ25+AU25+BI25+BU25+CD25+CR25+1600)</f>
        <v>5606</v>
      </c>
      <c r="DL25" s="63">
        <f>SUM(AM25+AQ25+AU25+BJ25+BV25+CE25+CR25+1600)</f>
        <v>5764</v>
      </c>
    </row>
    <row r="26" spans="1:116" ht="28" customHeight="1" x14ac:dyDescent="0.15">
      <c r="A26" s="15">
        <v>243</v>
      </c>
      <c r="B26" s="35" t="s">
        <v>1335</v>
      </c>
      <c r="C26" s="15" t="s">
        <v>212</v>
      </c>
      <c r="D26" s="21">
        <v>0.30833333333333302</v>
      </c>
      <c r="E26" s="15" t="s">
        <v>469</v>
      </c>
      <c r="F26" s="15" t="s">
        <v>74</v>
      </c>
      <c r="G26" s="15" t="s">
        <v>1357</v>
      </c>
      <c r="H26" s="15" t="s">
        <v>95</v>
      </c>
      <c r="I26" s="16">
        <v>41849</v>
      </c>
      <c r="J26" s="16">
        <v>42042</v>
      </c>
      <c r="K26" s="16">
        <v>42209</v>
      </c>
      <c r="L26" s="16">
        <v>42210</v>
      </c>
      <c r="M26" s="16">
        <v>39813</v>
      </c>
      <c r="N26" s="16">
        <v>41562</v>
      </c>
      <c r="O26" s="16">
        <v>41846</v>
      </c>
      <c r="P26" s="15" t="s">
        <v>74</v>
      </c>
      <c r="Q26" s="15" t="s">
        <v>78</v>
      </c>
      <c r="R26" s="25" t="s">
        <v>400</v>
      </c>
      <c r="S26" s="1" t="s">
        <v>1336</v>
      </c>
      <c r="T26" s="1" t="s">
        <v>1337</v>
      </c>
      <c r="U26" s="1" t="s">
        <v>1338</v>
      </c>
      <c r="V26" s="15">
        <v>192</v>
      </c>
      <c r="W26" s="19">
        <v>51207</v>
      </c>
      <c r="X26" s="19">
        <v>36864</v>
      </c>
      <c r="Y26" s="15">
        <v>5939</v>
      </c>
      <c r="Z26" s="15">
        <v>156</v>
      </c>
      <c r="AA26" s="15">
        <v>164</v>
      </c>
      <c r="AB26" s="15">
        <v>84</v>
      </c>
      <c r="AC26" s="15">
        <v>38</v>
      </c>
      <c r="AD26" s="15">
        <v>30</v>
      </c>
      <c r="AE26" s="15">
        <v>6</v>
      </c>
      <c r="AF26" s="15">
        <v>36</v>
      </c>
      <c r="AG26" s="15">
        <v>0</v>
      </c>
      <c r="AH26" s="15">
        <v>0</v>
      </c>
      <c r="AI26" s="15">
        <v>0</v>
      </c>
      <c r="AJ26" s="15">
        <v>0</v>
      </c>
      <c r="AK26" s="15">
        <v>0</v>
      </c>
      <c r="AL26" s="15">
        <v>0</v>
      </c>
      <c r="AM26" s="61">
        <f>15.5*(AL26)</f>
        <v>0</v>
      </c>
      <c r="AN26" s="15">
        <v>7</v>
      </c>
      <c r="AO26" s="15">
        <v>0</v>
      </c>
      <c r="AP26" s="15">
        <v>7</v>
      </c>
      <c r="AQ26" s="61">
        <f>17.5*(AP26)</f>
        <v>122.5</v>
      </c>
      <c r="AR26" s="15">
        <v>8</v>
      </c>
      <c r="AS26" s="15">
        <v>0</v>
      </c>
      <c r="AT26" s="15">
        <v>8</v>
      </c>
      <c r="AU26" s="61">
        <f>24*(AT26)</f>
        <v>192</v>
      </c>
      <c r="AV26" s="15">
        <v>0</v>
      </c>
      <c r="AW26" s="15" t="s">
        <v>74</v>
      </c>
      <c r="AX26" s="15">
        <v>10</v>
      </c>
      <c r="AY26" s="15" t="s">
        <v>74</v>
      </c>
      <c r="AZ26" s="15" t="s">
        <v>74</v>
      </c>
      <c r="BA26" s="15">
        <v>0</v>
      </c>
      <c r="BB26" s="16">
        <v>41849</v>
      </c>
      <c r="BC26" s="18">
        <f>IF(BB26="","Not done",DAYS360(I26,BB26))</f>
        <v>0</v>
      </c>
      <c r="BD26" s="16">
        <v>41901</v>
      </c>
      <c r="BE26" s="16">
        <v>41958</v>
      </c>
      <c r="BF26" s="18">
        <f t="shared" ref="BF26:BF29" si="99">IF(BE26="","",DAYS360(BD26,BE26))</f>
        <v>56</v>
      </c>
      <c r="BG26" s="15" t="s">
        <v>1173</v>
      </c>
      <c r="BH26" s="15">
        <v>105</v>
      </c>
      <c r="BI26" s="61">
        <f t="shared" ref="BI26:BJ29" si="100">6.5*(Z26)</f>
        <v>1014</v>
      </c>
      <c r="BJ26" s="61">
        <f t="shared" si="100"/>
        <v>1066</v>
      </c>
      <c r="BK26" s="16">
        <v>41865</v>
      </c>
      <c r="BL26" s="16">
        <v>41880</v>
      </c>
      <c r="BM26" s="15" t="s">
        <v>80</v>
      </c>
      <c r="BN26" s="16"/>
      <c r="BO26" s="16"/>
      <c r="BP26" s="16"/>
      <c r="BQ26" s="16">
        <v>41969</v>
      </c>
      <c r="BR26" s="16">
        <v>41982</v>
      </c>
      <c r="BS26" s="18">
        <f t="shared" ref="BS26:BS29" si="101">IF(BR26="","",DAYS360(BQ26,BR26))</f>
        <v>13</v>
      </c>
      <c r="BT26" s="15" t="s">
        <v>80</v>
      </c>
      <c r="BU26" s="61">
        <f t="shared" ref="BU26:BV29" si="102">10.25*(Z26)</f>
        <v>1599</v>
      </c>
      <c r="BV26" s="61">
        <f t="shared" si="102"/>
        <v>1681</v>
      </c>
      <c r="BW26" s="16">
        <v>41982</v>
      </c>
      <c r="BX26" s="16">
        <v>42021</v>
      </c>
      <c r="BY26" s="18">
        <f t="shared" ref="BY26:BY29" si="103">IF(BX26="","",DAYS360(BW26,BX26))</f>
        <v>38</v>
      </c>
      <c r="BZ26" s="16">
        <v>41982</v>
      </c>
      <c r="CA26" s="16">
        <v>41993</v>
      </c>
      <c r="CB26" s="18">
        <f t="shared" ref="CB26:CB29" si="104">IF(CA26="","",DAYS360(BZ26,CA26))</f>
        <v>11</v>
      </c>
      <c r="CC26" s="15" t="s">
        <v>1367</v>
      </c>
      <c r="CD26" s="61">
        <f t="shared" ref="CD26:CE29" si="105">3*(Z26)</f>
        <v>468</v>
      </c>
      <c r="CE26" s="61">
        <f t="shared" si="105"/>
        <v>492</v>
      </c>
      <c r="CF26" s="16">
        <v>42021</v>
      </c>
      <c r="CG26" s="16">
        <v>42021</v>
      </c>
      <c r="CH26" s="16">
        <v>42021</v>
      </c>
      <c r="CI26" s="16">
        <v>42025</v>
      </c>
      <c r="CJ26" s="16">
        <v>42025</v>
      </c>
      <c r="CK26" s="16">
        <v>42042</v>
      </c>
      <c r="CL26" s="16">
        <v>42045</v>
      </c>
      <c r="CM26" s="18">
        <f t="shared" ref="CM26:CM29" si="106">IF(CK26="","",DAYS360(CJ26,CK26))</f>
        <v>16</v>
      </c>
      <c r="CN26" s="18">
        <f t="shared" ref="CN26:CN29" si="107">IF(CL26="","",DAYS360(CJ26,CL26))</f>
        <v>19</v>
      </c>
      <c r="CO26" s="15">
        <v>4</v>
      </c>
      <c r="CP26" s="16">
        <v>42042</v>
      </c>
      <c r="CQ26" s="16" t="s">
        <v>74</v>
      </c>
      <c r="CR26" s="61">
        <v>0</v>
      </c>
      <c r="CS26" s="16">
        <v>42042</v>
      </c>
      <c r="CT26" s="18">
        <f t="shared" ref="CT26:CT29" si="108">IF(CS26="","",DAYS360(I26,CS26))</f>
        <v>188</v>
      </c>
      <c r="CU26" s="15" t="s">
        <v>78</v>
      </c>
      <c r="CV26" s="16">
        <v>42209</v>
      </c>
      <c r="CW26" s="15" t="s">
        <v>560</v>
      </c>
      <c r="CX26" s="16">
        <v>42210</v>
      </c>
      <c r="CY26" s="18">
        <f t="shared" ref="CY26:CY29" si="109">IF(CX26="","",DAYS360(M26,CX26))</f>
        <v>2365</v>
      </c>
      <c r="CZ26" s="18">
        <f t="shared" ref="CZ26:CZ29" si="110">IF(CX26="","",DAYS360(N26,CX26))</f>
        <v>640</v>
      </c>
      <c r="DA26" s="18">
        <f t="shared" ref="DA26:DA29" si="111">IF(CX26="","",DAYS360(O26,CX26))</f>
        <v>359</v>
      </c>
      <c r="DB26" s="73"/>
      <c r="DC26" s="74"/>
      <c r="DD26" s="16">
        <v>42210</v>
      </c>
      <c r="DE26" s="16">
        <v>42210</v>
      </c>
      <c r="DF26" s="73"/>
      <c r="DG26" s="16">
        <v>42209</v>
      </c>
      <c r="DH26" s="73"/>
      <c r="DI26" s="16">
        <v>42209</v>
      </c>
      <c r="DJ26" s="1" t="s">
        <v>1339</v>
      </c>
      <c r="DK26" s="61">
        <f t="shared" ref="DK26:DK29" si="112">SUM(AM26+AQ26+AU26+BI26+BU26+CD26+CR26+1600)</f>
        <v>4995.5</v>
      </c>
      <c r="DL26" s="63">
        <f t="shared" ref="DL26:DL29" si="113">SUM(AM26+AQ26+AU26+BJ26+BV26+CE26+CR26+1600)</f>
        <v>5153.5</v>
      </c>
    </row>
    <row r="27" spans="1:116" ht="28" customHeight="1" x14ac:dyDescent="0.15">
      <c r="A27" s="15">
        <v>256</v>
      </c>
      <c r="B27" s="35" t="s">
        <v>1407</v>
      </c>
      <c r="C27" s="15" t="s">
        <v>212</v>
      </c>
      <c r="D27" s="21">
        <v>0.30902777777777801</v>
      </c>
      <c r="E27" s="15" t="s">
        <v>469</v>
      </c>
      <c r="F27" s="15" t="s">
        <v>74</v>
      </c>
      <c r="G27" s="15" t="s">
        <v>1357</v>
      </c>
      <c r="H27" s="15" t="s">
        <v>95</v>
      </c>
      <c r="I27" s="16">
        <v>41957</v>
      </c>
      <c r="J27" s="16">
        <v>42209</v>
      </c>
      <c r="K27" s="16">
        <v>42209</v>
      </c>
      <c r="L27" s="16">
        <v>42210</v>
      </c>
      <c r="M27" s="16">
        <v>40786</v>
      </c>
      <c r="N27" s="16">
        <v>41668</v>
      </c>
      <c r="O27" s="16">
        <v>41951</v>
      </c>
      <c r="P27" s="15" t="s">
        <v>74</v>
      </c>
      <c r="Q27" s="15" t="s">
        <v>78</v>
      </c>
      <c r="R27" s="25" t="s">
        <v>216</v>
      </c>
      <c r="S27" s="1" t="s">
        <v>1410</v>
      </c>
      <c r="T27" s="1" t="s">
        <v>1408</v>
      </c>
      <c r="U27" s="1" t="s">
        <v>1409</v>
      </c>
      <c r="V27" s="15">
        <v>200</v>
      </c>
      <c r="W27" s="19">
        <v>46797</v>
      </c>
      <c r="X27" s="19">
        <v>33687</v>
      </c>
      <c r="Y27" s="15">
        <v>2979</v>
      </c>
      <c r="Z27" s="15">
        <v>162</v>
      </c>
      <c r="AA27" s="15">
        <v>154</v>
      </c>
      <c r="AB27" s="15">
        <v>90</v>
      </c>
      <c r="AC27" s="15">
        <v>24</v>
      </c>
      <c r="AD27" s="15">
        <v>33</v>
      </c>
      <c r="AE27" s="15">
        <v>2</v>
      </c>
      <c r="AF27" s="15">
        <v>35</v>
      </c>
      <c r="AG27" s="15">
        <v>2</v>
      </c>
      <c r="AH27" s="15">
        <v>1</v>
      </c>
      <c r="AI27" s="15">
        <v>3</v>
      </c>
      <c r="AJ27" s="15">
        <v>0</v>
      </c>
      <c r="AK27" s="15">
        <v>0</v>
      </c>
      <c r="AL27" s="15">
        <v>0</v>
      </c>
      <c r="AM27" s="61">
        <f t="shared" ref="AM27" si="114">15.5*(AL27)</f>
        <v>0</v>
      </c>
      <c r="AN27" s="15">
        <v>7</v>
      </c>
      <c r="AO27" s="15">
        <v>0</v>
      </c>
      <c r="AP27" s="15">
        <v>7</v>
      </c>
      <c r="AQ27" s="61">
        <f t="shared" ref="AQ27" si="115">17.5*(AP27)</f>
        <v>122.5</v>
      </c>
      <c r="AR27" s="15">
        <v>1</v>
      </c>
      <c r="AS27" s="15">
        <v>0</v>
      </c>
      <c r="AT27" s="15">
        <v>1</v>
      </c>
      <c r="AU27" s="61">
        <f t="shared" ref="AU27" si="116">24*(AT27)</f>
        <v>24</v>
      </c>
      <c r="AV27" s="15">
        <v>1</v>
      </c>
      <c r="AW27" s="15" t="s">
        <v>74</v>
      </c>
      <c r="AX27" s="15">
        <v>7</v>
      </c>
      <c r="AY27" s="15" t="s">
        <v>78</v>
      </c>
      <c r="AZ27" s="15" t="s">
        <v>74</v>
      </c>
      <c r="BA27" s="15">
        <v>0</v>
      </c>
      <c r="BB27" s="16">
        <v>41957</v>
      </c>
      <c r="BC27" s="18">
        <f t="shared" ref="BC27" si="117">IF(BB27="","Not done",DAYS360(I27,BB27))</f>
        <v>0</v>
      </c>
      <c r="BD27" s="16">
        <v>42056</v>
      </c>
      <c r="BE27" s="16">
        <v>42130</v>
      </c>
      <c r="BF27" s="18">
        <f t="shared" si="99"/>
        <v>75</v>
      </c>
      <c r="BG27" s="15" t="s">
        <v>1115</v>
      </c>
      <c r="BH27" s="15">
        <v>220</v>
      </c>
      <c r="BI27" s="61">
        <f t="shared" si="100"/>
        <v>1053</v>
      </c>
      <c r="BJ27" s="61">
        <f t="shared" si="100"/>
        <v>1001</v>
      </c>
      <c r="BK27" s="16">
        <v>41970</v>
      </c>
      <c r="BL27" s="16">
        <v>41983</v>
      </c>
      <c r="BM27" s="15" t="s">
        <v>80</v>
      </c>
      <c r="BN27" s="16">
        <v>41972</v>
      </c>
      <c r="BO27" s="16">
        <v>41979</v>
      </c>
      <c r="BP27" s="15" t="s">
        <v>80</v>
      </c>
      <c r="BQ27" s="16">
        <v>42131</v>
      </c>
      <c r="BR27" s="16">
        <v>42143</v>
      </c>
      <c r="BS27" s="18">
        <f t="shared" si="101"/>
        <v>12</v>
      </c>
      <c r="BT27" s="15" t="s">
        <v>80</v>
      </c>
      <c r="BU27" s="61">
        <f t="shared" si="102"/>
        <v>1660.5</v>
      </c>
      <c r="BV27" s="61">
        <f t="shared" si="102"/>
        <v>1578.5</v>
      </c>
      <c r="BW27" s="16">
        <v>42133</v>
      </c>
      <c r="BX27" s="16">
        <v>42150</v>
      </c>
      <c r="BY27" s="18">
        <f t="shared" si="103"/>
        <v>17</v>
      </c>
      <c r="BZ27" s="16">
        <v>42143</v>
      </c>
      <c r="CA27" s="16">
        <v>42146</v>
      </c>
      <c r="CB27" s="18">
        <f t="shared" si="104"/>
        <v>3</v>
      </c>
      <c r="CC27" s="15" t="s">
        <v>1466</v>
      </c>
      <c r="CD27" s="61">
        <f t="shared" si="105"/>
        <v>486</v>
      </c>
      <c r="CE27" s="61">
        <f t="shared" si="105"/>
        <v>462</v>
      </c>
      <c r="CF27" s="16">
        <v>42168</v>
      </c>
      <c r="CG27" s="16">
        <v>42168</v>
      </c>
      <c r="CH27" s="16">
        <v>42168</v>
      </c>
      <c r="CI27" s="16">
        <v>42172</v>
      </c>
      <c r="CJ27" s="16">
        <v>42173</v>
      </c>
      <c r="CK27" s="16">
        <v>42195</v>
      </c>
      <c r="CL27" s="16">
        <v>42178</v>
      </c>
      <c r="CM27" s="18">
        <f t="shared" si="106"/>
        <v>22</v>
      </c>
      <c r="CN27" s="18">
        <f t="shared" si="107"/>
        <v>5</v>
      </c>
      <c r="CO27" s="15">
        <v>1</v>
      </c>
      <c r="CP27" s="16">
        <v>42195</v>
      </c>
      <c r="CQ27" s="16" t="s">
        <v>74</v>
      </c>
      <c r="CR27" s="61">
        <v>0</v>
      </c>
      <c r="CS27" s="16">
        <v>42195</v>
      </c>
      <c r="CT27" s="18">
        <f t="shared" si="108"/>
        <v>236</v>
      </c>
      <c r="CU27" s="15" t="s">
        <v>74</v>
      </c>
      <c r="CV27" s="16">
        <v>42209</v>
      </c>
      <c r="CW27" s="15" t="s">
        <v>1115</v>
      </c>
      <c r="CX27" s="16">
        <v>42210</v>
      </c>
      <c r="CY27" s="18">
        <f t="shared" si="109"/>
        <v>1405</v>
      </c>
      <c r="CZ27" s="18">
        <f t="shared" si="110"/>
        <v>536</v>
      </c>
      <c r="DA27" s="18">
        <f t="shared" si="111"/>
        <v>257</v>
      </c>
      <c r="DB27" s="75"/>
      <c r="DC27" s="76"/>
      <c r="DD27" s="16">
        <v>42210</v>
      </c>
      <c r="DE27" s="16">
        <v>42210</v>
      </c>
      <c r="DF27" s="75"/>
      <c r="DG27" s="16">
        <v>42209</v>
      </c>
      <c r="DH27" s="75"/>
      <c r="DI27" s="16">
        <v>42209</v>
      </c>
      <c r="DJ27" s="1" t="s">
        <v>1585</v>
      </c>
      <c r="DK27" s="61">
        <f t="shared" si="112"/>
        <v>4946</v>
      </c>
      <c r="DL27" s="63">
        <f t="shared" si="113"/>
        <v>4788</v>
      </c>
    </row>
    <row r="28" spans="1:116" ht="28" customHeight="1" x14ac:dyDescent="0.15">
      <c r="A28" s="15">
        <v>245</v>
      </c>
      <c r="B28" s="35" t="s">
        <v>1346</v>
      </c>
      <c r="C28" s="15" t="s">
        <v>212</v>
      </c>
      <c r="D28" s="21">
        <v>0.30972222222222201</v>
      </c>
      <c r="E28" s="15" t="s">
        <v>469</v>
      </c>
      <c r="F28" s="15" t="s">
        <v>74</v>
      </c>
      <c r="G28" s="15" t="s">
        <v>1357</v>
      </c>
      <c r="H28" s="15" t="s">
        <v>95</v>
      </c>
      <c r="I28" s="16">
        <v>41856</v>
      </c>
      <c r="J28" s="16">
        <v>42032</v>
      </c>
      <c r="K28" s="16">
        <v>42209</v>
      </c>
      <c r="L28" s="16">
        <v>42210</v>
      </c>
      <c r="M28" s="16">
        <v>40816</v>
      </c>
      <c r="N28" s="16">
        <v>41688</v>
      </c>
      <c r="O28" s="16">
        <v>41844</v>
      </c>
      <c r="P28" s="15" t="s">
        <v>74</v>
      </c>
      <c r="Q28" s="15" t="s">
        <v>74</v>
      </c>
      <c r="R28" s="25" t="s">
        <v>907</v>
      </c>
      <c r="S28" s="1" t="s">
        <v>159</v>
      </c>
      <c r="T28" s="1" t="s">
        <v>160</v>
      </c>
      <c r="U28" s="1" t="s">
        <v>1347</v>
      </c>
      <c r="V28" s="15">
        <v>186</v>
      </c>
      <c r="W28" s="19">
        <v>62982</v>
      </c>
      <c r="X28" s="19">
        <v>50493</v>
      </c>
      <c r="Y28" s="15">
        <v>2886</v>
      </c>
      <c r="Z28" s="15">
        <v>152</v>
      </c>
      <c r="AA28" s="15">
        <v>150</v>
      </c>
      <c r="AB28" s="15">
        <v>96</v>
      </c>
      <c r="AC28" s="15">
        <v>10</v>
      </c>
      <c r="AD28" s="15">
        <v>11</v>
      </c>
      <c r="AE28" s="15">
        <v>1</v>
      </c>
      <c r="AF28" s="15">
        <v>12</v>
      </c>
      <c r="AG28" s="15">
        <v>0</v>
      </c>
      <c r="AH28" s="15">
        <v>0</v>
      </c>
      <c r="AI28" s="15">
        <v>0</v>
      </c>
      <c r="AJ28" s="15">
        <v>0</v>
      </c>
      <c r="AK28" s="15">
        <v>0</v>
      </c>
      <c r="AL28" s="15">
        <v>0</v>
      </c>
      <c r="AM28" s="61">
        <f>15.5*(AL28)</f>
        <v>0</v>
      </c>
      <c r="AN28" s="15">
        <v>2</v>
      </c>
      <c r="AO28" s="15">
        <v>0</v>
      </c>
      <c r="AP28" s="15">
        <v>2</v>
      </c>
      <c r="AQ28" s="61">
        <f>17.5*(AP28)</f>
        <v>35</v>
      </c>
      <c r="AR28" s="15">
        <v>3</v>
      </c>
      <c r="AS28" s="15">
        <v>0</v>
      </c>
      <c r="AT28" s="15">
        <v>3</v>
      </c>
      <c r="AU28" s="61">
        <f t="shared" ref="AU28:AU33" si="118">24*(AT28)</f>
        <v>72</v>
      </c>
      <c r="AV28" s="15">
        <v>6</v>
      </c>
      <c r="AW28" s="15" t="s">
        <v>74</v>
      </c>
      <c r="AX28" s="15">
        <v>1</v>
      </c>
      <c r="AY28" s="15" t="s">
        <v>74</v>
      </c>
      <c r="AZ28" s="15" t="s">
        <v>78</v>
      </c>
      <c r="BA28" s="15">
        <v>5</v>
      </c>
      <c r="BB28" s="16">
        <v>41857</v>
      </c>
      <c r="BC28" s="18">
        <f>IF(BB28="","Not done",DAYS360(I28,BB28))</f>
        <v>1</v>
      </c>
      <c r="BD28" s="16">
        <v>41944</v>
      </c>
      <c r="BE28" s="16">
        <v>41970</v>
      </c>
      <c r="BF28" s="18">
        <f t="shared" si="99"/>
        <v>26</v>
      </c>
      <c r="BG28" s="15" t="s">
        <v>132</v>
      </c>
      <c r="BH28" s="15">
        <v>113</v>
      </c>
      <c r="BI28" s="61">
        <f t="shared" si="100"/>
        <v>988</v>
      </c>
      <c r="BJ28" s="61">
        <f t="shared" si="100"/>
        <v>975</v>
      </c>
      <c r="BK28" s="16">
        <v>41865</v>
      </c>
      <c r="BL28" s="16">
        <v>41880</v>
      </c>
      <c r="BM28" s="15" t="s">
        <v>80</v>
      </c>
      <c r="BN28" s="16"/>
      <c r="BO28" s="16"/>
      <c r="BP28" s="16"/>
      <c r="BQ28" s="16">
        <v>41970</v>
      </c>
      <c r="BR28" s="16">
        <v>41985</v>
      </c>
      <c r="BS28" s="18">
        <f t="shared" si="101"/>
        <v>15</v>
      </c>
      <c r="BT28" s="15" t="s">
        <v>80</v>
      </c>
      <c r="BU28" s="61">
        <f t="shared" si="102"/>
        <v>1558</v>
      </c>
      <c r="BV28" s="61">
        <f t="shared" si="102"/>
        <v>1537.5</v>
      </c>
      <c r="BW28" s="16">
        <v>41985</v>
      </c>
      <c r="BX28" s="16">
        <v>42011</v>
      </c>
      <c r="BY28" s="18">
        <f t="shared" si="103"/>
        <v>25</v>
      </c>
      <c r="BZ28" s="16">
        <v>41985</v>
      </c>
      <c r="CA28" s="16">
        <v>42019</v>
      </c>
      <c r="CB28" s="18">
        <f t="shared" si="104"/>
        <v>33</v>
      </c>
      <c r="CC28" s="15" t="s">
        <v>1406</v>
      </c>
      <c r="CD28" s="61">
        <f t="shared" si="105"/>
        <v>456</v>
      </c>
      <c r="CE28" s="61">
        <f t="shared" si="105"/>
        <v>450</v>
      </c>
      <c r="CF28" s="16">
        <v>42020</v>
      </c>
      <c r="CG28" s="16">
        <v>42020</v>
      </c>
      <c r="CH28" s="16">
        <v>42020</v>
      </c>
      <c r="CI28" s="16">
        <v>42025</v>
      </c>
      <c r="CJ28" s="16">
        <v>42025</v>
      </c>
      <c r="CK28" s="16">
        <v>42032</v>
      </c>
      <c r="CL28" s="16">
        <v>42027</v>
      </c>
      <c r="CM28" s="18">
        <f t="shared" si="106"/>
        <v>7</v>
      </c>
      <c r="CN28" s="18">
        <f t="shared" si="107"/>
        <v>2</v>
      </c>
      <c r="CO28" s="15">
        <v>1</v>
      </c>
      <c r="CP28" s="16">
        <v>42032</v>
      </c>
      <c r="CQ28" s="16" t="s">
        <v>74</v>
      </c>
      <c r="CR28" s="61">
        <v>0</v>
      </c>
      <c r="CS28" s="16">
        <v>42032</v>
      </c>
      <c r="CT28" s="18">
        <f t="shared" si="108"/>
        <v>173</v>
      </c>
      <c r="CU28" s="15" t="s">
        <v>78</v>
      </c>
      <c r="CV28" s="16">
        <v>42209</v>
      </c>
      <c r="CW28" s="15" t="s">
        <v>1173</v>
      </c>
      <c r="CX28" s="16">
        <v>42210</v>
      </c>
      <c r="CY28" s="18">
        <f t="shared" si="109"/>
        <v>1375</v>
      </c>
      <c r="CZ28" s="18">
        <f t="shared" si="110"/>
        <v>517</v>
      </c>
      <c r="DA28" s="18">
        <f t="shared" si="111"/>
        <v>361</v>
      </c>
      <c r="DB28" s="73"/>
      <c r="DC28" s="74"/>
      <c r="DD28" s="16">
        <v>42210</v>
      </c>
      <c r="DE28" s="16">
        <v>42210</v>
      </c>
      <c r="DF28" s="73"/>
      <c r="DG28" s="16">
        <v>42209</v>
      </c>
      <c r="DH28" s="73"/>
      <c r="DI28" s="16">
        <v>42209</v>
      </c>
      <c r="DJ28" s="1" t="s">
        <v>1348</v>
      </c>
      <c r="DK28" s="61">
        <f t="shared" si="112"/>
        <v>4709</v>
      </c>
      <c r="DL28" s="63">
        <f t="shared" si="113"/>
        <v>4669.5</v>
      </c>
    </row>
    <row r="29" spans="1:116" s="29" customFormat="1" ht="28" customHeight="1" x14ac:dyDescent="0.15">
      <c r="A29" s="29">
        <v>225</v>
      </c>
      <c r="B29" s="52" t="s">
        <v>1236</v>
      </c>
      <c r="C29" s="29" t="s">
        <v>212</v>
      </c>
      <c r="D29" s="21">
        <v>0.31041666666666601</v>
      </c>
      <c r="E29" s="15" t="s">
        <v>469</v>
      </c>
      <c r="F29" s="29" t="s">
        <v>74</v>
      </c>
      <c r="G29" s="29" t="s">
        <v>1357</v>
      </c>
      <c r="H29" s="29" t="s">
        <v>84</v>
      </c>
      <c r="I29" s="53">
        <v>41668</v>
      </c>
      <c r="J29" s="53">
        <v>42122</v>
      </c>
      <c r="K29" s="53">
        <v>42214</v>
      </c>
      <c r="L29" s="53">
        <v>42215</v>
      </c>
      <c r="M29" s="53">
        <v>41121</v>
      </c>
      <c r="N29" s="53">
        <v>41521</v>
      </c>
      <c r="O29" s="53">
        <v>41667</v>
      </c>
      <c r="P29" s="29" t="s">
        <v>74</v>
      </c>
      <c r="Q29" s="29" t="s">
        <v>74</v>
      </c>
      <c r="R29" s="66" t="s">
        <v>622</v>
      </c>
      <c r="S29" s="54" t="s">
        <v>1237</v>
      </c>
      <c r="T29" s="81" t="s">
        <v>1238</v>
      </c>
      <c r="U29" s="54" t="s">
        <v>1239</v>
      </c>
      <c r="V29" s="29">
        <v>204</v>
      </c>
      <c r="W29" s="55">
        <v>67804</v>
      </c>
      <c r="X29" s="55">
        <v>38660</v>
      </c>
      <c r="Y29" s="29">
        <v>2878</v>
      </c>
      <c r="Z29" s="29">
        <v>168</v>
      </c>
      <c r="AA29" s="29">
        <v>208</v>
      </c>
      <c r="AB29" s="29">
        <v>104</v>
      </c>
      <c r="AC29" s="29">
        <v>20</v>
      </c>
      <c r="AD29" s="29">
        <v>17</v>
      </c>
      <c r="AE29" s="29">
        <v>9</v>
      </c>
      <c r="AF29" s="29">
        <v>26</v>
      </c>
      <c r="AG29" s="29">
        <v>0</v>
      </c>
      <c r="AH29" s="29">
        <v>0</v>
      </c>
      <c r="AI29" s="29">
        <v>0</v>
      </c>
      <c r="AJ29" s="29">
        <v>0</v>
      </c>
      <c r="AK29" s="29">
        <v>0</v>
      </c>
      <c r="AL29" s="29">
        <v>0</v>
      </c>
      <c r="AM29" s="64">
        <f>15.5*(AL29)</f>
        <v>0</v>
      </c>
      <c r="AN29" s="29">
        <v>4</v>
      </c>
      <c r="AO29" s="29">
        <v>0</v>
      </c>
      <c r="AP29" s="29">
        <v>4</v>
      </c>
      <c r="AQ29" s="64">
        <f>17.5*(AP29)</f>
        <v>70</v>
      </c>
      <c r="AR29" s="29">
        <v>0</v>
      </c>
      <c r="AS29" s="29">
        <v>0</v>
      </c>
      <c r="AT29" s="29">
        <v>0</v>
      </c>
      <c r="AU29" s="64">
        <f t="shared" si="118"/>
        <v>0</v>
      </c>
      <c r="AV29" s="29">
        <v>0</v>
      </c>
      <c r="AW29" s="29" t="s">
        <v>74</v>
      </c>
      <c r="AX29" s="29">
        <v>5</v>
      </c>
      <c r="AY29" s="29" t="s">
        <v>78</v>
      </c>
      <c r="AZ29" s="29" t="s">
        <v>78</v>
      </c>
      <c r="BA29" s="29">
        <v>1</v>
      </c>
      <c r="BB29" s="53">
        <v>41669</v>
      </c>
      <c r="BC29" s="56">
        <f>IF(BB29="","Not done",DAYS360(I29,BB29))</f>
        <v>0</v>
      </c>
      <c r="BD29" s="53">
        <v>41789</v>
      </c>
      <c r="BE29" s="53">
        <v>41835</v>
      </c>
      <c r="BF29" s="56">
        <f t="shared" si="99"/>
        <v>46</v>
      </c>
      <c r="BG29" s="29" t="s">
        <v>132</v>
      </c>
      <c r="BH29" s="29">
        <v>210</v>
      </c>
      <c r="BI29" s="64">
        <f t="shared" si="100"/>
        <v>1092</v>
      </c>
      <c r="BJ29" s="64">
        <f t="shared" si="100"/>
        <v>1352</v>
      </c>
      <c r="BK29" s="53">
        <v>41670</v>
      </c>
      <c r="BL29" s="53">
        <v>41703</v>
      </c>
      <c r="BM29" s="29" t="s">
        <v>80</v>
      </c>
      <c r="BQ29" s="53">
        <v>41836</v>
      </c>
      <c r="BR29" s="53">
        <v>41850</v>
      </c>
      <c r="BS29" s="56">
        <f t="shared" si="101"/>
        <v>14</v>
      </c>
      <c r="BT29" s="29" t="s">
        <v>80</v>
      </c>
      <c r="BU29" s="64">
        <f t="shared" si="102"/>
        <v>1722</v>
      </c>
      <c r="BV29" s="64">
        <f t="shared" si="102"/>
        <v>2132</v>
      </c>
      <c r="BW29" s="53">
        <v>41850</v>
      </c>
      <c r="BX29" s="53">
        <v>41947</v>
      </c>
      <c r="BY29" s="56">
        <f t="shared" si="103"/>
        <v>95</v>
      </c>
      <c r="BZ29" s="53">
        <v>41871</v>
      </c>
      <c r="CA29" s="53">
        <v>41877</v>
      </c>
      <c r="CB29" s="56">
        <f t="shared" si="104"/>
        <v>6</v>
      </c>
      <c r="CC29" s="29" t="s">
        <v>1296</v>
      </c>
      <c r="CD29" s="64">
        <f t="shared" si="105"/>
        <v>504</v>
      </c>
      <c r="CE29" s="64">
        <f t="shared" si="105"/>
        <v>624</v>
      </c>
      <c r="CF29" s="53">
        <v>41962</v>
      </c>
      <c r="CG29" s="53">
        <v>41962</v>
      </c>
      <c r="CH29" s="53">
        <v>41963</v>
      </c>
      <c r="CI29" s="53">
        <v>41979</v>
      </c>
      <c r="CJ29" s="53">
        <v>41982</v>
      </c>
      <c r="CK29" s="53">
        <v>42122</v>
      </c>
      <c r="CL29" s="53">
        <v>41982</v>
      </c>
      <c r="CM29" s="56">
        <f t="shared" si="106"/>
        <v>139</v>
      </c>
      <c r="CN29" s="56">
        <f t="shared" si="107"/>
        <v>0</v>
      </c>
      <c r="CO29" s="29">
        <v>1</v>
      </c>
      <c r="CP29" s="53">
        <v>42122</v>
      </c>
      <c r="CQ29" s="53" t="s">
        <v>74</v>
      </c>
      <c r="CR29" s="64">
        <v>0</v>
      </c>
      <c r="CS29" s="53">
        <v>42122</v>
      </c>
      <c r="CT29" s="56">
        <f t="shared" si="108"/>
        <v>449</v>
      </c>
      <c r="CU29" s="29" t="s">
        <v>78</v>
      </c>
      <c r="CV29" s="53">
        <v>42214</v>
      </c>
      <c r="CW29" s="15" t="s">
        <v>1173</v>
      </c>
      <c r="CX29" s="53">
        <v>42215</v>
      </c>
      <c r="CY29" s="56">
        <f t="shared" si="109"/>
        <v>1080</v>
      </c>
      <c r="CZ29" s="56">
        <f t="shared" si="110"/>
        <v>686</v>
      </c>
      <c r="DA29" s="56">
        <f t="shared" si="111"/>
        <v>542</v>
      </c>
      <c r="DB29" s="82"/>
      <c r="DC29" s="83"/>
      <c r="DD29" s="53">
        <v>42215</v>
      </c>
      <c r="DE29" s="53">
        <v>42215</v>
      </c>
      <c r="DF29" s="82"/>
      <c r="DG29" s="53">
        <v>42214</v>
      </c>
      <c r="DH29" s="82"/>
      <c r="DI29" s="53">
        <v>42214</v>
      </c>
      <c r="DJ29" s="54" t="s">
        <v>1460</v>
      </c>
      <c r="DK29" s="64">
        <f t="shared" si="112"/>
        <v>4988</v>
      </c>
      <c r="DL29" s="63">
        <f t="shared" si="113"/>
        <v>5778</v>
      </c>
    </row>
    <row r="30" spans="1:116" s="17" customFormat="1" ht="28" customHeight="1" x14ac:dyDescent="0.15">
      <c r="A30" s="15">
        <v>258</v>
      </c>
      <c r="B30" s="16" t="s">
        <v>1420</v>
      </c>
      <c r="C30" s="16" t="s">
        <v>1138</v>
      </c>
      <c r="D30" s="21">
        <v>0.31111111111111112</v>
      </c>
      <c r="E30" s="16" t="s">
        <v>199</v>
      </c>
      <c r="F30" s="15" t="s">
        <v>74</v>
      </c>
      <c r="G30" s="15" t="s">
        <v>1357</v>
      </c>
      <c r="H30" s="16" t="s">
        <v>95</v>
      </c>
      <c r="I30" s="16">
        <v>41977</v>
      </c>
      <c r="J30" s="16">
        <v>42206</v>
      </c>
      <c r="K30" s="16">
        <v>42227</v>
      </c>
      <c r="L30" s="16">
        <v>42234</v>
      </c>
      <c r="M30" s="16">
        <v>40908</v>
      </c>
      <c r="N30" s="16">
        <v>41851</v>
      </c>
      <c r="O30" s="16">
        <v>41972</v>
      </c>
      <c r="P30" s="16" t="s">
        <v>74</v>
      </c>
      <c r="Q30" s="16" t="s">
        <v>78</v>
      </c>
      <c r="R30" s="25" t="s">
        <v>622</v>
      </c>
      <c r="S30" s="1" t="s">
        <v>114</v>
      </c>
      <c r="T30" s="1" t="s">
        <v>115</v>
      </c>
      <c r="U30" s="1" t="s">
        <v>1421</v>
      </c>
      <c r="V30" s="15">
        <v>262</v>
      </c>
      <c r="W30" s="19">
        <v>74305</v>
      </c>
      <c r="X30" s="19">
        <v>50362</v>
      </c>
      <c r="Y30" s="19">
        <v>18498</v>
      </c>
      <c r="Z30" s="15">
        <v>218</v>
      </c>
      <c r="AA30" s="15">
        <v>204</v>
      </c>
      <c r="AB30" s="15">
        <v>112</v>
      </c>
      <c r="AC30" s="15">
        <v>54</v>
      </c>
      <c r="AD30" s="15">
        <v>27</v>
      </c>
      <c r="AE30" s="15">
        <v>0</v>
      </c>
      <c r="AF30" s="15">
        <v>27</v>
      </c>
      <c r="AG30" s="15">
        <v>0</v>
      </c>
      <c r="AH30" s="15">
        <v>0</v>
      </c>
      <c r="AI30" s="15">
        <v>0</v>
      </c>
      <c r="AJ30" s="15">
        <v>0</v>
      </c>
      <c r="AK30" s="15">
        <v>0</v>
      </c>
      <c r="AL30" s="15">
        <v>0</v>
      </c>
      <c r="AM30" s="61">
        <f>15.5*(AL30)</f>
        <v>0</v>
      </c>
      <c r="AN30" s="15">
        <v>11</v>
      </c>
      <c r="AO30" s="15">
        <v>0</v>
      </c>
      <c r="AP30" s="15">
        <v>11</v>
      </c>
      <c r="AQ30" s="61">
        <f>17.5*(AP30)</f>
        <v>192.5</v>
      </c>
      <c r="AR30" s="15">
        <v>0</v>
      </c>
      <c r="AS30" s="15">
        <v>0</v>
      </c>
      <c r="AT30" s="15">
        <v>0</v>
      </c>
      <c r="AU30" s="61">
        <f t="shared" si="118"/>
        <v>0</v>
      </c>
      <c r="AV30" s="15">
        <v>23</v>
      </c>
      <c r="AW30" s="15" t="s">
        <v>74</v>
      </c>
      <c r="AX30" s="15">
        <v>10</v>
      </c>
      <c r="AY30" s="16" t="s">
        <v>78</v>
      </c>
      <c r="AZ30" s="16" t="s">
        <v>78</v>
      </c>
      <c r="BA30" s="15">
        <v>5</v>
      </c>
      <c r="BB30" s="16">
        <v>41978</v>
      </c>
      <c r="BC30" s="18">
        <f>IF(BB30="","Not done",DAYS360(I30,BB30))</f>
        <v>1</v>
      </c>
      <c r="BD30" s="16">
        <v>42081</v>
      </c>
      <c r="BE30" s="16">
        <v>42168</v>
      </c>
      <c r="BF30" s="18">
        <f>IF(BE30="","",DAYS360(BD30,BE30))</f>
        <v>85</v>
      </c>
      <c r="BG30" s="16" t="s">
        <v>132</v>
      </c>
      <c r="BH30" s="15">
        <v>111</v>
      </c>
      <c r="BI30" s="61">
        <f>6.5*(Z30)</f>
        <v>1417</v>
      </c>
      <c r="BJ30" s="61">
        <f>6.5*(AA30)</f>
        <v>1326</v>
      </c>
      <c r="BK30" s="16">
        <v>41982</v>
      </c>
      <c r="BL30" s="16">
        <v>41989</v>
      </c>
      <c r="BM30" s="16" t="s">
        <v>80</v>
      </c>
      <c r="BN30" s="16">
        <v>41982</v>
      </c>
      <c r="BO30" s="16">
        <v>41985</v>
      </c>
      <c r="BP30" s="15" t="s">
        <v>80</v>
      </c>
      <c r="BQ30" s="16">
        <v>42168</v>
      </c>
      <c r="BR30" s="16">
        <v>42182</v>
      </c>
      <c r="BS30" s="18">
        <f>IF(BR30="","",DAYS360(BQ30,BR30))</f>
        <v>14</v>
      </c>
      <c r="BT30" s="15" t="s">
        <v>80</v>
      </c>
      <c r="BU30" s="61">
        <f>10.25*(Z30)</f>
        <v>2234.5</v>
      </c>
      <c r="BV30" s="61">
        <f>10.25*(AA30)</f>
        <v>2091</v>
      </c>
      <c r="BW30" s="16">
        <v>42182</v>
      </c>
      <c r="BX30" s="16">
        <v>42193</v>
      </c>
      <c r="BY30" s="18">
        <f>IF(BX30="","",DAYS360(BW30,BX30))</f>
        <v>11</v>
      </c>
      <c r="BZ30" s="16">
        <v>42187</v>
      </c>
      <c r="CA30" s="16">
        <v>42194</v>
      </c>
      <c r="CB30" s="18">
        <f>IF(CA30="","",DAYS360(BZ30,CA30))</f>
        <v>7</v>
      </c>
      <c r="CC30" s="16" t="s">
        <v>176</v>
      </c>
      <c r="CD30" s="61">
        <f>3*(Z30)</f>
        <v>654</v>
      </c>
      <c r="CE30" s="61">
        <f>3*(AA30)</f>
        <v>612</v>
      </c>
      <c r="CF30" s="16">
        <v>42194</v>
      </c>
      <c r="CG30" s="16">
        <v>42194</v>
      </c>
      <c r="CH30" s="16">
        <v>42194</v>
      </c>
      <c r="CI30" s="16">
        <v>42200</v>
      </c>
      <c r="CJ30" s="16">
        <v>42200</v>
      </c>
      <c r="CK30" s="16">
        <v>42206</v>
      </c>
      <c r="CL30" s="16">
        <v>42202</v>
      </c>
      <c r="CM30" s="18">
        <f>IF(CK30="","",DAYS360(CJ30,CK30))</f>
        <v>6</v>
      </c>
      <c r="CN30" s="18">
        <f>IF(CL30="","",DAYS360(CJ30,CL30))</f>
        <v>2</v>
      </c>
      <c r="CO30" s="15">
        <v>1</v>
      </c>
      <c r="CP30" s="16">
        <v>42221</v>
      </c>
      <c r="CQ30" s="16" t="s">
        <v>74</v>
      </c>
      <c r="CR30" s="61">
        <v>0</v>
      </c>
      <c r="CS30" s="16">
        <v>42224</v>
      </c>
      <c r="CT30" s="18">
        <f>IF(CS30="","",DAYS360(I30,CS30))</f>
        <v>244</v>
      </c>
      <c r="CU30" s="15" t="s">
        <v>78</v>
      </c>
      <c r="CV30" s="16">
        <v>42227</v>
      </c>
      <c r="CW30" s="16" t="s">
        <v>1115</v>
      </c>
      <c r="CX30" s="16">
        <v>42234</v>
      </c>
      <c r="CY30" s="18">
        <f>IF(CX30="","",DAYS360(M30,CX30))</f>
        <v>1308</v>
      </c>
      <c r="CZ30" s="18">
        <f>IF(CX30="","",DAYS360(N30,CX30))</f>
        <v>378</v>
      </c>
      <c r="DA30" s="18">
        <f>IF(CX30="","",DAYS360(O30,CX30))</f>
        <v>259</v>
      </c>
      <c r="DB30" s="73"/>
      <c r="DC30" s="74"/>
      <c r="DD30" s="16">
        <v>42234</v>
      </c>
      <c r="DE30" s="16">
        <v>42234</v>
      </c>
      <c r="DF30" s="73"/>
      <c r="DG30" s="16">
        <v>42227</v>
      </c>
      <c r="DH30" s="73"/>
      <c r="DI30" s="16">
        <v>42227</v>
      </c>
      <c r="DJ30" s="1" t="s">
        <v>1422</v>
      </c>
      <c r="DK30" s="61">
        <f>SUM(AM30+AQ30+AU30+BI30+BU30+CD30+CR30+1600)</f>
        <v>6098</v>
      </c>
      <c r="DL30" s="63">
        <f>SUM(AM30+AQ30+AU30+BJ30+BV30+CE30+CR30+1600)</f>
        <v>5821.5</v>
      </c>
    </row>
    <row r="31" spans="1:116" ht="28" customHeight="1" x14ac:dyDescent="0.15">
      <c r="A31" s="15">
        <v>254</v>
      </c>
      <c r="B31" s="35" t="s">
        <v>1659</v>
      </c>
      <c r="C31" s="15" t="s">
        <v>697</v>
      </c>
      <c r="D31" s="21">
        <v>0.31180555555555556</v>
      </c>
      <c r="E31" s="15" t="s">
        <v>199</v>
      </c>
      <c r="F31" s="15" t="s">
        <v>74</v>
      </c>
      <c r="G31" s="15" t="s">
        <v>1357</v>
      </c>
      <c r="H31" s="15" t="s">
        <v>84</v>
      </c>
      <c r="I31" s="16">
        <v>41935</v>
      </c>
      <c r="J31" s="16">
        <v>42130</v>
      </c>
      <c r="K31" s="16">
        <v>42231</v>
      </c>
      <c r="L31" s="16">
        <v>42236</v>
      </c>
      <c r="M31" s="16">
        <v>41729</v>
      </c>
      <c r="N31" s="16">
        <v>41817</v>
      </c>
      <c r="O31" s="16">
        <v>41929</v>
      </c>
      <c r="P31" s="15" t="s">
        <v>74</v>
      </c>
      <c r="Q31" s="15" t="s">
        <v>78</v>
      </c>
      <c r="R31" s="25" t="s">
        <v>216</v>
      </c>
      <c r="S31" s="1" t="s">
        <v>1398</v>
      </c>
      <c r="T31" s="1" t="s">
        <v>856</v>
      </c>
      <c r="U31" s="1" t="s">
        <v>1399</v>
      </c>
      <c r="V31" s="15">
        <v>136</v>
      </c>
      <c r="W31" s="19">
        <v>26406</v>
      </c>
      <c r="X31" s="19">
        <v>18852</v>
      </c>
      <c r="Y31" s="15">
        <v>3104</v>
      </c>
      <c r="Z31" s="15">
        <v>110</v>
      </c>
      <c r="AA31" s="15">
        <v>116</v>
      </c>
      <c r="AB31" s="15">
        <v>50</v>
      </c>
      <c r="AC31" s="15">
        <v>34</v>
      </c>
      <c r="AD31" s="15">
        <v>14</v>
      </c>
      <c r="AE31" s="15">
        <v>7</v>
      </c>
      <c r="AF31" s="15">
        <v>21</v>
      </c>
      <c r="AG31" s="15">
        <v>1</v>
      </c>
      <c r="AH31" s="15">
        <v>0</v>
      </c>
      <c r="AI31" s="15">
        <v>1</v>
      </c>
      <c r="AJ31" s="15">
        <v>0</v>
      </c>
      <c r="AK31" s="15">
        <v>0</v>
      </c>
      <c r="AL31" s="15">
        <v>0</v>
      </c>
      <c r="AM31" s="61">
        <f>15.5*(AL31)</f>
        <v>0</v>
      </c>
      <c r="AN31" s="15">
        <v>1</v>
      </c>
      <c r="AO31" s="15">
        <v>0</v>
      </c>
      <c r="AP31" s="15">
        <v>1</v>
      </c>
      <c r="AQ31" s="61">
        <f>17.5*(AP31)</f>
        <v>17.5</v>
      </c>
      <c r="AR31" s="15">
        <v>0</v>
      </c>
      <c r="AS31" s="15">
        <v>0</v>
      </c>
      <c r="AT31" s="15">
        <v>0</v>
      </c>
      <c r="AU31" s="61">
        <f t="shared" si="118"/>
        <v>0</v>
      </c>
      <c r="AV31" s="15">
        <v>0</v>
      </c>
      <c r="AW31" s="15" t="s">
        <v>74</v>
      </c>
      <c r="AX31" s="15">
        <v>5</v>
      </c>
      <c r="AY31" s="15" t="s">
        <v>74</v>
      </c>
      <c r="AZ31" s="15" t="s">
        <v>74</v>
      </c>
      <c r="BA31" s="15">
        <v>0</v>
      </c>
      <c r="BB31" s="16">
        <v>41937</v>
      </c>
      <c r="BC31" s="18">
        <f>IF(BB31="","Not done",DAYS360(I31,BB31))</f>
        <v>2</v>
      </c>
      <c r="BD31" s="16">
        <v>42046</v>
      </c>
      <c r="BE31" s="16">
        <v>42111</v>
      </c>
      <c r="BF31" s="18">
        <f>IF(BE31="","",DAYS360(BD31,BE31))</f>
        <v>66</v>
      </c>
      <c r="BG31" s="15" t="s">
        <v>1367</v>
      </c>
      <c r="BH31" s="15">
        <v>150</v>
      </c>
      <c r="BI31" s="61">
        <f>6.5*(Z31)</f>
        <v>715</v>
      </c>
      <c r="BJ31" s="61">
        <f>6.5*(AA31)</f>
        <v>754</v>
      </c>
      <c r="BK31" s="16">
        <v>41956</v>
      </c>
      <c r="BL31" s="16">
        <v>42326</v>
      </c>
      <c r="BM31" s="15" t="s">
        <v>80</v>
      </c>
      <c r="BN31" s="16">
        <v>41950</v>
      </c>
      <c r="BO31" s="16">
        <v>41955</v>
      </c>
      <c r="BP31" s="15" t="s">
        <v>80</v>
      </c>
      <c r="BQ31" s="16">
        <v>42109</v>
      </c>
      <c r="BR31" s="16">
        <v>42123</v>
      </c>
      <c r="BS31" s="18">
        <f>IF(BR31="","",DAYS360(BQ31,BR31))</f>
        <v>14</v>
      </c>
      <c r="BT31" s="15" t="s">
        <v>80</v>
      </c>
      <c r="BU31" s="61">
        <f>10.25*(Z31)</f>
        <v>1127.5</v>
      </c>
      <c r="BV31" s="61">
        <f>10.25*(AA31)</f>
        <v>1189</v>
      </c>
      <c r="BW31" s="16">
        <v>42123</v>
      </c>
      <c r="BX31" s="16">
        <v>42125</v>
      </c>
      <c r="BY31" s="18">
        <f>IF(BX31="","",DAYS360(BW31,BX31))</f>
        <v>2</v>
      </c>
      <c r="BZ31" s="16">
        <v>42125</v>
      </c>
      <c r="CA31" s="16">
        <v>42131</v>
      </c>
      <c r="CB31" s="18">
        <f>IF(CA31="","",DAYS360(BZ31,CA31))</f>
        <v>6</v>
      </c>
      <c r="CC31" s="15" t="s">
        <v>1115</v>
      </c>
      <c r="CD31" s="61">
        <f>3*(Z31)</f>
        <v>330</v>
      </c>
      <c r="CE31" s="61">
        <f>3*(AA31)</f>
        <v>348</v>
      </c>
      <c r="CF31" s="16">
        <v>42125</v>
      </c>
      <c r="CG31" s="16">
        <v>42131</v>
      </c>
      <c r="CH31" s="16">
        <v>42132</v>
      </c>
      <c r="CI31" s="16">
        <v>42138</v>
      </c>
      <c r="CJ31" s="16">
        <v>42138</v>
      </c>
      <c r="CK31" s="16">
        <v>42144</v>
      </c>
      <c r="CL31" s="16">
        <v>42144</v>
      </c>
      <c r="CM31" s="18">
        <f>IF(CK31="","",DAYS360(CJ31,CK31))</f>
        <v>6</v>
      </c>
      <c r="CN31" s="18">
        <f>IF(CL31="","",DAYS360(CJ31,CL31))</f>
        <v>6</v>
      </c>
      <c r="CO31" s="15">
        <v>1</v>
      </c>
      <c r="CP31" s="16">
        <v>42145</v>
      </c>
      <c r="CQ31" s="16" t="s">
        <v>74</v>
      </c>
      <c r="CR31" s="61">
        <v>0</v>
      </c>
      <c r="CS31" s="16">
        <v>42224</v>
      </c>
      <c r="CT31" s="18">
        <f>IF(CS31="","",DAYS360(I31,CS31))</f>
        <v>285</v>
      </c>
      <c r="CU31" s="15" t="s">
        <v>78</v>
      </c>
      <c r="CV31" s="16">
        <v>42231</v>
      </c>
      <c r="CW31" s="15" t="s">
        <v>1296</v>
      </c>
      <c r="CX31" s="16">
        <v>42236</v>
      </c>
      <c r="CY31" s="18">
        <f>IF(CX31="","",DAYS360(M31,CX31))</f>
        <v>500</v>
      </c>
      <c r="CZ31" s="18">
        <f>IF(CX31="","",DAYS360(N31,CX31))</f>
        <v>413</v>
      </c>
      <c r="DA31" s="18">
        <f>IF(CX31="","",DAYS360(O31,CX31))</f>
        <v>303</v>
      </c>
      <c r="DB31" s="73"/>
      <c r="DC31" s="73"/>
      <c r="DD31" s="16">
        <v>42236</v>
      </c>
      <c r="DE31" s="16">
        <v>42236</v>
      </c>
      <c r="DF31" s="73"/>
      <c r="DG31" s="16">
        <v>42231</v>
      </c>
      <c r="DH31" s="73"/>
      <c r="DI31" s="16">
        <v>42231</v>
      </c>
      <c r="DJ31" s="1" t="s">
        <v>1400</v>
      </c>
      <c r="DK31" s="61">
        <f>SUM(AM31+AQ31+AU31+BI31+BU31+CD31+CR31+1600)</f>
        <v>3790</v>
      </c>
      <c r="DL31" s="63">
        <f>SUM(AM31+AQ31+AU31+BJ31+BV31+CE31+CR31+1600)</f>
        <v>3908.5</v>
      </c>
    </row>
    <row r="32" spans="1:116" s="29" customFormat="1" ht="28" customHeight="1" x14ac:dyDescent="0.15">
      <c r="A32" s="29">
        <v>260</v>
      </c>
      <c r="B32" s="52" t="s">
        <v>1428</v>
      </c>
      <c r="C32" s="29" t="s">
        <v>1472</v>
      </c>
      <c r="D32" s="28">
        <v>0.3125</v>
      </c>
      <c r="E32" s="29" t="s">
        <v>199</v>
      </c>
      <c r="F32" s="29" t="s">
        <v>74</v>
      </c>
      <c r="G32" s="29" t="s">
        <v>1357</v>
      </c>
      <c r="H32" s="29" t="s">
        <v>95</v>
      </c>
      <c r="I32" s="53">
        <v>42011</v>
      </c>
      <c r="J32" s="53">
        <v>42243</v>
      </c>
      <c r="K32" s="53">
        <v>42243</v>
      </c>
      <c r="L32" s="53">
        <v>42245</v>
      </c>
      <c r="M32" s="53">
        <v>40117</v>
      </c>
      <c r="N32" s="53">
        <v>41747</v>
      </c>
      <c r="O32" s="53">
        <v>41982</v>
      </c>
      <c r="P32" s="29" t="s">
        <v>74</v>
      </c>
      <c r="Q32" s="29" t="s">
        <v>78</v>
      </c>
      <c r="R32" s="66" t="s">
        <v>216</v>
      </c>
      <c r="S32" s="54" t="s">
        <v>746</v>
      </c>
      <c r="T32" s="54" t="s">
        <v>1429</v>
      </c>
      <c r="U32" s="54" t="s">
        <v>1430</v>
      </c>
      <c r="V32" s="29">
        <v>252</v>
      </c>
      <c r="W32" s="55">
        <v>66325</v>
      </c>
      <c r="X32" s="55">
        <v>55347</v>
      </c>
      <c r="Y32" s="29">
        <v>3957</v>
      </c>
      <c r="Z32" s="29">
        <v>210</v>
      </c>
      <c r="AA32" s="29">
        <v>206</v>
      </c>
      <c r="AB32" s="29">
        <v>136</v>
      </c>
      <c r="AC32" s="29">
        <v>30</v>
      </c>
      <c r="AD32" s="29">
        <v>36</v>
      </c>
      <c r="AE32" s="29">
        <v>7</v>
      </c>
      <c r="AF32" s="29">
        <v>43</v>
      </c>
      <c r="AG32" s="29">
        <v>0</v>
      </c>
      <c r="AH32" s="29">
        <v>0</v>
      </c>
      <c r="AI32" s="29">
        <v>0</v>
      </c>
      <c r="AJ32" s="29">
        <v>0</v>
      </c>
      <c r="AK32" s="29">
        <v>0</v>
      </c>
      <c r="AL32" s="29">
        <v>0</v>
      </c>
      <c r="AM32" s="64">
        <f t="shared" ref="AM32" si="119">15.5*(AL32)</f>
        <v>0</v>
      </c>
      <c r="AN32" s="29">
        <v>31</v>
      </c>
      <c r="AO32" s="29">
        <v>1</v>
      </c>
      <c r="AP32" s="29">
        <v>32</v>
      </c>
      <c r="AQ32" s="64">
        <f t="shared" ref="AQ32" si="120">17.5*(AP32)</f>
        <v>560</v>
      </c>
      <c r="AR32" s="29">
        <v>7</v>
      </c>
      <c r="AS32" s="29">
        <v>0</v>
      </c>
      <c r="AT32" s="29">
        <v>7</v>
      </c>
      <c r="AU32" s="64">
        <f t="shared" si="118"/>
        <v>168</v>
      </c>
      <c r="AV32" s="29">
        <v>0</v>
      </c>
      <c r="AW32" s="29" t="s">
        <v>74</v>
      </c>
      <c r="AX32" s="29">
        <v>12</v>
      </c>
      <c r="AY32" s="29" t="s">
        <v>74</v>
      </c>
      <c r="AZ32" s="29" t="s">
        <v>78</v>
      </c>
      <c r="BA32" s="29">
        <v>1</v>
      </c>
      <c r="BB32" s="53">
        <v>42011</v>
      </c>
      <c r="BC32" s="56">
        <f t="shared" ref="BC32" si="121">IF(BB32="","Not done",DAYS360(I32,BB32))</f>
        <v>0</v>
      </c>
      <c r="BD32" s="53">
        <v>42110</v>
      </c>
      <c r="BE32" s="53">
        <v>42167</v>
      </c>
      <c r="BF32" s="56">
        <f t="shared" ref="BF32" si="122">IF(BE32="","",DAYS360(BD32,BE32))</f>
        <v>56</v>
      </c>
      <c r="BG32" s="29" t="s">
        <v>1173</v>
      </c>
      <c r="BH32" s="29">
        <v>136</v>
      </c>
      <c r="BI32" s="64">
        <f t="shared" ref="BI32:BJ32" si="123">6.5*(Z32)</f>
        <v>1365</v>
      </c>
      <c r="BJ32" s="64">
        <f t="shared" si="123"/>
        <v>1339</v>
      </c>
      <c r="BK32" s="53">
        <v>42012</v>
      </c>
      <c r="BL32" s="53">
        <v>42024</v>
      </c>
      <c r="BM32" s="29" t="s">
        <v>80</v>
      </c>
      <c r="BN32" s="53">
        <v>42012</v>
      </c>
      <c r="BO32" s="53">
        <v>42018</v>
      </c>
      <c r="BP32" s="29" t="s">
        <v>80</v>
      </c>
      <c r="BQ32" s="53">
        <v>42167</v>
      </c>
      <c r="BR32" s="53">
        <v>42182</v>
      </c>
      <c r="BS32" s="56">
        <f t="shared" ref="BS32" si="124">IF(BR32="","",DAYS360(BQ32,BR32))</f>
        <v>15</v>
      </c>
      <c r="BT32" s="29" t="s">
        <v>80</v>
      </c>
      <c r="BU32" s="64">
        <f t="shared" ref="BU32:BV32" si="125">10.25*(Z32)</f>
        <v>2152.5</v>
      </c>
      <c r="BV32" s="64">
        <f t="shared" si="125"/>
        <v>2111.5</v>
      </c>
      <c r="BW32" s="53">
        <v>42182</v>
      </c>
      <c r="BX32" s="53">
        <v>42189</v>
      </c>
      <c r="BY32" s="56">
        <f t="shared" ref="BY32" si="126">IF(BX32="","",DAYS360(BW32,BX32))</f>
        <v>7</v>
      </c>
      <c r="BZ32" s="53">
        <v>42182</v>
      </c>
      <c r="CA32" s="53">
        <v>42199</v>
      </c>
      <c r="CB32" s="56">
        <f t="shared" ref="CB32" si="127">IF(CA32="","",DAYS360(BZ32,CA32))</f>
        <v>17</v>
      </c>
      <c r="CC32" s="29" t="s">
        <v>1466</v>
      </c>
      <c r="CD32" s="64">
        <f t="shared" ref="CD32:CE32" si="128">3*(Z32)</f>
        <v>630</v>
      </c>
      <c r="CE32" s="64">
        <f t="shared" si="128"/>
        <v>618</v>
      </c>
      <c r="CF32" s="53">
        <v>42199</v>
      </c>
      <c r="CG32" s="53">
        <v>42199</v>
      </c>
      <c r="CH32" s="53">
        <v>42199</v>
      </c>
      <c r="CI32" s="53">
        <v>42209</v>
      </c>
      <c r="CJ32" s="53">
        <v>42209</v>
      </c>
      <c r="CK32" s="53">
        <v>42235</v>
      </c>
      <c r="CL32" s="53">
        <v>42210</v>
      </c>
      <c r="CM32" s="56">
        <f t="shared" ref="CM32" si="129">IF(CK32="","",DAYS360(CJ32,CK32))</f>
        <v>25</v>
      </c>
      <c r="CN32" s="56">
        <f t="shared" ref="CN32" si="130">IF(CL32="","",DAYS360(CJ32,CL32))</f>
        <v>1</v>
      </c>
      <c r="CO32" s="29">
        <v>1</v>
      </c>
      <c r="CP32" s="53">
        <v>42227</v>
      </c>
      <c r="CQ32" s="53" t="s">
        <v>74</v>
      </c>
      <c r="CR32" s="64">
        <v>0</v>
      </c>
      <c r="CS32" s="53">
        <v>42243</v>
      </c>
      <c r="CT32" s="56">
        <f t="shared" ref="CT32" si="131">IF(CS32="","",DAYS360(I32,CS32))</f>
        <v>230</v>
      </c>
      <c r="CU32" s="29" t="s">
        <v>78</v>
      </c>
      <c r="CV32" s="53">
        <v>42243</v>
      </c>
      <c r="CW32" s="29" t="s">
        <v>1115</v>
      </c>
      <c r="CX32" s="53">
        <v>42245</v>
      </c>
      <c r="CY32" s="56">
        <f t="shared" ref="CY32" si="132">IF(CX32="","",DAYS360(M32,CX32))</f>
        <v>2099</v>
      </c>
      <c r="CZ32" s="56">
        <f t="shared" ref="CZ32" si="133">IF(CX32="","",DAYS360(N32,CX32))</f>
        <v>491</v>
      </c>
      <c r="DA32" s="56">
        <f t="shared" ref="DA32" si="134">IF(CX32="","",DAYS360(O32,CX32))</f>
        <v>260</v>
      </c>
      <c r="DB32" s="82"/>
      <c r="DC32" s="83"/>
      <c r="DD32" s="53">
        <v>42245</v>
      </c>
      <c r="DE32" s="53">
        <v>42245</v>
      </c>
      <c r="DF32" s="82"/>
      <c r="DG32" s="65">
        <v>42243</v>
      </c>
      <c r="DH32" s="82"/>
      <c r="DI32" s="65">
        <v>42243</v>
      </c>
      <c r="DJ32" s="54" t="s">
        <v>1432</v>
      </c>
      <c r="DK32" s="64">
        <f t="shared" ref="DK32" si="135">SUM(AM32+AQ32+AU32+BI32+BU32+CD32+CR32+1600)</f>
        <v>6475.5</v>
      </c>
      <c r="DL32" s="63">
        <f t="shared" ref="DL32" si="136">SUM(AM32+AQ32+AU32+BJ32+BV32+CE32+CR32+1600)</f>
        <v>6396.5</v>
      </c>
    </row>
    <row r="33" spans="1:117" ht="28" customHeight="1" x14ac:dyDescent="0.15">
      <c r="A33" s="15">
        <v>264</v>
      </c>
      <c r="B33" s="35" t="s">
        <v>1456</v>
      </c>
      <c r="C33" s="15" t="s">
        <v>1138</v>
      </c>
      <c r="D33" s="21">
        <v>0.31319444444444444</v>
      </c>
      <c r="E33" s="15" t="s">
        <v>504</v>
      </c>
      <c r="F33" s="15" t="s">
        <v>74</v>
      </c>
      <c r="G33" s="15" t="s">
        <v>1357</v>
      </c>
      <c r="H33" s="15" t="s">
        <v>84</v>
      </c>
      <c r="I33" s="16">
        <v>42039</v>
      </c>
      <c r="J33" s="16">
        <v>42263</v>
      </c>
      <c r="K33" s="16">
        <v>42263</v>
      </c>
      <c r="L33" s="16">
        <v>42264</v>
      </c>
      <c r="M33" s="16">
        <v>41333</v>
      </c>
      <c r="N33" s="16">
        <v>41832</v>
      </c>
      <c r="O33" s="16">
        <v>42026</v>
      </c>
      <c r="P33" s="15" t="s">
        <v>74</v>
      </c>
      <c r="Q33" s="15" t="s">
        <v>78</v>
      </c>
      <c r="R33" s="25" t="s">
        <v>85</v>
      </c>
      <c r="S33" s="1" t="s">
        <v>1457</v>
      </c>
      <c r="T33" s="1" t="s">
        <v>1458</v>
      </c>
      <c r="U33" s="1" t="s">
        <v>1459</v>
      </c>
      <c r="V33" s="15">
        <v>294</v>
      </c>
      <c r="W33" s="19">
        <v>81252</v>
      </c>
      <c r="X33" s="19">
        <v>38023</v>
      </c>
      <c r="Y33" s="19">
        <v>30493</v>
      </c>
      <c r="Z33" s="15">
        <v>238</v>
      </c>
      <c r="AA33" s="15">
        <v>246</v>
      </c>
      <c r="AB33" s="15">
        <v>80</v>
      </c>
      <c r="AC33" s="15">
        <v>114</v>
      </c>
      <c r="AD33" s="15">
        <v>11</v>
      </c>
      <c r="AE33" s="15">
        <v>13</v>
      </c>
      <c r="AF33" s="15">
        <v>24</v>
      </c>
      <c r="AG33" s="15">
        <v>3</v>
      </c>
      <c r="AH33" s="15">
        <v>0</v>
      </c>
      <c r="AI33" s="15">
        <v>3</v>
      </c>
      <c r="AJ33" s="15">
        <v>0</v>
      </c>
      <c r="AK33" s="15">
        <v>0</v>
      </c>
      <c r="AL33" s="15">
        <v>0</v>
      </c>
      <c r="AM33" s="61">
        <f t="shared" ref="AM33:AM38" si="137">15.5*(AL33)</f>
        <v>0</v>
      </c>
      <c r="AN33" s="15">
        <v>5</v>
      </c>
      <c r="AO33" s="15">
        <v>0</v>
      </c>
      <c r="AP33" s="15">
        <v>5</v>
      </c>
      <c r="AQ33" s="61">
        <f t="shared" ref="AQ33:AQ38" si="138">17.5*(AP33)</f>
        <v>87.5</v>
      </c>
      <c r="AR33" s="15">
        <v>0</v>
      </c>
      <c r="AS33" s="15">
        <v>0</v>
      </c>
      <c r="AT33" s="15">
        <v>0</v>
      </c>
      <c r="AU33" s="61">
        <f t="shared" si="118"/>
        <v>0</v>
      </c>
      <c r="AV33" s="15">
        <v>0</v>
      </c>
      <c r="AW33" s="15" t="s">
        <v>74</v>
      </c>
      <c r="AX33" s="15">
        <v>17</v>
      </c>
      <c r="AY33" s="15" t="s">
        <v>74</v>
      </c>
      <c r="AZ33" s="15" t="s">
        <v>74</v>
      </c>
      <c r="BA33" s="15">
        <v>0</v>
      </c>
      <c r="BB33" s="16">
        <v>42039</v>
      </c>
      <c r="BC33" s="18">
        <f>IF(BB33="","Not done",DAYS360(I33,BB33))</f>
        <v>0</v>
      </c>
      <c r="BD33" s="16">
        <v>42124</v>
      </c>
      <c r="BE33" s="16">
        <v>42202</v>
      </c>
      <c r="BF33" s="18">
        <f t="shared" ref="BF33:BF38" si="139">IF(BE33="","",DAYS360(BD33,BE33))</f>
        <v>77</v>
      </c>
      <c r="BG33" s="15" t="s">
        <v>560</v>
      </c>
      <c r="BH33" s="15">
        <v>253</v>
      </c>
      <c r="BI33" s="61">
        <f t="shared" ref="BI33:BJ35" si="140">6.5*(Z33)</f>
        <v>1547</v>
      </c>
      <c r="BJ33" s="61">
        <f t="shared" si="140"/>
        <v>1599</v>
      </c>
      <c r="BK33" s="16">
        <v>42041</v>
      </c>
      <c r="BL33" s="16">
        <v>42054</v>
      </c>
      <c r="BM33" s="15" t="s">
        <v>80</v>
      </c>
      <c r="BN33" s="16">
        <v>42041</v>
      </c>
      <c r="BO33" s="16">
        <v>42046</v>
      </c>
      <c r="BP33" s="15" t="s">
        <v>80</v>
      </c>
      <c r="BQ33" s="16">
        <v>42201</v>
      </c>
      <c r="BR33" s="16">
        <v>42217</v>
      </c>
      <c r="BS33" s="18">
        <f t="shared" ref="BS33:BS38" si="141">IF(BR33="","",DAYS360(BQ33,BR33))</f>
        <v>15</v>
      </c>
      <c r="BT33" s="15" t="s">
        <v>80</v>
      </c>
      <c r="BU33" s="61">
        <f t="shared" ref="BU33:BV35" si="142">10.25*(Z33)</f>
        <v>2439.5</v>
      </c>
      <c r="BV33" s="61">
        <f t="shared" si="142"/>
        <v>2521.5</v>
      </c>
      <c r="BW33" s="16">
        <v>42217</v>
      </c>
      <c r="BX33" s="16">
        <v>42227</v>
      </c>
      <c r="BY33" s="18">
        <f>IF(BX33="","",DAYS360(BW33,BX33))</f>
        <v>10</v>
      </c>
      <c r="BZ33" s="16">
        <v>42230</v>
      </c>
      <c r="CA33" s="16">
        <v>42242</v>
      </c>
      <c r="CB33" s="18">
        <f>IF(CA33="","",DAYS360(BZ33,CA33))</f>
        <v>12</v>
      </c>
      <c r="CC33" s="15" t="s">
        <v>1466</v>
      </c>
      <c r="CD33" s="61">
        <f>3*(Z33)</f>
        <v>714</v>
      </c>
      <c r="CE33" s="61">
        <f>3*(AA33)</f>
        <v>738</v>
      </c>
      <c r="CF33" s="16">
        <v>42242</v>
      </c>
      <c r="CG33" s="16">
        <v>42242</v>
      </c>
      <c r="CH33" s="16">
        <v>42243</v>
      </c>
      <c r="CI33" s="16">
        <v>42248</v>
      </c>
      <c r="CJ33" s="16">
        <v>42248</v>
      </c>
      <c r="CK33" s="16">
        <v>42257</v>
      </c>
      <c r="CL33" s="16">
        <v>42255</v>
      </c>
      <c r="CM33" s="18">
        <f t="shared" ref="CM33:CM38" si="143">IF(CK33="","",DAYS360(CJ33,CK33))</f>
        <v>9</v>
      </c>
      <c r="CN33" s="18">
        <f t="shared" ref="CN33:CN38" si="144">IF(CL33="","",DAYS360(CJ33,CL33))</f>
        <v>7</v>
      </c>
      <c r="CO33" s="15">
        <v>1</v>
      </c>
      <c r="CP33" s="16">
        <v>42258</v>
      </c>
      <c r="CQ33" s="16" t="s">
        <v>74</v>
      </c>
      <c r="CR33" s="61">
        <v>0</v>
      </c>
      <c r="CS33" s="16">
        <v>42263</v>
      </c>
      <c r="CT33" s="18">
        <f t="shared" ref="CT33:CT38" si="145">IF(CS33="","",DAYS360(I33,CS33))</f>
        <v>222</v>
      </c>
      <c r="CU33" s="15" t="s">
        <v>78</v>
      </c>
      <c r="CV33" s="16">
        <v>42263</v>
      </c>
      <c r="CW33" s="15" t="s">
        <v>1296</v>
      </c>
      <c r="CX33" s="16">
        <v>42264</v>
      </c>
      <c r="CY33" s="18">
        <f t="shared" ref="CY33:CY40" si="146">IF(CX33="","",DAYS360(M33,CX33))</f>
        <v>917</v>
      </c>
      <c r="CZ33" s="18">
        <f t="shared" ref="CZ33:CZ40" si="147">IF(CX33="","",DAYS360(N33,CX33))</f>
        <v>425</v>
      </c>
      <c r="DA33" s="18">
        <f t="shared" ref="DA33:DA40" si="148">IF(CX33="","",DAYS360(O33,CX33))</f>
        <v>235</v>
      </c>
      <c r="DB33" s="73"/>
      <c r="DC33" s="74"/>
      <c r="DD33" s="16">
        <v>42264</v>
      </c>
      <c r="DE33" s="16">
        <v>42264</v>
      </c>
      <c r="DF33" s="73"/>
      <c r="DG33" s="16">
        <v>42263</v>
      </c>
      <c r="DH33" s="73"/>
      <c r="DI33" s="16">
        <v>42263</v>
      </c>
      <c r="DJ33" s="1" t="s">
        <v>1588</v>
      </c>
      <c r="DK33" s="61">
        <f t="shared" ref="DK33:DK38" si="149">SUM(AM33+AQ33+AU33+BI33+BU33+CD33+CR33+1600)</f>
        <v>6388</v>
      </c>
      <c r="DL33" s="63">
        <f t="shared" ref="DL33:DL40" si="150">SUM(AM33+AQ33+AU33+BJ33+BV33+CE33+CR33+1600)</f>
        <v>6546</v>
      </c>
    </row>
    <row r="34" spans="1:117" ht="28" customHeight="1" x14ac:dyDescent="0.15">
      <c r="A34" s="15">
        <v>276</v>
      </c>
      <c r="B34" s="35" t="s">
        <v>1554</v>
      </c>
      <c r="C34" s="15" t="s">
        <v>697</v>
      </c>
      <c r="D34" s="21">
        <v>0.31388888888888888</v>
      </c>
      <c r="E34" s="15" t="s">
        <v>504</v>
      </c>
      <c r="F34" s="15" t="s">
        <v>74</v>
      </c>
      <c r="G34" s="29" t="s">
        <v>1357</v>
      </c>
      <c r="H34" s="15" t="s">
        <v>95</v>
      </c>
      <c r="I34" s="16">
        <v>42136</v>
      </c>
      <c r="J34" s="16">
        <v>42269</v>
      </c>
      <c r="K34" s="17">
        <v>42270</v>
      </c>
      <c r="L34" s="17">
        <v>42270</v>
      </c>
      <c r="M34" s="16">
        <v>40147</v>
      </c>
      <c r="N34" s="16">
        <v>41866</v>
      </c>
      <c r="O34" s="16">
        <v>42131</v>
      </c>
      <c r="P34" s="15" t="s">
        <v>74</v>
      </c>
      <c r="Q34" s="15" t="s">
        <v>74</v>
      </c>
      <c r="R34" s="25" t="s">
        <v>907</v>
      </c>
      <c r="S34" s="1" t="s">
        <v>1555</v>
      </c>
      <c r="T34" s="1" t="s">
        <v>1556</v>
      </c>
      <c r="U34" s="1" t="s">
        <v>1557</v>
      </c>
      <c r="V34" s="15">
        <v>154</v>
      </c>
      <c r="W34" s="19">
        <v>44688</v>
      </c>
      <c r="X34" s="19">
        <v>36494</v>
      </c>
      <c r="Y34" s="19">
        <v>1895</v>
      </c>
      <c r="Z34" s="15">
        <v>124</v>
      </c>
      <c r="AA34" s="15">
        <v>126</v>
      </c>
      <c r="AB34" s="15">
        <v>82</v>
      </c>
      <c r="AC34" s="15">
        <v>8</v>
      </c>
      <c r="AD34" s="15">
        <v>30</v>
      </c>
      <c r="AE34" s="15">
        <v>0</v>
      </c>
      <c r="AF34" s="15">
        <v>30</v>
      </c>
      <c r="AG34" s="15">
        <v>2</v>
      </c>
      <c r="AH34" s="15">
        <v>0</v>
      </c>
      <c r="AI34" s="15">
        <v>2</v>
      </c>
      <c r="AJ34" s="15">
        <v>0</v>
      </c>
      <c r="AK34" s="15">
        <v>0</v>
      </c>
      <c r="AL34" s="15">
        <v>0</v>
      </c>
      <c r="AM34" s="61">
        <f t="shared" si="137"/>
        <v>0</v>
      </c>
      <c r="AN34" s="15" t="s">
        <v>1612</v>
      </c>
      <c r="AO34" s="15">
        <v>0</v>
      </c>
      <c r="AP34" s="15">
        <v>10</v>
      </c>
      <c r="AQ34" s="61">
        <f t="shared" si="138"/>
        <v>175</v>
      </c>
      <c r="AR34" s="15">
        <v>3</v>
      </c>
      <c r="AS34" s="15">
        <v>0</v>
      </c>
      <c r="AT34" s="15">
        <v>3</v>
      </c>
      <c r="AU34" s="61">
        <f>24*(AT34)</f>
        <v>72</v>
      </c>
      <c r="AV34" s="15">
        <v>14</v>
      </c>
      <c r="AW34" s="15" t="s">
        <v>74</v>
      </c>
      <c r="AX34" s="15">
        <v>19</v>
      </c>
      <c r="AY34" s="15" t="s">
        <v>78</v>
      </c>
      <c r="AZ34" s="15" t="s">
        <v>74</v>
      </c>
      <c r="BA34" s="15">
        <v>0</v>
      </c>
      <c r="BB34" s="16">
        <v>42136</v>
      </c>
      <c r="BC34" s="18">
        <f>IF(BB34="","",DAYS360(I34,BB34))</f>
        <v>0</v>
      </c>
      <c r="BD34" s="16">
        <v>42164</v>
      </c>
      <c r="BE34" s="16">
        <v>42202</v>
      </c>
      <c r="BF34" s="18">
        <f t="shared" si="139"/>
        <v>38</v>
      </c>
      <c r="BG34" s="15" t="s">
        <v>1002</v>
      </c>
      <c r="BH34" s="15">
        <v>68</v>
      </c>
      <c r="BI34" s="61">
        <f t="shared" si="140"/>
        <v>806</v>
      </c>
      <c r="BJ34" s="61">
        <f t="shared" si="140"/>
        <v>819</v>
      </c>
      <c r="BK34" s="16">
        <v>42159</v>
      </c>
      <c r="BL34" s="16">
        <v>42180</v>
      </c>
      <c r="BM34" s="15" t="s">
        <v>80</v>
      </c>
      <c r="BN34" s="16">
        <v>42146</v>
      </c>
      <c r="BO34" s="16">
        <v>42152</v>
      </c>
      <c r="BP34" s="15" t="s">
        <v>80</v>
      </c>
      <c r="BQ34" s="16">
        <v>42207</v>
      </c>
      <c r="BR34" s="16">
        <v>42221</v>
      </c>
      <c r="BS34" s="18">
        <f t="shared" si="141"/>
        <v>13</v>
      </c>
      <c r="BT34" s="15" t="s">
        <v>80</v>
      </c>
      <c r="BU34" s="61">
        <f t="shared" si="142"/>
        <v>1271</v>
      </c>
      <c r="BV34" s="61">
        <f t="shared" si="142"/>
        <v>1291.5</v>
      </c>
      <c r="BW34" s="16">
        <v>42222</v>
      </c>
      <c r="BX34" s="16">
        <v>42224</v>
      </c>
      <c r="BY34" s="18">
        <f>IF(BX34="","",DAYS360(BW34,BX34))</f>
        <v>2</v>
      </c>
      <c r="BZ34" s="16">
        <v>42227</v>
      </c>
      <c r="CA34" s="16">
        <v>42236</v>
      </c>
      <c r="CB34" s="18">
        <f>IF(CA34="","",DAYS360(BZ34,CA34))</f>
        <v>9</v>
      </c>
      <c r="CC34" s="15" t="s">
        <v>1173</v>
      </c>
      <c r="CD34" s="61">
        <f>3*(Z34)</f>
        <v>372</v>
      </c>
      <c r="CE34" s="61">
        <f>3*(AA34)</f>
        <v>378</v>
      </c>
      <c r="CF34" s="16">
        <v>42227</v>
      </c>
      <c r="CG34" s="16">
        <v>42236</v>
      </c>
      <c r="CH34" s="16">
        <v>42236</v>
      </c>
      <c r="CI34" s="16">
        <v>42248</v>
      </c>
      <c r="CJ34" s="16">
        <v>42244</v>
      </c>
      <c r="CK34" s="16">
        <v>42262</v>
      </c>
      <c r="CL34" s="16">
        <v>42251</v>
      </c>
      <c r="CM34" s="18">
        <f t="shared" si="143"/>
        <v>17</v>
      </c>
      <c r="CN34" s="18">
        <f t="shared" si="144"/>
        <v>6</v>
      </c>
      <c r="CO34" s="15">
        <v>1</v>
      </c>
      <c r="CP34" s="16">
        <v>42263</v>
      </c>
      <c r="CQ34" s="16" t="s">
        <v>74</v>
      </c>
      <c r="CR34" s="61">
        <v>0</v>
      </c>
      <c r="CS34" s="16">
        <v>42263</v>
      </c>
      <c r="CT34" s="18">
        <f t="shared" si="145"/>
        <v>124</v>
      </c>
      <c r="CU34" s="15" t="s">
        <v>78</v>
      </c>
      <c r="CV34" s="16">
        <v>42269</v>
      </c>
      <c r="CW34" s="15" t="s">
        <v>1296</v>
      </c>
      <c r="CX34" s="17">
        <v>42270</v>
      </c>
      <c r="CY34" s="18">
        <f t="shared" si="146"/>
        <v>2093</v>
      </c>
      <c r="CZ34" s="18">
        <f t="shared" si="147"/>
        <v>398</v>
      </c>
      <c r="DA34" s="18">
        <f t="shared" si="148"/>
        <v>136</v>
      </c>
      <c r="DB34" s="73"/>
      <c r="DC34" s="74"/>
      <c r="DD34" s="17">
        <v>42270</v>
      </c>
      <c r="DE34" s="17">
        <v>42270</v>
      </c>
      <c r="DF34" s="73"/>
      <c r="DG34" s="16">
        <v>42269</v>
      </c>
      <c r="DH34" s="73"/>
      <c r="DI34" s="16">
        <v>42269</v>
      </c>
      <c r="DJ34" s="1" t="s">
        <v>1592</v>
      </c>
      <c r="DK34" s="61">
        <f t="shared" si="149"/>
        <v>4296</v>
      </c>
      <c r="DL34" s="63">
        <f t="shared" si="150"/>
        <v>4335.5</v>
      </c>
      <c r="DM34" s="61"/>
    </row>
    <row r="35" spans="1:117" ht="28" customHeight="1" x14ac:dyDescent="0.15">
      <c r="A35" s="15">
        <v>280</v>
      </c>
      <c r="B35" s="35" t="s">
        <v>1658</v>
      </c>
      <c r="C35" s="15" t="s">
        <v>1570</v>
      </c>
      <c r="D35" s="21">
        <v>0.31458333333333333</v>
      </c>
      <c r="E35" s="15" t="s">
        <v>504</v>
      </c>
      <c r="F35" s="15" t="s">
        <v>74</v>
      </c>
      <c r="G35" s="29" t="s">
        <v>1357</v>
      </c>
      <c r="H35" s="15" t="s">
        <v>84</v>
      </c>
      <c r="I35" s="16">
        <v>42182</v>
      </c>
      <c r="J35" s="16">
        <v>42276</v>
      </c>
      <c r="K35" s="16">
        <v>42276</v>
      </c>
      <c r="L35" s="16">
        <v>42279</v>
      </c>
      <c r="M35" s="16">
        <v>41639</v>
      </c>
      <c r="N35" s="16">
        <v>42025</v>
      </c>
      <c r="O35" s="16">
        <v>42180</v>
      </c>
      <c r="P35" s="15" t="s">
        <v>74</v>
      </c>
      <c r="Q35" s="15" t="s">
        <v>74</v>
      </c>
      <c r="R35" s="25" t="s">
        <v>216</v>
      </c>
      <c r="S35" s="1" t="s">
        <v>1576</v>
      </c>
      <c r="T35" s="1" t="s">
        <v>1577</v>
      </c>
      <c r="U35" s="1" t="s">
        <v>1578</v>
      </c>
      <c r="V35" s="15">
        <v>72</v>
      </c>
      <c r="W35" s="19">
        <v>19057</v>
      </c>
      <c r="X35" s="19">
        <v>13561</v>
      </c>
      <c r="Y35" s="15">
        <v>698</v>
      </c>
      <c r="Z35" s="15">
        <v>64</v>
      </c>
      <c r="AA35" s="15">
        <v>72</v>
      </c>
      <c r="AB35" s="15">
        <v>36</v>
      </c>
      <c r="AC35" s="15">
        <v>4</v>
      </c>
      <c r="AD35" s="15">
        <v>9</v>
      </c>
      <c r="AE35" s="15">
        <v>1</v>
      </c>
      <c r="AF35" s="15">
        <v>10</v>
      </c>
      <c r="AG35" s="15">
        <v>0</v>
      </c>
      <c r="AH35" s="15">
        <v>0</v>
      </c>
      <c r="AI35" s="15">
        <v>0</v>
      </c>
      <c r="AJ35" s="15">
        <v>0</v>
      </c>
      <c r="AK35" s="15">
        <v>0</v>
      </c>
      <c r="AL35" s="15">
        <v>0</v>
      </c>
      <c r="AM35" s="61">
        <f t="shared" si="137"/>
        <v>0</v>
      </c>
      <c r="AN35" s="15">
        <v>3</v>
      </c>
      <c r="AO35" s="15">
        <v>0</v>
      </c>
      <c r="AP35" s="15">
        <v>3</v>
      </c>
      <c r="AQ35" s="61">
        <f t="shared" si="138"/>
        <v>52.5</v>
      </c>
      <c r="AR35" s="15">
        <v>0</v>
      </c>
      <c r="AS35" s="15">
        <v>0</v>
      </c>
      <c r="AT35" s="15">
        <v>0</v>
      </c>
      <c r="AU35" s="61">
        <f>24*(AT35)</f>
        <v>0</v>
      </c>
      <c r="AV35" s="15">
        <v>0</v>
      </c>
      <c r="AW35" s="15">
        <v>0</v>
      </c>
      <c r="AX35" s="15">
        <v>2</v>
      </c>
      <c r="AY35" s="15" t="s">
        <v>74</v>
      </c>
      <c r="AZ35" s="15" t="s">
        <v>78</v>
      </c>
      <c r="BA35" s="15">
        <v>1</v>
      </c>
      <c r="BB35" s="16">
        <v>42185</v>
      </c>
      <c r="BC35" s="18">
        <f>IF(BB35="","",DAYS360(I35,BB35))</f>
        <v>3</v>
      </c>
      <c r="BD35" s="16">
        <v>42216</v>
      </c>
      <c r="BE35" s="16">
        <v>42223</v>
      </c>
      <c r="BF35" s="18">
        <f t="shared" si="139"/>
        <v>7</v>
      </c>
      <c r="BG35" s="15" t="s">
        <v>79</v>
      </c>
      <c r="BH35" s="15">
        <v>58</v>
      </c>
      <c r="BI35" s="60">
        <f t="shared" si="140"/>
        <v>416</v>
      </c>
      <c r="BJ35" s="60">
        <f t="shared" si="140"/>
        <v>468</v>
      </c>
      <c r="BK35" s="16">
        <v>42202</v>
      </c>
      <c r="BL35" s="16">
        <v>42213</v>
      </c>
      <c r="BM35" s="16" t="s">
        <v>80</v>
      </c>
      <c r="BN35" s="16">
        <v>42207</v>
      </c>
      <c r="BO35" s="16">
        <v>42213</v>
      </c>
      <c r="BP35" s="16" t="s">
        <v>80</v>
      </c>
      <c r="BQ35" s="16">
        <v>42229</v>
      </c>
      <c r="BR35" s="16">
        <v>42242</v>
      </c>
      <c r="BS35" s="18">
        <f t="shared" si="141"/>
        <v>13</v>
      </c>
      <c r="BT35" s="15" t="s">
        <v>80</v>
      </c>
      <c r="BU35" s="61">
        <f t="shared" si="142"/>
        <v>656</v>
      </c>
      <c r="BV35" s="61">
        <f t="shared" si="142"/>
        <v>738</v>
      </c>
      <c r="BW35" s="16">
        <v>42243</v>
      </c>
      <c r="BX35" s="16">
        <v>42256</v>
      </c>
      <c r="BY35" s="18">
        <v>28</v>
      </c>
      <c r="BZ35" s="16">
        <v>42245</v>
      </c>
      <c r="CA35" s="16">
        <v>42248</v>
      </c>
      <c r="CB35" s="18">
        <v>28</v>
      </c>
      <c r="CC35" s="15" t="s">
        <v>560</v>
      </c>
      <c r="CD35" s="61">
        <v>0</v>
      </c>
      <c r="CE35" s="61">
        <v>0</v>
      </c>
      <c r="CF35" s="16">
        <v>42257</v>
      </c>
      <c r="CG35" s="16">
        <v>42257</v>
      </c>
      <c r="CH35" s="16">
        <v>42257</v>
      </c>
      <c r="CI35" s="16">
        <v>42259</v>
      </c>
      <c r="CJ35" s="16">
        <v>42259</v>
      </c>
      <c r="CK35" s="16">
        <v>42264</v>
      </c>
      <c r="CL35" s="16">
        <v>42259</v>
      </c>
      <c r="CM35" s="18">
        <f t="shared" si="143"/>
        <v>5</v>
      </c>
      <c r="CN35" s="18">
        <f t="shared" si="144"/>
        <v>0</v>
      </c>
      <c r="CO35" s="15">
        <v>2</v>
      </c>
      <c r="CP35" s="16">
        <v>42270</v>
      </c>
      <c r="CQ35" s="16" t="s">
        <v>74</v>
      </c>
      <c r="CR35" s="61">
        <v>0</v>
      </c>
      <c r="CS35" s="16">
        <v>42273</v>
      </c>
      <c r="CT35" s="18">
        <f t="shared" si="145"/>
        <v>89</v>
      </c>
      <c r="CU35" s="15" t="s">
        <v>74</v>
      </c>
      <c r="CV35" s="16">
        <v>42276</v>
      </c>
      <c r="CW35" s="16" t="s">
        <v>1115</v>
      </c>
      <c r="CX35" s="16">
        <v>42279</v>
      </c>
      <c r="CY35" s="18">
        <f t="shared" si="146"/>
        <v>632</v>
      </c>
      <c r="CZ35" s="18">
        <f t="shared" si="147"/>
        <v>251</v>
      </c>
      <c r="DA35" s="18">
        <f t="shared" si="148"/>
        <v>97</v>
      </c>
      <c r="DB35" s="73"/>
      <c r="DC35" s="73"/>
      <c r="DD35" s="16">
        <v>42279</v>
      </c>
      <c r="DE35" s="16">
        <v>42279</v>
      </c>
      <c r="DF35" s="73"/>
      <c r="DG35" s="16">
        <v>42276</v>
      </c>
      <c r="DH35" s="73"/>
      <c r="DI35" s="16">
        <v>42276</v>
      </c>
      <c r="DJ35" s="1" t="s">
        <v>1579</v>
      </c>
      <c r="DK35" s="61">
        <f t="shared" si="149"/>
        <v>2724.5</v>
      </c>
      <c r="DL35" s="63">
        <f t="shared" si="150"/>
        <v>2858.5</v>
      </c>
    </row>
    <row r="36" spans="1:117" ht="28" customHeight="1" x14ac:dyDescent="0.15">
      <c r="A36" s="15">
        <v>265</v>
      </c>
      <c r="B36" s="35" t="s">
        <v>1461</v>
      </c>
      <c r="C36" s="15" t="s">
        <v>697</v>
      </c>
      <c r="D36" s="21">
        <v>0.31527777777777777</v>
      </c>
      <c r="E36" s="15" t="s">
        <v>504</v>
      </c>
      <c r="F36" s="15" t="s">
        <v>74</v>
      </c>
      <c r="G36" s="15" t="s">
        <v>1357</v>
      </c>
      <c r="H36" s="15" t="s">
        <v>95</v>
      </c>
      <c r="I36" s="16">
        <v>42052</v>
      </c>
      <c r="J36" s="16">
        <v>42276</v>
      </c>
      <c r="K36" s="17">
        <v>42277</v>
      </c>
      <c r="L36" s="17">
        <v>42277</v>
      </c>
      <c r="M36" s="16">
        <v>40939</v>
      </c>
      <c r="N36" s="16">
        <v>41803</v>
      </c>
      <c r="O36" s="16">
        <v>42047</v>
      </c>
      <c r="P36" s="15" t="s">
        <v>74</v>
      </c>
      <c r="Q36" s="15" t="s">
        <v>78</v>
      </c>
      <c r="R36" s="25" t="s">
        <v>907</v>
      </c>
      <c r="S36" s="1" t="s">
        <v>1462</v>
      </c>
      <c r="T36" s="1" t="s">
        <v>1463</v>
      </c>
      <c r="U36" s="1" t="s">
        <v>1464</v>
      </c>
      <c r="V36" s="15">
        <v>164</v>
      </c>
      <c r="W36" s="19">
        <v>52920</v>
      </c>
      <c r="X36" s="19">
        <v>51077</v>
      </c>
      <c r="Y36" s="15">
        <v>136</v>
      </c>
      <c r="Z36" s="15">
        <v>132</v>
      </c>
      <c r="AA36" s="15">
        <v>138</v>
      </c>
      <c r="AB36" s="15">
        <v>96</v>
      </c>
      <c r="AC36" s="15">
        <v>10</v>
      </c>
      <c r="AD36" s="15">
        <v>7</v>
      </c>
      <c r="AE36" s="15">
        <v>0</v>
      </c>
      <c r="AF36" s="15">
        <v>7</v>
      </c>
      <c r="AG36" s="15">
        <v>8</v>
      </c>
      <c r="AH36" s="15">
        <v>0</v>
      </c>
      <c r="AI36" s="15">
        <v>8</v>
      </c>
      <c r="AJ36" s="15">
        <v>0</v>
      </c>
      <c r="AK36" s="15">
        <v>0</v>
      </c>
      <c r="AL36" s="15">
        <v>0</v>
      </c>
      <c r="AM36" s="61">
        <f t="shared" si="137"/>
        <v>0</v>
      </c>
      <c r="AN36" s="15">
        <v>4</v>
      </c>
      <c r="AO36" s="15">
        <v>0</v>
      </c>
      <c r="AP36" s="15">
        <v>4</v>
      </c>
      <c r="AQ36" s="61">
        <f t="shared" si="138"/>
        <v>70</v>
      </c>
      <c r="AR36" s="15">
        <v>0</v>
      </c>
      <c r="AS36" s="15">
        <v>0</v>
      </c>
      <c r="AT36" s="15">
        <v>0</v>
      </c>
      <c r="AU36" s="61">
        <f>24*(AT36)</f>
        <v>0</v>
      </c>
      <c r="AV36" s="15">
        <v>20</v>
      </c>
      <c r="AW36" s="15" t="s">
        <v>74</v>
      </c>
      <c r="AX36" s="15">
        <v>5</v>
      </c>
      <c r="AY36" s="15" t="s">
        <v>74</v>
      </c>
      <c r="AZ36" s="15" t="s">
        <v>74</v>
      </c>
      <c r="BA36" s="15">
        <v>0</v>
      </c>
      <c r="BB36" s="16">
        <v>42052</v>
      </c>
      <c r="BC36" s="18">
        <f>IF(BB36="","Not done",DAYS360(I36,BB36))</f>
        <v>0</v>
      </c>
      <c r="BD36" s="16">
        <v>42140</v>
      </c>
      <c r="BE36" s="16">
        <v>42201</v>
      </c>
      <c r="BF36" s="18">
        <f t="shared" si="139"/>
        <v>60</v>
      </c>
      <c r="BG36" s="15" t="s">
        <v>1466</v>
      </c>
      <c r="BH36" s="15">
        <v>208</v>
      </c>
      <c r="BI36" s="61">
        <f t="shared" ref="BI36:BJ38" si="151">6.5*(Z36)</f>
        <v>858</v>
      </c>
      <c r="BJ36" s="61">
        <f t="shared" si="151"/>
        <v>897</v>
      </c>
      <c r="BK36" s="16">
        <v>42088</v>
      </c>
      <c r="BL36" s="16">
        <v>42104</v>
      </c>
      <c r="BM36" s="15" t="s">
        <v>80</v>
      </c>
      <c r="BN36" s="16">
        <v>42059</v>
      </c>
      <c r="BO36" s="16">
        <v>42062</v>
      </c>
      <c r="BP36" s="15" t="s">
        <v>80</v>
      </c>
      <c r="BQ36" s="16">
        <v>42201</v>
      </c>
      <c r="BR36" s="16">
        <v>42214</v>
      </c>
      <c r="BS36" s="18">
        <f t="shared" si="141"/>
        <v>13</v>
      </c>
      <c r="BT36" s="15" t="s">
        <v>80</v>
      </c>
      <c r="BU36" s="61">
        <f t="shared" ref="BU36:BV38" si="152">10.25*(Z36)</f>
        <v>1353</v>
      </c>
      <c r="BV36" s="61">
        <f t="shared" si="152"/>
        <v>1414.5</v>
      </c>
      <c r="BW36" s="16">
        <v>42216</v>
      </c>
      <c r="BX36" s="16">
        <v>42235</v>
      </c>
      <c r="BY36" s="18">
        <f>IF(BX36="","",DAYS360(BW36,BX36))</f>
        <v>19</v>
      </c>
      <c r="BZ36" s="16">
        <v>42216</v>
      </c>
      <c r="CA36" s="16">
        <v>42227</v>
      </c>
      <c r="CB36" s="18">
        <f t="shared" ref="CB36:CB41" si="153">IF(CA36="","",DAYS360(BZ36,CA36))</f>
        <v>11</v>
      </c>
      <c r="CC36" s="15" t="s">
        <v>1173</v>
      </c>
      <c r="CD36" s="61">
        <f t="shared" ref="CD36:CE38" si="154">3*(Z36)</f>
        <v>396</v>
      </c>
      <c r="CE36" s="61">
        <f t="shared" si="154"/>
        <v>414</v>
      </c>
      <c r="CF36" s="16">
        <v>42236</v>
      </c>
      <c r="CG36" s="16">
        <v>42236</v>
      </c>
      <c r="CH36" s="16">
        <v>42242</v>
      </c>
      <c r="CI36" s="16">
        <v>42245</v>
      </c>
      <c r="CJ36" s="16">
        <v>42248</v>
      </c>
      <c r="CK36" s="16">
        <v>42272</v>
      </c>
      <c r="CL36" s="16">
        <v>42254</v>
      </c>
      <c r="CM36" s="18">
        <f t="shared" si="143"/>
        <v>24</v>
      </c>
      <c r="CN36" s="18">
        <f t="shared" si="144"/>
        <v>6</v>
      </c>
      <c r="CO36" s="15">
        <v>4</v>
      </c>
      <c r="CP36" s="16">
        <v>42273</v>
      </c>
      <c r="CQ36" s="16" t="s">
        <v>74</v>
      </c>
      <c r="CR36" s="61">
        <v>0</v>
      </c>
      <c r="CS36" s="16">
        <v>42273</v>
      </c>
      <c r="CT36" s="18">
        <f t="shared" si="145"/>
        <v>219</v>
      </c>
      <c r="CU36" s="15" t="s">
        <v>78</v>
      </c>
      <c r="CV36" s="16">
        <v>42276</v>
      </c>
      <c r="CW36" s="15" t="s">
        <v>1173</v>
      </c>
      <c r="CX36" s="17">
        <v>42277</v>
      </c>
      <c r="CY36" s="18">
        <f t="shared" si="146"/>
        <v>1320</v>
      </c>
      <c r="CZ36" s="18">
        <f t="shared" si="147"/>
        <v>467</v>
      </c>
      <c r="DA36" s="18">
        <f t="shared" si="148"/>
        <v>228</v>
      </c>
      <c r="DB36" s="73"/>
      <c r="DC36" s="74"/>
      <c r="DD36" s="17">
        <v>42277</v>
      </c>
      <c r="DE36" s="17">
        <v>42277</v>
      </c>
      <c r="DF36" s="73"/>
      <c r="DG36" s="16">
        <v>42276</v>
      </c>
      <c r="DH36" s="73"/>
      <c r="DI36" s="16">
        <v>42276</v>
      </c>
      <c r="DJ36" s="1" t="s">
        <v>1465</v>
      </c>
      <c r="DK36" s="61">
        <f t="shared" si="149"/>
        <v>4277</v>
      </c>
      <c r="DL36" s="63">
        <f t="shared" si="150"/>
        <v>4395.5</v>
      </c>
    </row>
    <row r="37" spans="1:117" ht="28" customHeight="1" x14ac:dyDescent="0.15">
      <c r="A37" s="15">
        <v>262</v>
      </c>
      <c r="B37" s="35" t="s">
        <v>1448</v>
      </c>
      <c r="C37" s="15" t="s">
        <v>697</v>
      </c>
      <c r="D37" s="21">
        <v>0.31597222222222221</v>
      </c>
      <c r="E37" s="15" t="s">
        <v>231</v>
      </c>
      <c r="F37" s="15" t="s">
        <v>74</v>
      </c>
      <c r="G37" s="29" t="s">
        <v>1357</v>
      </c>
      <c r="H37" s="15" t="s">
        <v>95</v>
      </c>
      <c r="I37" s="16">
        <v>42035</v>
      </c>
      <c r="J37" s="16">
        <v>42284</v>
      </c>
      <c r="K37" s="16">
        <v>42285</v>
      </c>
      <c r="L37" s="16">
        <v>42285</v>
      </c>
      <c r="M37" s="16">
        <v>40421</v>
      </c>
      <c r="N37" s="16">
        <v>41751</v>
      </c>
      <c r="O37" s="16">
        <v>42033</v>
      </c>
      <c r="P37" s="15" t="s">
        <v>74</v>
      </c>
      <c r="Q37" s="15" t="s">
        <v>78</v>
      </c>
      <c r="R37" s="25" t="s">
        <v>622</v>
      </c>
      <c r="S37" s="1" t="s">
        <v>1449</v>
      </c>
      <c r="T37" s="1" t="s">
        <v>1450</v>
      </c>
      <c r="U37" s="1" t="s">
        <v>1451</v>
      </c>
      <c r="V37" s="15">
        <v>254</v>
      </c>
      <c r="W37" s="19">
        <v>67219</v>
      </c>
      <c r="X37" s="19">
        <v>50886</v>
      </c>
      <c r="Y37" s="19">
        <v>9956</v>
      </c>
      <c r="Z37" s="15">
        <v>206</v>
      </c>
      <c r="AA37" s="15">
        <v>202</v>
      </c>
      <c r="AB37" s="15">
        <v>110</v>
      </c>
      <c r="AC37" s="15">
        <v>52</v>
      </c>
      <c r="AD37" s="15">
        <v>20</v>
      </c>
      <c r="AE37" s="15">
        <v>8</v>
      </c>
      <c r="AF37" s="15">
        <v>28</v>
      </c>
      <c r="AG37" s="15">
        <v>6</v>
      </c>
      <c r="AH37" s="15">
        <v>0</v>
      </c>
      <c r="AI37" s="15">
        <v>6</v>
      </c>
      <c r="AJ37" s="15">
        <v>0</v>
      </c>
      <c r="AK37" s="15">
        <v>0</v>
      </c>
      <c r="AL37" s="15">
        <v>0</v>
      </c>
      <c r="AM37" s="61">
        <f t="shared" si="137"/>
        <v>0</v>
      </c>
      <c r="AN37" s="15">
        <v>10</v>
      </c>
      <c r="AO37" s="15">
        <v>4</v>
      </c>
      <c r="AP37" s="15">
        <v>14</v>
      </c>
      <c r="AQ37" s="61">
        <f t="shared" si="138"/>
        <v>245</v>
      </c>
      <c r="AR37" s="15">
        <v>0</v>
      </c>
      <c r="AS37" s="15">
        <v>0</v>
      </c>
      <c r="AT37" s="15">
        <v>0</v>
      </c>
      <c r="AU37" s="61">
        <f>24*(AT37)</f>
        <v>0</v>
      </c>
      <c r="AV37" s="15">
        <v>0</v>
      </c>
      <c r="AW37" s="15" t="s">
        <v>74</v>
      </c>
      <c r="AX37" s="15">
        <v>16</v>
      </c>
      <c r="AY37" s="15" t="s">
        <v>78</v>
      </c>
      <c r="AZ37" s="15" t="s">
        <v>78</v>
      </c>
      <c r="BA37" s="15">
        <v>2</v>
      </c>
      <c r="BB37" s="16">
        <v>42039</v>
      </c>
      <c r="BC37" s="18">
        <f>IF(BB37="","Not done",DAYS360(I37,BB37))</f>
        <v>4</v>
      </c>
      <c r="BD37" s="16">
        <v>42144</v>
      </c>
      <c r="BE37" s="16">
        <v>42200</v>
      </c>
      <c r="BF37" s="18">
        <f t="shared" si="139"/>
        <v>55</v>
      </c>
      <c r="BG37" s="15" t="s">
        <v>1173</v>
      </c>
      <c r="BH37" s="15">
        <v>148</v>
      </c>
      <c r="BI37" s="61">
        <f t="shared" si="151"/>
        <v>1339</v>
      </c>
      <c r="BJ37" s="61">
        <f t="shared" si="151"/>
        <v>1313</v>
      </c>
      <c r="BK37" s="16">
        <v>42059</v>
      </c>
      <c r="BL37" s="16">
        <v>42081</v>
      </c>
      <c r="BM37" s="15" t="s">
        <v>80</v>
      </c>
      <c r="BN37" s="16">
        <v>42049</v>
      </c>
      <c r="BO37" s="16">
        <v>42054</v>
      </c>
      <c r="BP37" s="15" t="s">
        <v>80</v>
      </c>
      <c r="BQ37" s="16">
        <v>42200</v>
      </c>
      <c r="BR37" s="16">
        <v>42213</v>
      </c>
      <c r="BS37" s="18">
        <f t="shared" si="141"/>
        <v>13</v>
      </c>
      <c r="BT37" s="15" t="s">
        <v>80</v>
      </c>
      <c r="BU37" s="61">
        <f t="shared" si="152"/>
        <v>2111.5</v>
      </c>
      <c r="BV37" s="61">
        <f t="shared" si="152"/>
        <v>2070.5</v>
      </c>
      <c r="BW37" s="16">
        <v>42214</v>
      </c>
      <c r="BX37" s="16">
        <v>42244</v>
      </c>
      <c r="BY37" s="18">
        <f>IF(BX37="","",DAYS360(BW37,BX37))</f>
        <v>29</v>
      </c>
      <c r="BZ37" s="16">
        <v>42221</v>
      </c>
      <c r="CA37" s="16">
        <v>42227</v>
      </c>
      <c r="CB37" s="18">
        <f t="shared" si="153"/>
        <v>6</v>
      </c>
      <c r="CC37" s="15" t="s">
        <v>1611</v>
      </c>
      <c r="CD37" s="61">
        <f t="shared" si="154"/>
        <v>618</v>
      </c>
      <c r="CE37" s="61">
        <f t="shared" si="154"/>
        <v>606</v>
      </c>
      <c r="CF37" s="16">
        <v>42245</v>
      </c>
      <c r="CG37" s="16">
        <v>42245</v>
      </c>
      <c r="CH37" s="16">
        <v>42245</v>
      </c>
      <c r="CI37" s="16">
        <v>42250</v>
      </c>
      <c r="CJ37" s="16">
        <v>42251</v>
      </c>
      <c r="CK37" s="16">
        <v>42269</v>
      </c>
      <c r="CL37" s="16">
        <v>42256</v>
      </c>
      <c r="CM37" s="18">
        <f t="shared" si="143"/>
        <v>18</v>
      </c>
      <c r="CN37" s="18">
        <f t="shared" si="144"/>
        <v>5</v>
      </c>
      <c r="CO37" s="15">
        <v>1</v>
      </c>
      <c r="CP37" s="16">
        <v>42264</v>
      </c>
      <c r="CQ37" s="16" t="s">
        <v>74</v>
      </c>
      <c r="CR37" s="61">
        <v>0</v>
      </c>
      <c r="CS37" s="16">
        <v>42264</v>
      </c>
      <c r="CT37" s="18">
        <f t="shared" si="145"/>
        <v>227</v>
      </c>
      <c r="CU37" s="15" t="s">
        <v>74</v>
      </c>
      <c r="CV37" s="16">
        <v>42284</v>
      </c>
      <c r="CW37" s="15" t="s">
        <v>1296</v>
      </c>
      <c r="CX37" s="16">
        <v>42285</v>
      </c>
      <c r="CY37" s="18">
        <f t="shared" si="146"/>
        <v>1838</v>
      </c>
      <c r="CZ37" s="18">
        <f t="shared" si="147"/>
        <v>526</v>
      </c>
      <c r="DA37" s="18">
        <f t="shared" si="148"/>
        <v>249</v>
      </c>
      <c r="DB37" s="75"/>
      <c r="DC37" s="76"/>
      <c r="DD37" s="16">
        <v>42285</v>
      </c>
      <c r="DE37" s="16">
        <v>42285</v>
      </c>
      <c r="DF37" s="75"/>
      <c r="DG37" s="16">
        <v>42284</v>
      </c>
      <c r="DH37" s="75"/>
      <c r="DI37" s="16">
        <v>42284</v>
      </c>
      <c r="DJ37" s="1" t="s">
        <v>1587</v>
      </c>
      <c r="DK37" s="61">
        <f t="shared" si="149"/>
        <v>5913.5</v>
      </c>
      <c r="DL37" s="63">
        <f t="shared" si="150"/>
        <v>5834.5</v>
      </c>
    </row>
    <row r="38" spans="1:117" ht="28" customHeight="1" x14ac:dyDescent="0.15">
      <c r="A38" s="15">
        <v>266</v>
      </c>
      <c r="B38" s="35" t="s">
        <v>1467</v>
      </c>
      <c r="C38" s="15" t="s">
        <v>1247</v>
      </c>
      <c r="D38" s="21">
        <v>0.31666666666666665</v>
      </c>
      <c r="E38" s="15" t="s">
        <v>231</v>
      </c>
      <c r="F38" s="15" t="s">
        <v>74</v>
      </c>
      <c r="G38" s="15" t="s">
        <v>1357</v>
      </c>
      <c r="H38" s="15" t="s">
        <v>95</v>
      </c>
      <c r="I38" s="16">
        <v>42062</v>
      </c>
      <c r="J38" s="16">
        <v>42292</v>
      </c>
      <c r="K38" s="16">
        <v>42292</v>
      </c>
      <c r="L38" s="16">
        <v>42293</v>
      </c>
      <c r="M38" s="16">
        <v>40847</v>
      </c>
      <c r="N38" s="16">
        <v>41835</v>
      </c>
      <c r="O38" s="16">
        <v>42049</v>
      </c>
      <c r="P38" s="15" t="s">
        <v>74</v>
      </c>
      <c r="Q38" s="15" t="s">
        <v>78</v>
      </c>
      <c r="R38" s="25" t="s">
        <v>85</v>
      </c>
      <c r="S38" s="1" t="s">
        <v>1468</v>
      </c>
      <c r="T38" s="1" t="s">
        <v>1469</v>
      </c>
      <c r="U38" s="1" t="s">
        <v>1470</v>
      </c>
      <c r="V38" s="15">
        <v>182</v>
      </c>
      <c r="W38" s="19">
        <v>55168</v>
      </c>
      <c r="X38" s="19">
        <v>46745</v>
      </c>
      <c r="Y38" s="15">
        <v>1155</v>
      </c>
      <c r="Z38" s="15">
        <v>144</v>
      </c>
      <c r="AA38" s="15">
        <v>134</v>
      </c>
      <c r="AB38" s="15">
        <v>84</v>
      </c>
      <c r="AC38" s="15">
        <v>10</v>
      </c>
      <c r="AD38" s="15">
        <v>10</v>
      </c>
      <c r="AE38" s="15">
        <v>0</v>
      </c>
      <c r="AF38" s="15">
        <v>10</v>
      </c>
      <c r="AG38" s="15">
        <v>0</v>
      </c>
      <c r="AH38" s="15">
        <v>0</v>
      </c>
      <c r="AI38" s="15">
        <v>0</v>
      </c>
      <c r="AJ38" s="15">
        <v>0</v>
      </c>
      <c r="AK38" s="15">
        <v>0</v>
      </c>
      <c r="AL38" s="15">
        <v>0</v>
      </c>
      <c r="AM38" s="61">
        <f t="shared" si="137"/>
        <v>0</v>
      </c>
      <c r="AN38" s="15">
        <v>7</v>
      </c>
      <c r="AO38" s="15">
        <v>0</v>
      </c>
      <c r="AP38" s="15">
        <v>7</v>
      </c>
      <c r="AQ38" s="61">
        <f t="shared" si="138"/>
        <v>122.5</v>
      </c>
      <c r="AR38" s="15" t="s">
        <v>1624</v>
      </c>
      <c r="AS38" s="15">
        <v>0</v>
      </c>
      <c r="AT38" s="15">
        <v>1</v>
      </c>
      <c r="AU38" s="61">
        <f>24*(AT38)</f>
        <v>24</v>
      </c>
      <c r="AV38" s="15">
        <v>15</v>
      </c>
      <c r="AW38" s="15" t="s">
        <v>74</v>
      </c>
      <c r="AX38" s="15">
        <v>4</v>
      </c>
      <c r="AY38" s="15" t="s">
        <v>74</v>
      </c>
      <c r="AZ38" s="15" t="s">
        <v>78</v>
      </c>
      <c r="BA38" s="15">
        <v>1</v>
      </c>
      <c r="BB38" s="16">
        <v>42062</v>
      </c>
      <c r="BC38" s="18">
        <v>0</v>
      </c>
      <c r="BD38" s="16">
        <v>42153</v>
      </c>
      <c r="BE38" s="16">
        <v>42210</v>
      </c>
      <c r="BF38" s="18">
        <f t="shared" si="139"/>
        <v>56</v>
      </c>
      <c r="BG38" s="15" t="s">
        <v>1406</v>
      </c>
      <c r="BH38" s="15">
        <v>181</v>
      </c>
      <c r="BI38" s="61">
        <f t="shared" si="151"/>
        <v>936</v>
      </c>
      <c r="BJ38" s="61">
        <f t="shared" si="151"/>
        <v>871</v>
      </c>
      <c r="BK38" s="16">
        <v>42073</v>
      </c>
      <c r="BL38" s="16">
        <v>42090</v>
      </c>
      <c r="BM38" s="15" t="s">
        <v>80</v>
      </c>
      <c r="BN38" s="16">
        <v>42073</v>
      </c>
      <c r="BO38" s="16">
        <v>42077</v>
      </c>
      <c r="BP38" s="15" t="s">
        <v>80</v>
      </c>
      <c r="BQ38" s="16">
        <v>42210</v>
      </c>
      <c r="BR38" s="16">
        <v>42222</v>
      </c>
      <c r="BS38" s="18">
        <f t="shared" si="141"/>
        <v>11</v>
      </c>
      <c r="BT38" s="15" t="s">
        <v>80</v>
      </c>
      <c r="BU38" s="61">
        <f t="shared" si="152"/>
        <v>1476</v>
      </c>
      <c r="BV38" s="61">
        <f t="shared" si="152"/>
        <v>1373.5</v>
      </c>
      <c r="BW38" s="16">
        <v>42222</v>
      </c>
      <c r="BX38" s="16">
        <v>42277</v>
      </c>
      <c r="BY38" s="18">
        <f>IF(BX38="","",DAYS360(BW38,BX38))</f>
        <v>54</v>
      </c>
      <c r="BZ38" s="16">
        <v>42241</v>
      </c>
      <c r="CA38" s="16">
        <v>42243</v>
      </c>
      <c r="CB38" s="18">
        <f t="shared" si="153"/>
        <v>2</v>
      </c>
      <c r="CC38" s="15" t="s">
        <v>176</v>
      </c>
      <c r="CD38" s="61">
        <f t="shared" si="154"/>
        <v>432</v>
      </c>
      <c r="CE38" s="61">
        <f t="shared" si="154"/>
        <v>402</v>
      </c>
      <c r="CF38" s="16">
        <v>42279</v>
      </c>
      <c r="CG38" s="16">
        <v>42279</v>
      </c>
      <c r="CH38" s="16">
        <v>42279</v>
      </c>
      <c r="CI38" s="16">
        <v>42284</v>
      </c>
      <c r="CJ38" s="16">
        <v>42284</v>
      </c>
      <c r="CK38" s="16">
        <v>42287</v>
      </c>
      <c r="CL38" s="16">
        <v>42286</v>
      </c>
      <c r="CM38" s="18">
        <f t="shared" si="143"/>
        <v>3</v>
      </c>
      <c r="CN38" s="18">
        <f t="shared" si="144"/>
        <v>2</v>
      </c>
      <c r="CO38" s="15">
        <v>1</v>
      </c>
      <c r="CP38" s="16">
        <v>42290</v>
      </c>
      <c r="CQ38" s="16" t="s">
        <v>74</v>
      </c>
      <c r="CR38" s="61">
        <v>0</v>
      </c>
      <c r="CS38" s="16">
        <v>42291</v>
      </c>
      <c r="CT38" s="18">
        <f t="shared" si="145"/>
        <v>225</v>
      </c>
      <c r="CU38" s="15" t="s">
        <v>78</v>
      </c>
      <c r="CV38" s="16">
        <v>42292</v>
      </c>
      <c r="CW38" s="15" t="s">
        <v>1115</v>
      </c>
      <c r="CX38" s="16">
        <v>42293</v>
      </c>
      <c r="CY38" s="18">
        <f t="shared" si="146"/>
        <v>1426</v>
      </c>
      <c r="CZ38" s="18">
        <f t="shared" si="147"/>
        <v>451</v>
      </c>
      <c r="DA38" s="18">
        <f t="shared" si="148"/>
        <v>242</v>
      </c>
      <c r="DB38" s="73"/>
      <c r="DC38" s="74"/>
      <c r="DD38" s="16">
        <v>42293</v>
      </c>
      <c r="DE38" s="16">
        <v>42293</v>
      </c>
      <c r="DF38" s="73"/>
      <c r="DG38" s="16">
        <v>42292</v>
      </c>
      <c r="DH38" s="73"/>
      <c r="DI38" s="16">
        <v>42292</v>
      </c>
      <c r="DJ38" s="1" t="s">
        <v>1471</v>
      </c>
      <c r="DK38" s="61">
        <f t="shared" si="149"/>
        <v>4590.5</v>
      </c>
      <c r="DL38" s="63">
        <f t="shared" si="150"/>
        <v>4393</v>
      </c>
    </row>
    <row r="39" spans="1:117" ht="28" customHeight="1" x14ac:dyDescent="0.15">
      <c r="A39" s="15">
        <v>247</v>
      </c>
      <c r="B39" s="35" t="s">
        <v>1363</v>
      </c>
      <c r="C39" s="15" t="s">
        <v>697</v>
      </c>
      <c r="D39" s="21">
        <v>0.31736111111111115</v>
      </c>
      <c r="E39" s="15" t="s">
        <v>231</v>
      </c>
      <c r="F39" s="15" t="s">
        <v>74</v>
      </c>
      <c r="G39" s="15" t="s">
        <v>1357</v>
      </c>
      <c r="H39" s="15" t="s">
        <v>95</v>
      </c>
      <c r="I39" s="16">
        <v>41873</v>
      </c>
      <c r="J39" s="16">
        <v>42149</v>
      </c>
      <c r="K39" s="16">
        <v>42304</v>
      </c>
      <c r="L39" s="16">
        <v>42305</v>
      </c>
      <c r="M39" s="16">
        <v>39964</v>
      </c>
      <c r="N39" s="16">
        <v>41671</v>
      </c>
      <c r="O39" s="16">
        <v>41868</v>
      </c>
      <c r="P39" s="15" t="s">
        <v>74</v>
      </c>
      <c r="Q39" s="15" t="s">
        <v>78</v>
      </c>
      <c r="R39" s="25" t="s">
        <v>216</v>
      </c>
      <c r="S39" s="1" t="s">
        <v>1364</v>
      </c>
      <c r="T39" s="1" t="s">
        <v>1365</v>
      </c>
      <c r="U39" s="1" t="s">
        <v>1366</v>
      </c>
      <c r="V39" s="15">
        <v>162</v>
      </c>
      <c r="W39" s="19">
        <v>43127</v>
      </c>
      <c r="X39" s="19">
        <v>32712</v>
      </c>
      <c r="Y39" s="15">
        <v>2395</v>
      </c>
      <c r="Z39" s="15">
        <v>136</v>
      </c>
      <c r="AA39" s="15">
        <v>110</v>
      </c>
      <c r="AB39" s="15">
        <v>68</v>
      </c>
      <c r="AC39" s="15">
        <v>4</v>
      </c>
      <c r="AD39" s="15">
        <v>29</v>
      </c>
      <c r="AE39" s="15">
        <v>5</v>
      </c>
      <c r="AF39" s="15">
        <v>34</v>
      </c>
      <c r="AG39" s="15">
        <v>0</v>
      </c>
      <c r="AH39" s="15">
        <v>0</v>
      </c>
      <c r="AI39" s="15">
        <v>0</v>
      </c>
      <c r="AJ39" s="15">
        <v>0</v>
      </c>
      <c r="AK39" s="15">
        <v>0</v>
      </c>
      <c r="AL39" s="15">
        <v>0</v>
      </c>
      <c r="AM39" s="61">
        <v>0</v>
      </c>
      <c r="AN39" s="15">
        <v>7</v>
      </c>
      <c r="AO39" s="15">
        <v>0</v>
      </c>
      <c r="AP39" s="15">
        <v>7</v>
      </c>
      <c r="AQ39" s="61">
        <v>122.5</v>
      </c>
      <c r="AR39" s="15">
        <v>6</v>
      </c>
      <c r="AS39" s="15">
        <v>4</v>
      </c>
      <c r="AT39" s="15">
        <v>10</v>
      </c>
      <c r="AU39" s="61">
        <v>240</v>
      </c>
      <c r="AV39" s="15">
        <v>2</v>
      </c>
      <c r="AW39" s="15" t="s">
        <v>74</v>
      </c>
      <c r="AX39" s="15">
        <v>4</v>
      </c>
      <c r="AY39" s="15" t="s">
        <v>78</v>
      </c>
      <c r="AZ39" s="15" t="s">
        <v>74</v>
      </c>
      <c r="BA39" s="15">
        <v>0</v>
      </c>
      <c r="BB39" s="16">
        <v>41873</v>
      </c>
      <c r="BC39" s="18">
        <v>0</v>
      </c>
      <c r="BD39" s="16">
        <v>41976</v>
      </c>
      <c r="BE39" s="16">
        <v>42047</v>
      </c>
      <c r="BF39" s="18">
        <f>IF(BE39="","",DAYS360(BD39,BE39))</f>
        <v>69</v>
      </c>
      <c r="BG39" s="15" t="s">
        <v>1296</v>
      </c>
      <c r="BH39" s="15">
        <v>93</v>
      </c>
      <c r="BI39" s="61">
        <f t="shared" ref="BI39:BJ41" si="155">6.5*(Z39)</f>
        <v>884</v>
      </c>
      <c r="BJ39" s="61">
        <f t="shared" si="155"/>
        <v>715</v>
      </c>
      <c r="BK39" s="16">
        <v>41894</v>
      </c>
      <c r="BL39" s="16">
        <v>41912</v>
      </c>
      <c r="BM39" s="15" t="s">
        <v>80</v>
      </c>
      <c r="BN39" s="16"/>
      <c r="BO39" s="16"/>
      <c r="BP39" s="16"/>
      <c r="BQ39" s="16">
        <v>42054</v>
      </c>
      <c r="BR39" s="16">
        <v>42060</v>
      </c>
      <c r="BS39" s="18">
        <f>IF(BR39="","",DAYS360(BQ39,BR39))</f>
        <v>6</v>
      </c>
      <c r="BT39" s="15" t="s">
        <v>80</v>
      </c>
      <c r="BU39" s="61">
        <f t="shared" ref="BU39:BV41" si="156">10.25*(Z39)</f>
        <v>1394</v>
      </c>
      <c r="BV39" s="61">
        <f t="shared" si="156"/>
        <v>1127.5</v>
      </c>
      <c r="BW39" s="16">
        <v>42066</v>
      </c>
      <c r="BX39" s="16">
        <v>42089</v>
      </c>
      <c r="BY39" s="18">
        <f>IF(BX39="","",DAYS360(BW39,BX39))</f>
        <v>23</v>
      </c>
      <c r="BZ39" s="16">
        <v>42074</v>
      </c>
      <c r="CA39" s="16">
        <v>42081</v>
      </c>
      <c r="CB39" s="18">
        <f t="shared" si="153"/>
        <v>7</v>
      </c>
      <c r="CC39" s="15" t="s">
        <v>188</v>
      </c>
      <c r="CD39" s="61">
        <f t="shared" ref="CD39:CE41" si="157">3*(Z39)</f>
        <v>408</v>
      </c>
      <c r="CE39" s="61">
        <f t="shared" si="157"/>
        <v>330</v>
      </c>
      <c r="CF39" s="16">
        <v>42091</v>
      </c>
      <c r="CG39" s="16">
        <v>42091</v>
      </c>
      <c r="CH39" s="16">
        <v>42091</v>
      </c>
      <c r="CI39" s="16">
        <v>42096</v>
      </c>
      <c r="CJ39" s="16">
        <v>42097</v>
      </c>
      <c r="CK39" s="16">
        <v>42123</v>
      </c>
      <c r="CL39" s="16">
        <v>42105</v>
      </c>
      <c r="CM39" s="18">
        <f>IF(CK39="","",DAYS360(CJ39,CK39))</f>
        <v>26</v>
      </c>
      <c r="CN39" s="18">
        <f>IF(CL39="","",DAYS360(CJ39,CL39))</f>
        <v>8</v>
      </c>
      <c r="CO39" s="15">
        <v>3</v>
      </c>
      <c r="CP39" s="16">
        <v>42129</v>
      </c>
      <c r="CQ39" s="16" t="s">
        <v>74</v>
      </c>
      <c r="CR39" s="61">
        <v>0</v>
      </c>
      <c r="CS39" s="16">
        <v>42130</v>
      </c>
      <c r="CT39" s="18">
        <f>IF(CS39="","",DAYS360(I39,CS39))</f>
        <v>254</v>
      </c>
      <c r="CU39" s="15" t="s">
        <v>78</v>
      </c>
      <c r="CV39" s="16">
        <v>42304</v>
      </c>
      <c r="CW39" s="15" t="s">
        <v>1296</v>
      </c>
      <c r="CX39" s="16">
        <v>42305</v>
      </c>
      <c r="CY39" s="18">
        <f>IF(CX39="","",DAYS360(M39,CX39))</f>
        <v>2308</v>
      </c>
      <c r="CZ39" s="18">
        <f>IF(CX39="","",DAYS360(N39,CX39))</f>
        <v>627</v>
      </c>
      <c r="DA39" s="18">
        <f>IF(CX39="","",DAYS360(O39,CX39))</f>
        <v>431</v>
      </c>
      <c r="DB39" s="73"/>
      <c r="DC39" s="74"/>
      <c r="DD39" s="16">
        <v>42305</v>
      </c>
      <c r="DE39" s="16">
        <v>42305</v>
      </c>
      <c r="DF39" s="73"/>
      <c r="DG39" s="16">
        <v>42304</v>
      </c>
      <c r="DH39" s="73"/>
      <c r="DI39" s="16">
        <v>42304</v>
      </c>
      <c r="DJ39" s="1" t="s">
        <v>1434</v>
      </c>
      <c r="DK39" s="15">
        <f>SUM(AM39+AQ39+AU39+BI39+BU39+CD39+CR39+1600)</f>
        <v>4648.5</v>
      </c>
      <c r="DL39" s="63">
        <f t="shared" si="150"/>
        <v>4135</v>
      </c>
    </row>
    <row r="40" spans="1:117" ht="28" customHeight="1" x14ac:dyDescent="0.15">
      <c r="A40" s="15">
        <v>281</v>
      </c>
      <c r="B40" s="35" t="s">
        <v>1580</v>
      </c>
      <c r="C40" s="15" t="s">
        <v>1138</v>
      </c>
      <c r="D40" s="21">
        <v>0.31805555555555554</v>
      </c>
      <c r="E40" s="15" t="s">
        <v>231</v>
      </c>
      <c r="F40" s="15" t="s">
        <v>74</v>
      </c>
      <c r="G40" s="15" t="s">
        <v>1357</v>
      </c>
      <c r="H40" s="15" t="s">
        <v>95</v>
      </c>
      <c r="I40" s="16">
        <v>42182</v>
      </c>
      <c r="J40" s="16">
        <v>42305</v>
      </c>
      <c r="K40" s="16">
        <v>42305</v>
      </c>
      <c r="L40" s="16">
        <v>42306</v>
      </c>
      <c r="M40" s="16">
        <v>40847</v>
      </c>
      <c r="N40" s="16">
        <v>41940</v>
      </c>
      <c r="O40" s="16">
        <v>42180</v>
      </c>
      <c r="P40" s="15" t="s">
        <v>74</v>
      </c>
      <c r="Q40" s="15" t="s">
        <v>78</v>
      </c>
      <c r="R40" s="25" t="s">
        <v>400</v>
      </c>
      <c r="S40" s="1" t="s">
        <v>162</v>
      </c>
      <c r="T40" s="1" t="s">
        <v>1581</v>
      </c>
      <c r="U40" s="1" t="s">
        <v>1582</v>
      </c>
      <c r="V40" s="15">
        <v>258</v>
      </c>
      <c r="W40" s="19">
        <v>54817</v>
      </c>
      <c r="X40" s="15">
        <v>38.515000000000001</v>
      </c>
      <c r="Y40" s="19">
        <v>7280</v>
      </c>
      <c r="Z40" s="15">
        <v>178</v>
      </c>
      <c r="AA40" s="15">
        <v>182</v>
      </c>
      <c r="AB40" s="15">
        <v>74</v>
      </c>
      <c r="AC40" s="15">
        <v>64</v>
      </c>
      <c r="AD40" s="15">
        <v>14</v>
      </c>
      <c r="AE40" s="15">
        <v>12</v>
      </c>
      <c r="AF40" s="15">
        <v>26</v>
      </c>
      <c r="AG40" s="15">
        <v>0</v>
      </c>
      <c r="AH40" s="15">
        <v>0</v>
      </c>
      <c r="AI40" s="15">
        <v>0</v>
      </c>
      <c r="AJ40" s="15">
        <v>0</v>
      </c>
      <c r="AK40" s="15">
        <v>0</v>
      </c>
      <c r="AL40" s="15">
        <v>0</v>
      </c>
      <c r="AM40" s="61">
        <f>15.5*(AL40)</f>
        <v>0</v>
      </c>
      <c r="AN40" s="15">
        <v>1</v>
      </c>
      <c r="AO40" s="15">
        <v>2</v>
      </c>
      <c r="AP40" s="15">
        <v>3</v>
      </c>
      <c r="AQ40" s="61">
        <f>17.5*(AP40)</f>
        <v>52.5</v>
      </c>
      <c r="AR40" s="15">
        <v>0</v>
      </c>
      <c r="AS40" s="15">
        <v>0</v>
      </c>
      <c r="AT40" s="15">
        <v>0</v>
      </c>
      <c r="AU40" s="61">
        <f>24*(AT40)</f>
        <v>0</v>
      </c>
      <c r="AV40" s="15">
        <v>0</v>
      </c>
      <c r="AW40" s="15" t="s">
        <v>74</v>
      </c>
      <c r="AX40" s="15">
        <v>19</v>
      </c>
      <c r="AY40" s="15" t="s">
        <v>74</v>
      </c>
      <c r="AZ40" s="15" t="s">
        <v>78</v>
      </c>
      <c r="BA40" s="15">
        <v>1</v>
      </c>
      <c r="BB40" s="16">
        <v>42185</v>
      </c>
      <c r="BC40" s="18">
        <f>IF(BB40="","",DAYS360(I40,BB40))</f>
        <v>3</v>
      </c>
      <c r="BD40" s="16">
        <v>42223</v>
      </c>
      <c r="BE40" s="16">
        <v>42257</v>
      </c>
      <c r="BF40" s="18">
        <f>IF(BE40="","",DAYS360(BD40,BE40))</f>
        <v>33</v>
      </c>
      <c r="BG40" s="15" t="s">
        <v>1002</v>
      </c>
      <c r="BH40" s="15">
        <v>77</v>
      </c>
      <c r="BI40" s="61">
        <f t="shared" si="155"/>
        <v>1157</v>
      </c>
      <c r="BJ40" s="61">
        <f t="shared" si="155"/>
        <v>1183</v>
      </c>
      <c r="BK40" s="16">
        <v>42193</v>
      </c>
      <c r="BL40" s="16">
        <v>42203</v>
      </c>
      <c r="BM40" s="15" t="s">
        <v>80</v>
      </c>
      <c r="BN40" s="16">
        <v>42188</v>
      </c>
      <c r="BO40" s="16">
        <v>42194</v>
      </c>
      <c r="BP40" s="15" t="s">
        <v>80</v>
      </c>
      <c r="BQ40" s="16">
        <v>42257</v>
      </c>
      <c r="BR40" s="16">
        <v>42269</v>
      </c>
      <c r="BS40" s="18">
        <f>IF(BR40="","",DAYS360(BQ40,BR40))</f>
        <v>12</v>
      </c>
      <c r="BT40" s="15" t="s">
        <v>80</v>
      </c>
      <c r="BU40" s="61">
        <f t="shared" si="156"/>
        <v>1824.5</v>
      </c>
      <c r="BV40" s="61">
        <f t="shared" si="156"/>
        <v>1865.5</v>
      </c>
      <c r="BW40" s="16">
        <v>42269</v>
      </c>
      <c r="BX40" s="16">
        <v>42280</v>
      </c>
      <c r="BY40" s="18">
        <v>28</v>
      </c>
      <c r="BZ40" s="16">
        <v>42277</v>
      </c>
      <c r="CA40" s="16">
        <v>42286</v>
      </c>
      <c r="CB40" s="18">
        <f t="shared" si="153"/>
        <v>9</v>
      </c>
      <c r="CC40" s="15" t="s">
        <v>560</v>
      </c>
      <c r="CD40" s="61">
        <f t="shared" si="157"/>
        <v>534</v>
      </c>
      <c r="CE40" s="61">
        <f t="shared" si="157"/>
        <v>546</v>
      </c>
      <c r="CF40" s="16">
        <v>42286</v>
      </c>
      <c r="CG40" s="16">
        <v>42286</v>
      </c>
      <c r="CH40" s="16">
        <v>42286</v>
      </c>
      <c r="CI40" s="16">
        <v>42292</v>
      </c>
      <c r="CJ40" s="16">
        <v>42293</v>
      </c>
      <c r="CK40" s="16">
        <v>42299</v>
      </c>
      <c r="CL40" s="16">
        <v>42294</v>
      </c>
      <c r="CM40" s="18">
        <f>IF(CK40="","",DAYS360(CJ40,CK40))</f>
        <v>6</v>
      </c>
      <c r="CN40" s="18">
        <f>IF(CL40="","",DAYS360(CJ40,CL40))</f>
        <v>1</v>
      </c>
      <c r="CO40" s="15">
        <v>2</v>
      </c>
      <c r="CP40" s="16">
        <v>42299</v>
      </c>
      <c r="CQ40" s="16" t="s">
        <v>74</v>
      </c>
      <c r="CR40" s="61">
        <v>0</v>
      </c>
      <c r="CS40" s="16">
        <v>42305</v>
      </c>
      <c r="CT40" s="18">
        <f>IF(CS40="","",DAYS360(I40,CS40))</f>
        <v>121</v>
      </c>
      <c r="CU40" s="15" t="s">
        <v>78</v>
      </c>
      <c r="CV40" s="16">
        <v>42305</v>
      </c>
      <c r="CW40" s="15" t="s">
        <v>1115</v>
      </c>
      <c r="CX40" s="16">
        <v>42306</v>
      </c>
      <c r="CY40" s="18">
        <f t="shared" si="146"/>
        <v>1439</v>
      </c>
      <c r="CZ40" s="18">
        <f t="shared" si="147"/>
        <v>361</v>
      </c>
      <c r="DA40" s="18">
        <f t="shared" si="148"/>
        <v>124</v>
      </c>
      <c r="DB40" s="73"/>
      <c r="DC40" s="74"/>
      <c r="DD40" s="16">
        <v>42306</v>
      </c>
      <c r="DE40" s="16">
        <v>42306</v>
      </c>
      <c r="DF40" s="73"/>
      <c r="DG40" s="16">
        <v>42305</v>
      </c>
      <c r="DH40" s="73"/>
      <c r="DI40" s="16">
        <v>42305</v>
      </c>
      <c r="DJ40" s="1" t="s">
        <v>1583</v>
      </c>
      <c r="DK40" s="61">
        <f>SUM(AM40+AQ40+AU40+BI40+BU40+CD40+CR40+1600)</f>
        <v>5168</v>
      </c>
      <c r="DL40" s="63">
        <f t="shared" si="150"/>
        <v>5247</v>
      </c>
    </row>
    <row r="41" spans="1:117" s="29" customFormat="1" ht="28" customHeight="1" x14ac:dyDescent="0.15">
      <c r="A41" s="29">
        <v>261</v>
      </c>
      <c r="B41" s="52" t="s">
        <v>1437</v>
      </c>
      <c r="C41" s="29" t="s">
        <v>1472</v>
      </c>
      <c r="D41" s="28">
        <v>0.31875000000000003</v>
      </c>
      <c r="E41" s="15" t="s">
        <v>251</v>
      </c>
      <c r="F41" s="29" t="s">
        <v>74</v>
      </c>
      <c r="G41" s="29" t="s">
        <v>1357</v>
      </c>
      <c r="H41" s="29" t="s">
        <v>95</v>
      </c>
      <c r="I41" s="53">
        <v>42027</v>
      </c>
      <c r="J41" s="53">
        <v>42328</v>
      </c>
      <c r="K41" s="53">
        <v>42328</v>
      </c>
      <c r="L41" s="53">
        <v>42329</v>
      </c>
      <c r="M41" s="53">
        <v>40574</v>
      </c>
      <c r="N41" s="53">
        <v>41775</v>
      </c>
      <c r="O41" s="53">
        <v>42025</v>
      </c>
      <c r="P41" s="29" t="s">
        <v>74</v>
      </c>
      <c r="Q41" s="29" t="s">
        <v>74</v>
      </c>
      <c r="R41" s="66" t="s">
        <v>400</v>
      </c>
      <c r="S41" s="54" t="s">
        <v>1438</v>
      </c>
      <c r="T41" s="54" t="s">
        <v>1439</v>
      </c>
      <c r="U41" s="54" t="s">
        <v>1440</v>
      </c>
      <c r="V41" s="29">
        <v>420</v>
      </c>
      <c r="W41" s="55">
        <v>85285</v>
      </c>
      <c r="X41" s="55">
        <v>51903</v>
      </c>
      <c r="Y41" s="55">
        <v>22141</v>
      </c>
      <c r="Z41" s="29">
        <v>341</v>
      </c>
      <c r="AA41" s="29">
        <v>320</v>
      </c>
      <c r="AB41" s="29">
        <v>114</v>
      </c>
      <c r="AC41" s="29">
        <v>150</v>
      </c>
      <c r="AD41" s="29">
        <v>24</v>
      </c>
      <c r="AE41" s="29">
        <v>44</v>
      </c>
      <c r="AF41" s="29">
        <v>68</v>
      </c>
      <c r="AG41" s="29">
        <v>0</v>
      </c>
      <c r="AH41" s="29">
        <v>0</v>
      </c>
      <c r="AI41" s="29">
        <v>0</v>
      </c>
      <c r="AJ41" s="29">
        <v>0</v>
      </c>
      <c r="AK41" s="29">
        <v>4</v>
      </c>
      <c r="AL41" s="29">
        <v>4</v>
      </c>
      <c r="AM41" s="64">
        <f>15.5*(AL41)</f>
        <v>62</v>
      </c>
      <c r="AN41" s="29">
        <v>14</v>
      </c>
      <c r="AO41" s="29">
        <v>24</v>
      </c>
      <c r="AP41" s="29">
        <v>38</v>
      </c>
      <c r="AQ41" s="64">
        <f>17.5*(AP41)</f>
        <v>665</v>
      </c>
      <c r="AR41" s="29">
        <v>4</v>
      </c>
      <c r="AS41" s="29">
        <v>1</v>
      </c>
      <c r="AT41" s="29">
        <v>5</v>
      </c>
      <c r="AU41" s="64">
        <f>24*(AT41)</f>
        <v>120</v>
      </c>
      <c r="AV41" s="29">
        <v>5</v>
      </c>
      <c r="AW41" s="29" t="s">
        <v>78</v>
      </c>
      <c r="AX41" s="29">
        <v>24</v>
      </c>
      <c r="AY41" s="29" t="s">
        <v>74</v>
      </c>
      <c r="AZ41" s="29" t="s">
        <v>78</v>
      </c>
      <c r="BA41" s="29">
        <v>20</v>
      </c>
      <c r="BB41" s="53">
        <v>42028</v>
      </c>
      <c r="BC41" s="56">
        <f>IF(BB41="","Not done",DAYS360(I41,BB41))</f>
        <v>1</v>
      </c>
      <c r="BD41" s="53">
        <v>42110</v>
      </c>
      <c r="BE41" s="53">
        <v>42222</v>
      </c>
      <c r="BF41" s="56">
        <f>IF(BE41="","",DAYS360(BD41,BE41))</f>
        <v>110</v>
      </c>
      <c r="BG41" s="29" t="s">
        <v>132</v>
      </c>
      <c r="BH41" s="29">
        <v>95</v>
      </c>
      <c r="BI41" s="64">
        <f t="shared" si="155"/>
        <v>2216.5</v>
      </c>
      <c r="BJ41" s="64">
        <f t="shared" si="155"/>
        <v>2080</v>
      </c>
      <c r="BK41" s="53">
        <v>42047</v>
      </c>
      <c r="BL41" s="53">
        <v>42054</v>
      </c>
      <c r="BM41" s="29" t="s">
        <v>80</v>
      </c>
      <c r="BN41" s="53">
        <v>42042</v>
      </c>
      <c r="BO41" s="53">
        <v>42052</v>
      </c>
      <c r="BP41" s="29" t="s">
        <v>80</v>
      </c>
      <c r="BQ41" s="53">
        <v>42223</v>
      </c>
      <c r="BR41" s="53">
        <v>42235</v>
      </c>
      <c r="BS41" s="56">
        <f>IF(BR41="","",DAYS360(BQ41,BR41))</f>
        <v>12</v>
      </c>
      <c r="BT41" s="29" t="s">
        <v>80</v>
      </c>
      <c r="BU41" s="64">
        <f t="shared" si="156"/>
        <v>3495.25</v>
      </c>
      <c r="BV41" s="64">
        <f t="shared" si="156"/>
        <v>3280</v>
      </c>
      <c r="BW41" s="53">
        <v>42235</v>
      </c>
      <c r="BX41" s="53">
        <v>42286</v>
      </c>
      <c r="BY41" s="56">
        <f>IF(BX41="","",DAYS360(BW41,BX41))</f>
        <v>50</v>
      </c>
      <c r="BZ41" s="53">
        <v>42241</v>
      </c>
      <c r="CA41" s="53">
        <v>42248</v>
      </c>
      <c r="CB41" s="56">
        <f t="shared" si="153"/>
        <v>6</v>
      </c>
      <c r="CC41" s="29" t="s">
        <v>1406</v>
      </c>
      <c r="CD41" s="64">
        <f t="shared" si="157"/>
        <v>1023</v>
      </c>
      <c r="CE41" s="64">
        <f t="shared" si="157"/>
        <v>960</v>
      </c>
      <c r="CF41" s="53">
        <v>42286</v>
      </c>
      <c r="CG41" s="53">
        <v>42286</v>
      </c>
      <c r="CH41" s="53">
        <v>42286</v>
      </c>
      <c r="CI41" s="53">
        <v>42293</v>
      </c>
      <c r="CJ41" s="53">
        <v>42293</v>
      </c>
      <c r="CK41" s="53">
        <v>42307</v>
      </c>
      <c r="CL41" s="53">
        <v>42294</v>
      </c>
      <c r="CM41" s="56">
        <f>IF(CK41="","",DAYS360(CJ41,CK41))</f>
        <v>14</v>
      </c>
      <c r="CN41" s="56">
        <f>IF(CL41="","",DAYS360(CJ41,CL41))</f>
        <v>1</v>
      </c>
      <c r="CO41" s="29">
        <v>1</v>
      </c>
      <c r="CP41" s="53">
        <v>42307</v>
      </c>
      <c r="CQ41" s="53" t="s">
        <v>74</v>
      </c>
      <c r="CR41" s="64">
        <v>0</v>
      </c>
      <c r="CS41" s="53">
        <v>42318</v>
      </c>
      <c r="CT41" s="56">
        <f>IF(CS41="","",DAYS360(I41,CS41))</f>
        <v>287</v>
      </c>
      <c r="CU41" s="29" t="s">
        <v>78</v>
      </c>
      <c r="CV41" s="53">
        <v>42328</v>
      </c>
      <c r="CW41" s="29" t="s">
        <v>1115</v>
      </c>
      <c r="CX41" s="53">
        <v>42329</v>
      </c>
      <c r="CY41" s="56">
        <f>IF(CX41="","",DAYS360(M41,CX41))</f>
        <v>1731</v>
      </c>
      <c r="CZ41" s="56">
        <f>IF(CX41="","",DAYS360(N41,CX41))</f>
        <v>545</v>
      </c>
      <c r="DA41" s="56">
        <f>IF(CX41="","",DAYS360(O41,CX41))</f>
        <v>300</v>
      </c>
      <c r="DB41" s="82"/>
      <c r="DC41" s="83"/>
      <c r="DD41" s="53">
        <v>42329</v>
      </c>
      <c r="DE41" s="53">
        <v>42329</v>
      </c>
      <c r="DF41" s="82"/>
      <c r="DG41" s="53">
        <v>42329</v>
      </c>
      <c r="DH41" s="82"/>
      <c r="DI41" s="53">
        <v>42329</v>
      </c>
      <c r="DJ41" s="54" t="s">
        <v>1441</v>
      </c>
      <c r="DK41" s="64">
        <f>SUM(AM41+AQ41+AU41+BI41+BU41+CD41+CR41+1600)</f>
        <v>9181.75</v>
      </c>
      <c r="DL41" s="63">
        <f>SUM(AM41+AQ41+AU41+BJ41+BV41+CE41+CR41+1600)</f>
        <v>8767</v>
      </c>
    </row>
    <row r="42" spans="1:117" ht="28" customHeight="1" x14ac:dyDescent="0.15">
      <c r="A42" s="15">
        <v>269</v>
      </c>
      <c r="B42" s="35" t="s">
        <v>1686</v>
      </c>
      <c r="C42" s="15" t="s">
        <v>697</v>
      </c>
      <c r="D42" s="21">
        <v>0.31944444444444448</v>
      </c>
      <c r="E42" s="15" t="s">
        <v>291</v>
      </c>
      <c r="F42" s="15" t="s">
        <v>74</v>
      </c>
      <c r="G42" s="29" t="s">
        <v>1357</v>
      </c>
      <c r="H42" s="15" t="s">
        <v>84</v>
      </c>
      <c r="I42" s="16">
        <v>42089</v>
      </c>
      <c r="J42" s="16">
        <v>42340</v>
      </c>
      <c r="K42" s="16">
        <v>42340</v>
      </c>
      <c r="L42" s="16">
        <v>42357</v>
      </c>
      <c r="M42" s="16">
        <v>41911</v>
      </c>
      <c r="N42" s="16">
        <v>41940</v>
      </c>
      <c r="O42" s="16">
        <v>42063</v>
      </c>
      <c r="P42" s="15" t="s">
        <v>74</v>
      </c>
      <c r="Q42" s="15" t="s">
        <v>74</v>
      </c>
      <c r="R42" s="25" t="s">
        <v>216</v>
      </c>
      <c r="S42" s="1" t="s">
        <v>1481</v>
      </c>
      <c r="T42" s="1" t="s">
        <v>1482</v>
      </c>
      <c r="U42" s="1" t="s">
        <v>1483</v>
      </c>
      <c r="V42" s="15">
        <v>276</v>
      </c>
      <c r="W42" s="19">
        <v>66075</v>
      </c>
      <c r="X42" s="19">
        <v>50507</v>
      </c>
      <c r="Y42" s="15">
        <v>1831</v>
      </c>
      <c r="Z42" s="15">
        <v>224</v>
      </c>
      <c r="AA42" s="15">
        <v>208</v>
      </c>
      <c r="AB42" s="15">
        <v>146</v>
      </c>
      <c r="AC42" s="15">
        <v>12</v>
      </c>
      <c r="AD42" s="15">
        <v>25</v>
      </c>
      <c r="AE42" s="15">
        <v>4</v>
      </c>
      <c r="AF42" s="15">
        <v>29</v>
      </c>
      <c r="AG42" s="15">
        <v>0</v>
      </c>
      <c r="AH42" s="15">
        <v>0</v>
      </c>
      <c r="AI42" s="15">
        <v>0</v>
      </c>
      <c r="AJ42" s="15">
        <v>0</v>
      </c>
      <c r="AK42" s="15">
        <v>0</v>
      </c>
      <c r="AL42" s="15">
        <v>0</v>
      </c>
      <c r="AM42" s="61">
        <f>15.5*(AL42)</f>
        <v>0</v>
      </c>
      <c r="AN42" s="15">
        <v>4</v>
      </c>
      <c r="AO42" s="15">
        <v>0</v>
      </c>
      <c r="AP42" s="15">
        <v>4</v>
      </c>
      <c r="AQ42" s="61">
        <f>17.5*(AP42)</f>
        <v>70</v>
      </c>
      <c r="AR42" s="15">
        <v>23</v>
      </c>
      <c r="AS42" s="15">
        <v>9</v>
      </c>
      <c r="AT42" s="15">
        <v>32</v>
      </c>
      <c r="AU42" s="61">
        <f>24*(AT42)</f>
        <v>768</v>
      </c>
      <c r="AV42" s="15">
        <v>0</v>
      </c>
      <c r="AW42" s="15" t="s">
        <v>78</v>
      </c>
      <c r="AX42" s="15">
        <v>4</v>
      </c>
      <c r="AY42" s="15" t="s">
        <v>78</v>
      </c>
      <c r="AZ42" s="15" t="s">
        <v>78</v>
      </c>
      <c r="BA42" s="15">
        <v>7</v>
      </c>
      <c r="BB42" s="16">
        <v>42091</v>
      </c>
      <c r="BC42" s="18">
        <f>IF(BB42="","Not done",DAYS360(I42,BB42))</f>
        <v>2</v>
      </c>
      <c r="BD42" s="16">
        <v>42185</v>
      </c>
      <c r="BE42" s="16">
        <v>42287</v>
      </c>
      <c r="BF42" s="18">
        <f>IF(BE42="","",DAYS360(BD42,BE42))</f>
        <v>100</v>
      </c>
      <c r="BG42" s="15" t="s">
        <v>132</v>
      </c>
      <c r="BH42" s="15">
        <v>50</v>
      </c>
      <c r="BI42" s="61">
        <f>6.5*(Z42)</f>
        <v>1456</v>
      </c>
      <c r="BJ42" s="61">
        <f>6.5*(AA42)</f>
        <v>1352</v>
      </c>
      <c r="BK42" s="16">
        <v>42112</v>
      </c>
      <c r="BL42" s="16">
        <v>42133</v>
      </c>
      <c r="BM42" s="15" t="s">
        <v>80</v>
      </c>
      <c r="BN42" s="16">
        <v>42101</v>
      </c>
      <c r="BO42" s="16">
        <v>42104</v>
      </c>
      <c r="BP42" s="15" t="s">
        <v>80</v>
      </c>
      <c r="BQ42" s="16">
        <v>42287</v>
      </c>
      <c r="BR42" s="16">
        <v>42299</v>
      </c>
      <c r="BS42" s="18">
        <f>IF(BR42="","",DAYS360(BQ42,BR42))</f>
        <v>12</v>
      </c>
      <c r="BT42" s="15" t="s">
        <v>80</v>
      </c>
      <c r="BU42" s="61">
        <f>10.25*(Z42)</f>
        <v>2296</v>
      </c>
      <c r="BV42" s="61">
        <f>10.25*(AA42)</f>
        <v>2132</v>
      </c>
      <c r="BW42" s="16">
        <v>42299</v>
      </c>
      <c r="BX42" s="16">
        <v>42307</v>
      </c>
      <c r="BY42" s="18">
        <f>IF(BX42="","",DAYS360(BW42,BX42))</f>
        <v>8</v>
      </c>
      <c r="BZ42" s="16">
        <v>42312</v>
      </c>
      <c r="CA42" s="16">
        <v>42321</v>
      </c>
      <c r="CB42" s="18">
        <f>IF(CA42="","",DAYS360(BZ42,CA42))</f>
        <v>9</v>
      </c>
      <c r="CC42" s="15" t="s">
        <v>1611</v>
      </c>
      <c r="CD42" s="61">
        <f>3*(Z42)</f>
        <v>672</v>
      </c>
      <c r="CE42" s="61">
        <f>3*(AA42)</f>
        <v>624</v>
      </c>
      <c r="CF42" s="16">
        <v>42321</v>
      </c>
      <c r="CG42" s="16">
        <v>42322</v>
      </c>
      <c r="CH42" s="16">
        <v>42322</v>
      </c>
      <c r="CI42" s="16">
        <v>42325</v>
      </c>
      <c r="CJ42" s="16">
        <v>42325</v>
      </c>
      <c r="CK42" s="16">
        <v>42333</v>
      </c>
      <c r="CL42" s="16">
        <v>42325</v>
      </c>
      <c r="CM42" s="18">
        <f>IF(CK42="","",DAYS360(CJ42,CK42))</f>
        <v>8</v>
      </c>
      <c r="CN42" s="18">
        <f>IF(CL42="","",DAYS360(CJ42,CL42))</f>
        <v>0</v>
      </c>
      <c r="CO42" s="15">
        <v>2</v>
      </c>
      <c r="CP42" s="16">
        <v>42333</v>
      </c>
      <c r="CQ42" s="16" t="s">
        <v>74</v>
      </c>
      <c r="CR42" s="61">
        <v>0</v>
      </c>
      <c r="CS42" s="16">
        <v>42336</v>
      </c>
      <c r="CT42" s="18">
        <f>IF(CS42="","",DAYS360(I42,CS42))</f>
        <v>242</v>
      </c>
      <c r="CU42" s="15" t="s">
        <v>74</v>
      </c>
      <c r="CV42" s="16">
        <v>42340</v>
      </c>
      <c r="CW42" s="15" t="s">
        <v>560</v>
      </c>
      <c r="CX42" s="16">
        <v>42357</v>
      </c>
      <c r="CY42" s="18">
        <f>IF(CX42="","",DAYS360(M42,CX42))</f>
        <v>440</v>
      </c>
      <c r="CZ42" s="18">
        <f>IF(CX42="","",DAYS360(N42,CX42))</f>
        <v>411</v>
      </c>
      <c r="DA42" s="18">
        <f>IF(CX42="","",DAYS360(O42,CX42))</f>
        <v>289</v>
      </c>
      <c r="DB42" s="73"/>
      <c r="DC42" s="74"/>
      <c r="DD42" s="16">
        <v>42357</v>
      </c>
      <c r="DE42" s="16">
        <v>42357</v>
      </c>
      <c r="DF42" s="73"/>
      <c r="DG42" s="16">
        <v>42357</v>
      </c>
      <c r="DH42" s="73"/>
      <c r="DI42" s="16">
        <v>42357</v>
      </c>
      <c r="DJ42" s="1" t="s">
        <v>1546</v>
      </c>
      <c r="DK42" s="61">
        <f>SUM(AM42+AQ42+AU42+BI42+BU42+CD42+CR42+1600)</f>
        <v>6862</v>
      </c>
      <c r="DL42" s="63">
        <f>SUM(AM42+AQ42+AU42+BJ42+BV42+CE42+CR42+1600)</f>
        <v>6546</v>
      </c>
    </row>
    <row r="43" spans="1:117" ht="28" customHeight="1" x14ac:dyDescent="0.15">
      <c r="A43" s="15">
        <v>283</v>
      </c>
      <c r="B43" s="35" t="s">
        <v>1656</v>
      </c>
      <c r="C43" s="15" t="s">
        <v>1598</v>
      </c>
      <c r="D43" s="21">
        <v>0.32013888888888892</v>
      </c>
      <c r="E43" s="15" t="s">
        <v>291</v>
      </c>
      <c r="F43" s="15" t="s">
        <v>74</v>
      </c>
      <c r="G43" s="15" t="s">
        <v>1357</v>
      </c>
      <c r="H43" s="15" t="s">
        <v>1604</v>
      </c>
      <c r="I43" s="16">
        <v>42210</v>
      </c>
      <c r="J43" s="16">
        <v>42356</v>
      </c>
      <c r="K43" s="16">
        <v>42357</v>
      </c>
      <c r="L43" s="16">
        <v>42357</v>
      </c>
      <c r="M43" s="16">
        <v>41790</v>
      </c>
      <c r="N43" s="16">
        <v>41991</v>
      </c>
      <c r="O43" s="16">
        <v>42154</v>
      </c>
      <c r="P43" s="15" t="s">
        <v>74</v>
      </c>
      <c r="Q43" s="15" t="s">
        <v>74</v>
      </c>
      <c r="R43" s="25" t="s">
        <v>216</v>
      </c>
      <c r="S43" s="1" t="s">
        <v>1374</v>
      </c>
      <c r="T43" s="1" t="s">
        <v>756</v>
      </c>
      <c r="U43" s="1" t="s">
        <v>1613</v>
      </c>
      <c r="V43" s="15">
        <v>141</v>
      </c>
      <c r="W43" s="19">
        <v>46585</v>
      </c>
      <c r="X43" s="19">
        <v>14738</v>
      </c>
      <c r="Y43" s="19">
        <v>26806</v>
      </c>
      <c r="Z43" s="15">
        <v>120</v>
      </c>
      <c r="AA43" s="15">
        <v>154</v>
      </c>
      <c r="AB43" s="15">
        <v>36</v>
      </c>
      <c r="AC43" s="15">
        <v>84</v>
      </c>
      <c r="AD43" s="15">
        <v>0</v>
      </c>
      <c r="AE43" s="15">
        <v>11</v>
      </c>
      <c r="AF43" s="15">
        <v>11</v>
      </c>
      <c r="AG43" s="15">
        <v>0</v>
      </c>
      <c r="AH43" s="15">
        <v>0</v>
      </c>
      <c r="AI43" s="15">
        <v>0</v>
      </c>
      <c r="AJ43" s="15">
        <v>0</v>
      </c>
      <c r="AK43" s="15">
        <v>0</v>
      </c>
      <c r="AL43" s="15">
        <v>0</v>
      </c>
      <c r="AM43" s="61">
        <f>15.5*(AL43)</f>
        <v>0</v>
      </c>
      <c r="AN43" s="15">
        <v>0</v>
      </c>
      <c r="AO43" s="15">
        <v>0</v>
      </c>
      <c r="AP43" s="15">
        <v>0</v>
      </c>
      <c r="AQ43" s="61">
        <f>17.5*(AP43)</f>
        <v>0</v>
      </c>
      <c r="AR43" s="15">
        <v>1</v>
      </c>
      <c r="AS43" s="15">
        <v>0</v>
      </c>
      <c r="AT43" s="15">
        <v>1</v>
      </c>
      <c r="AU43" s="61">
        <f>24*(AT43)</f>
        <v>24</v>
      </c>
      <c r="AV43" s="15">
        <v>0</v>
      </c>
      <c r="AW43" s="15" t="s">
        <v>74</v>
      </c>
      <c r="AX43" s="15">
        <v>6</v>
      </c>
      <c r="AY43" s="15" t="s">
        <v>78</v>
      </c>
      <c r="AZ43" s="15" t="s">
        <v>74</v>
      </c>
      <c r="BA43" s="15">
        <v>0</v>
      </c>
      <c r="BB43" s="16">
        <v>42210</v>
      </c>
      <c r="BC43" s="18">
        <f>IF(BB43="","",DAYS360(I43,BB43))</f>
        <v>0</v>
      </c>
      <c r="BD43" s="16">
        <v>42229</v>
      </c>
      <c r="BE43" s="16">
        <v>42251</v>
      </c>
      <c r="BF43" s="18">
        <f>IF(BE43="","",DAYS360(BD43,BE43))</f>
        <v>21</v>
      </c>
      <c r="BG43" s="15" t="s">
        <v>1002</v>
      </c>
      <c r="BH43" s="15">
        <v>117</v>
      </c>
      <c r="BI43" s="61">
        <f>6.5*(Z43)</f>
        <v>780</v>
      </c>
      <c r="BJ43" s="61">
        <f>6.5*(AA43)</f>
        <v>1001</v>
      </c>
      <c r="BK43" s="16">
        <v>42214</v>
      </c>
      <c r="BL43" s="16">
        <v>42223</v>
      </c>
      <c r="BM43" s="15" t="s">
        <v>80</v>
      </c>
      <c r="BN43" s="16">
        <v>42215</v>
      </c>
      <c r="BO43" s="16">
        <v>42223</v>
      </c>
      <c r="BP43" s="15" t="s">
        <v>80</v>
      </c>
      <c r="BQ43" s="16">
        <v>42257</v>
      </c>
      <c r="BR43" s="16">
        <v>42269</v>
      </c>
      <c r="BS43" s="18">
        <f>IF(BR43="","",DAYS360(BQ43,BR43))</f>
        <v>12</v>
      </c>
      <c r="BT43" s="15" t="s">
        <v>80</v>
      </c>
      <c r="BU43" s="61">
        <f>10.25*(Z43)</f>
        <v>1230</v>
      </c>
      <c r="BV43" s="61">
        <f>10.25*(AA43)</f>
        <v>1578.5</v>
      </c>
      <c r="BW43" s="16">
        <v>42269</v>
      </c>
      <c r="BX43" s="16">
        <v>42270</v>
      </c>
      <c r="BY43" s="18">
        <v>1</v>
      </c>
      <c r="BZ43" s="16">
        <v>42273</v>
      </c>
      <c r="CA43" s="16">
        <v>42279</v>
      </c>
      <c r="CB43" s="18">
        <f>IF(CA43="","",DAYS360(BZ43,CA43))</f>
        <v>6</v>
      </c>
      <c r="CC43" s="15" t="s">
        <v>1611</v>
      </c>
      <c r="CD43" s="61">
        <f>3*(Z43)</f>
        <v>360</v>
      </c>
      <c r="CE43" s="61">
        <f>3*(AA43)</f>
        <v>462</v>
      </c>
      <c r="CF43" s="16">
        <v>42284</v>
      </c>
      <c r="CG43" s="16">
        <v>42284</v>
      </c>
      <c r="CH43" s="16">
        <v>42284</v>
      </c>
      <c r="CI43" s="16">
        <v>42292</v>
      </c>
      <c r="CJ43" s="16">
        <v>42290</v>
      </c>
      <c r="CK43" s="16">
        <v>42321</v>
      </c>
      <c r="CL43" s="16">
        <v>42300</v>
      </c>
      <c r="CM43" s="18">
        <f>IF(CK43="","",DAYS360(CJ43,CK43))</f>
        <v>30</v>
      </c>
      <c r="CN43" s="18">
        <f>IF(CL43="","",DAYS360(CJ43,CL43))</f>
        <v>10</v>
      </c>
      <c r="CO43" s="15">
        <v>1</v>
      </c>
      <c r="CP43" s="16">
        <v>42321</v>
      </c>
      <c r="CQ43" s="15" t="s">
        <v>74</v>
      </c>
      <c r="CR43" s="61">
        <v>0</v>
      </c>
      <c r="CS43" s="16">
        <v>42329</v>
      </c>
      <c r="CT43" s="18">
        <f>IF(CS43="","",DAYS360(I43,CS43))</f>
        <v>116</v>
      </c>
      <c r="CU43" s="15" t="s">
        <v>74</v>
      </c>
      <c r="CV43" s="16">
        <v>42329</v>
      </c>
      <c r="CW43" s="15" t="s">
        <v>1296</v>
      </c>
      <c r="CX43" s="16">
        <v>42357</v>
      </c>
      <c r="CY43" s="56">
        <f>IF(CX43="","",DAYS360(M43,CX43))</f>
        <v>559</v>
      </c>
      <c r="CZ43" s="56">
        <f>IF(CX43="","",DAYS360(N43,CX43))</f>
        <v>361</v>
      </c>
      <c r="DA43" s="56">
        <f>IF(CX43="","",DAYS360(O43,CX43))</f>
        <v>200</v>
      </c>
      <c r="DB43" s="73"/>
      <c r="DC43" s="74"/>
      <c r="DD43" s="16">
        <v>42357</v>
      </c>
      <c r="DE43" s="16">
        <v>42357</v>
      </c>
      <c r="DF43" s="73"/>
      <c r="DG43" s="16">
        <v>42357</v>
      </c>
      <c r="DH43" s="73"/>
      <c r="DI43" s="16">
        <v>42357</v>
      </c>
      <c r="DJ43" s="1" t="s">
        <v>1603</v>
      </c>
      <c r="DK43" s="61">
        <f>SUM(AM43+AQ43+AU43+BI43+BU43+CD43+CR43+1600)</f>
        <v>3994</v>
      </c>
      <c r="DL43" s="63">
        <f>SUM(AM43+AQ43+AU43+BJ43+BV43+CE43+CR43+1600)</f>
        <v>4665.5</v>
      </c>
    </row>
    <row r="44" spans="1:117" s="34" customFormat="1" ht="28" customHeight="1" x14ac:dyDescent="0.15">
      <c r="M44" s="33"/>
      <c r="N44" s="33"/>
      <c r="O44" s="33"/>
      <c r="AM44" s="67"/>
      <c r="AQ44" s="67"/>
      <c r="AU44" s="67"/>
      <c r="BB44" s="33"/>
      <c r="BI44" s="67"/>
      <c r="BJ44" s="67"/>
      <c r="BU44" s="67"/>
      <c r="BV44" s="67"/>
      <c r="CD44" s="67"/>
      <c r="CE44" s="67"/>
      <c r="CG44" s="33"/>
      <c r="CL44" s="33"/>
      <c r="CM44" s="33"/>
      <c r="CR44" s="67"/>
      <c r="CS44" s="33"/>
      <c r="DB44" s="87"/>
      <c r="DC44" s="87"/>
      <c r="DD44" s="33"/>
      <c r="DE44" s="33"/>
      <c r="DF44" s="87"/>
      <c r="DG44" s="33"/>
      <c r="DH44" s="87"/>
      <c r="DI44" s="33"/>
      <c r="DL44" s="68"/>
    </row>
    <row r="45" spans="1:117" s="34" customFormat="1" ht="28" customHeight="1" x14ac:dyDescent="0.15">
      <c r="F45" s="15"/>
      <c r="M45" s="33"/>
      <c r="N45" s="33"/>
      <c r="O45" s="33"/>
      <c r="AM45" s="67"/>
      <c r="AQ45" s="67"/>
      <c r="AU45" s="67"/>
      <c r="BB45" s="33"/>
      <c r="BI45" s="67"/>
      <c r="BJ45" s="67"/>
      <c r="BU45" s="67"/>
      <c r="BV45" s="67"/>
      <c r="CD45" s="67"/>
      <c r="CE45" s="67"/>
      <c r="CG45" s="33"/>
      <c r="CL45" s="33"/>
      <c r="CM45" s="33"/>
      <c r="CR45" s="67"/>
      <c r="CS45" s="33"/>
      <c r="DB45" s="70"/>
      <c r="DC45" s="70"/>
      <c r="DD45" s="33"/>
      <c r="DE45" s="33"/>
      <c r="DF45" s="70"/>
      <c r="DG45" s="33"/>
      <c r="DH45" s="70"/>
      <c r="DI45" s="33"/>
      <c r="DL45" s="68"/>
    </row>
    <row r="46" spans="1:117" ht="28" customHeight="1" x14ac:dyDescent="0.15">
      <c r="DB46" s="71"/>
      <c r="DC46" s="71"/>
      <c r="DF46" s="71"/>
      <c r="DH46" s="71"/>
    </row>
    <row r="47" spans="1:117" ht="28" customHeight="1" x14ac:dyDescent="0.15">
      <c r="DB47" s="71"/>
      <c r="DC47" s="71"/>
      <c r="DF47" s="71"/>
      <c r="DH47" s="71"/>
    </row>
    <row r="48" spans="1:117" ht="28" customHeight="1" x14ac:dyDescent="0.15">
      <c r="DB48" s="71"/>
      <c r="DC48" s="71"/>
      <c r="DF48" s="71"/>
      <c r="DH48" s="71"/>
    </row>
    <row r="49" spans="106:112" ht="28" customHeight="1" x14ac:dyDescent="0.15">
      <c r="DB49" s="70"/>
    </row>
    <row r="50" spans="106:112" ht="28" customHeight="1" x14ac:dyDescent="0.15">
      <c r="DB50" s="71"/>
      <c r="DC50" s="71"/>
      <c r="DF50" s="71"/>
      <c r="DH50" s="71"/>
    </row>
    <row r="51" spans="106:112" ht="28" customHeight="1" x14ac:dyDescent="0.15">
      <c r="DB51" s="70"/>
    </row>
    <row r="52" spans="106:112" ht="28" customHeight="1" x14ac:dyDescent="0.15">
      <c r="DB52" s="71"/>
      <c r="DC52" s="71"/>
      <c r="DF52" s="71"/>
      <c r="DH52" s="71"/>
    </row>
    <row r="53" spans="106:112" ht="28" customHeight="1" x14ac:dyDescent="0.15">
      <c r="DB53" s="71"/>
      <c r="DC53" s="71"/>
      <c r="DF53" s="71"/>
      <c r="DH53" s="71"/>
    </row>
    <row r="54" spans="106:112" ht="28" customHeight="1" x14ac:dyDescent="0.15">
      <c r="DB54" s="71"/>
      <c r="DC54" s="71"/>
      <c r="DF54" s="71"/>
      <c r="DH54" s="71"/>
    </row>
    <row r="55" spans="106:112" ht="28" customHeight="1" x14ac:dyDescent="0.15">
      <c r="DB55" s="70"/>
    </row>
    <row r="56" spans="106:112" ht="28" customHeight="1" x14ac:dyDescent="0.15">
      <c r="DB56" s="70"/>
    </row>
    <row r="57" spans="106:112" ht="28" customHeight="1" x14ac:dyDescent="0.15">
      <c r="DB57" s="71"/>
      <c r="DC57" s="71"/>
      <c r="DF57" s="71"/>
      <c r="DH57" s="71"/>
    </row>
    <row r="58" spans="106:112" ht="28" customHeight="1" x14ac:dyDescent="0.15">
      <c r="DB58" s="71"/>
      <c r="DC58" s="71"/>
      <c r="DF58" s="71"/>
      <c r="DH58" s="71"/>
    </row>
    <row r="59" spans="106:112" ht="28" customHeight="1" x14ac:dyDescent="0.15">
      <c r="DB59" s="70"/>
    </row>
    <row r="60" spans="106:112" ht="28" customHeight="1" x14ac:dyDescent="0.15">
      <c r="DB60" s="70"/>
    </row>
    <row r="61" spans="106:112" ht="28" customHeight="1" x14ac:dyDescent="0.15">
      <c r="DB61" s="71"/>
      <c r="DC61" s="71"/>
      <c r="DF61" s="71"/>
      <c r="DH61" s="71"/>
    </row>
    <row r="62" spans="106:112" ht="28" customHeight="1" x14ac:dyDescent="0.15">
      <c r="DB62" s="71"/>
      <c r="DC62" s="71"/>
      <c r="DF62" s="71"/>
      <c r="DH62" s="71"/>
    </row>
    <row r="63" spans="106:112" ht="28" customHeight="1" x14ac:dyDescent="0.15">
      <c r="DB63" s="70"/>
    </row>
  </sheetData>
  <mergeCells count="4">
    <mergeCell ref="A1:B1"/>
    <mergeCell ref="C1:D1"/>
    <mergeCell ref="W1:Y1"/>
    <mergeCell ref="Z1:AC1"/>
  </mergeCells>
  <conditionalFormatting sqref="A44:E65243 H44:I65243 K44:AL65243 AN44:AP65243 AR44:AT65243 AV44:BH65243 BK44:BM65243 BW44:CC65243 CF44:CP65243 CS44:DA65243 DM44:JS65243 BQ44:BT65243 DD44:DE65243 DG44:DG65243 DI44:DJ65243 G44:G65297 AM44:AM65297 J44:J65297 CD44:CE65297 BI44:BJ65297 DK44:DL65297 AQ44:AQ65297 AU44:AU65297 BU44:BV65297 CQ44:CR65297 BN44:BP65294 F44:F65080">
    <cfRule type="expression" dxfId="8194" priority="2500" stopIfTrue="1">
      <formula>MOD(ROW(),2)</formula>
    </cfRule>
  </conditionalFormatting>
  <conditionalFormatting sqref="BY3">
    <cfRule type="expression" dxfId="8193" priority="1606" stopIfTrue="1">
      <formula>MOD(ROW(),2)</formula>
    </cfRule>
  </conditionalFormatting>
  <conditionalFormatting sqref="BS3">
    <cfRule type="expression" dxfId="8192" priority="1605" stopIfTrue="1">
      <formula>MOD(ROW(),2)</formula>
    </cfRule>
  </conditionalFormatting>
  <conditionalFormatting sqref="CZ3:CZ4">
    <cfRule type="expression" dxfId="8191" priority="1592" stopIfTrue="1">
      <formula>MOD(ROW(),2)</formula>
    </cfRule>
  </conditionalFormatting>
  <conditionalFormatting sqref="D3">
    <cfRule type="expression" dxfId="8190" priority="1587" stopIfTrue="1">
      <formula>MOD(ROW(),2)</formula>
    </cfRule>
  </conditionalFormatting>
  <conditionalFormatting sqref="E3">
    <cfRule type="expression" dxfId="8189" priority="1588" stopIfTrue="1">
      <formula>MOD(ROW(),2)</formula>
    </cfRule>
  </conditionalFormatting>
  <conditionalFormatting sqref="K3">
    <cfRule type="expression" dxfId="8188" priority="1586" stopIfTrue="1">
      <formula>MOD(ROW(),2)</formula>
    </cfRule>
  </conditionalFormatting>
  <conditionalFormatting sqref="CT3:CT15">
    <cfRule type="expression" dxfId="8187" priority="1601" stopIfTrue="1">
      <formula>MOD(ROW(),2)</formula>
    </cfRule>
  </conditionalFormatting>
  <conditionalFormatting sqref="BL3">
    <cfRule type="expression" dxfId="8186" priority="1598" stopIfTrue="1">
      <formula>MOD(ROW(),2)</formula>
    </cfRule>
  </conditionalFormatting>
  <conditionalFormatting sqref="T3">
    <cfRule type="expression" dxfId="8185" priority="1597" stopIfTrue="1">
      <formula>MOD(ROW(),2)</formula>
    </cfRule>
  </conditionalFormatting>
  <conditionalFormatting sqref="BC3">
    <cfRule type="expression" dxfId="8184" priority="1596" stopIfTrue="1">
      <formula>MOD(ROW(),2)</formula>
    </cfRule>
  </conditionalFormatting>
  <conditionalFormatting sqref="BF3">
    <cfRule type="expression" dxfId="8183" priority="1604" stopIfTrue="1">
      <formula>MOD(ROW(),2)</formula>
    </cfRule>
  </conditionalFormatting>
  <conditionalFormatting sqref="CB3">
    <cfRule type="expression" dxfId="8182" priority="1603" stopIfTrue="1">
      <formula>MOD(ROW(),2)</formula>
    </cfRule>
  </conditionalFormatting>
  <conditionalFormatting sqref="CM3">
    <cfRule type="expression" dxfId="8181" priority="1602" stopIfTrue="1">
      <formula>MOD(ROW(),2)</formula>
    </cfRule>
  </conditionalFormatting>
  <conditionalFormatting sqref="BE3">
    <cfRule type="expression" dxfId="8180" priority="1600" stopIfTrue="1">
      <formula>MOD(ROW(),2)</formula>
    </cfRule>
  </conditionalFormatting>
  <conditionalFormatting sqref="BK3">
    <cfRule type="expression" dxfId="8179" priority="1599" stopIfTrue="1">
      <formula>MOD(ROW(),2)</formula>
    </cfRule>
  </conditionalFormatting>
  <conditionalFormatting sqref="J3">
    <cfRule type="expression" dxfId="8178" priority="1595" stopIfTrue="1">
      <formula>MOD(ROW(),2)</formula>
    </cfRule>
  </conditionalFormatting>
  <conditionalFormatting sqref="DA3:DA4">
    <cfRule type="expression" dxfId="8177" priority="1594" stopIfTrue="1">
      <formula>MOD(ROW(),2)</formula>
    </cfRule>
  </conditionalFormatting>
  <conditionalFormatting sqref="CY3:CY4">
    <cfRule type="expression" dxfId="8176" priority="1593" stopIfTrue="1">
      <formula>MOD(ROW(),2)</formula>
    </cfRule>
  </conditionalFormatting>
  <conditionalFormatting sqref="A3:C3 L3:Q3 BI3:BJ3 BU3:BV3 CD3:CE3 CQ3:CR3 DJ3:JS3 V3:AD3 G3:I3 AF3:BB3 AH4:AH17">
    <cfRule type="expression" dxfId="8175" priority="1613" stopIfTrue="1">
      <formula>MOD(ROW(),2)</formula>
    </cfRule>
  </conditionalFormatting>
  <conditionalFormatting sqref="R3">
    <cfRule type="expression" dxfId="8174" priority="1612" stopIfTrue="1">
      <formula>MOD(ROW(),2)</formula>
    </cfRule>
  </conditionalFormatting>
  <conditionalFormatting sqref="S3">
    <cfRule type="expression" dxfId="8173" priority="1611" stopIfTrue="1">
      <formula>MOD(ROW(),2)</formula>
    </cfRule>
  </conditionalFormatting>
  <conditionalFormatting sqref="U3">
    <cfRule type="expression" dxfId="8172" priority="1610" stopIfTrue="1">
      <formula>MOD(ROW(),2)</formula>
    </cfRule>
  </conditionalFormatting>
  <conditionalFormatting sqref="BD3">
    <cfRule type="expression" dxfId="8171" priority="1609" stopIfTrue="1">
      <formula>MOD(ROW(),2)</formula>
    </cfRule>
  </conditionalFormatting>
  <conditionalFormatting sqref="BG3:BH3 BT3 BM3 BZ3:CA3 CC3 CO3:CP3 CU3:CW3 BW3:BX3 CS3 BQ3:BR3 CF3:CL3 DG3 DI3">
    <cfRule type="expression" dxfId="8170" priority="1608" stopIfTrue="1">
      <formula>MOD(ROW(),2)</formula>
    </cfRule>
  </conditionalFormatting>
  <conditionalFormatting sqref="CN3">
    <cfRule type="expression" dxfId="8169" priority="1607" stopIfTrue="1">
      <formula>MOD(ROW(),2)</formula>
    </cfRule>
  </conditionalFormatting>
  <conditionalFormatting sqref="CX3">
    <cfRule type="expression" dxfId="8168" priority="1585" stopIfTrue="1">
      <formula>MOD(ROW(),2)</formula>
    </cfRule>
  </conditionalFormatting>
  <conditionalFormatting sqref="DD3">
    <cfRule type="expression" dxfId="8167" priority="1584" stopIfTrue="1">
      <formula>MOD(ROW(),2)</formula>
    </cfRule>
  </conditionalFormatting>
  <conditionalFormatting sqref="DE3">
    <cfRule type="expression" dxfId="8166" priority="1583" stopIfTrue="1">
      <formula>MOD(ROW(),2)</formula>
    </cfRule>
  </conditionalFormatting>
  <conditionalFormatting sqref="A4:C4 V4:AD4 DJ4:JS4 CQ4:CR4 CD4:CE4 BU4:BV4 BI4:BJ4 G4:I4 K4:Q4 AF4:AG4 AI4:BC4">
    <cfRule type="expression" dxfId="8165" priority="1582" stopIfTrue="1">
      <formula>MOD(ROW(),2)</formula>
    </cfRule>
  </conditionalFormatting>
  <conditionalFormatting sqref="R4">
    <cfRule type="expression" dxfId="8164" priority="1581" stopIfTrue="1">
      <formula>MOD(ROW(),2)</formula>
    </cfRule>
  </conditionalFormatting>
  <conditionalFormatting sqref="S4">
    <cfRule type="expression" dxfId="8163" priority="1580" stopIfTrue="1">
      <formula>MOD(ROW(),2)</formula>
    </cfRule>
  </conditionalFormatting>
  <conditionalFormatting sqref="U4">
    <cfRule type="expression" dxfId="8162" priority="1579" stopIfTrue="1">
      <formula>MOD(ROW(),2)</formula>
    </cfRule>
  </conditionalFormatting>
  <conditionalFormatting sqref="CC4 BD4:BE4 BG4:BH4 BS4 CO4 CU4:CX4 DD4:DE4 DG4 DI4">
    <cfRule type="expression" dxfId="8161" priority="1578" stopIfTrue="1">
      <formula>MOD(ROW(),2)</formula>
    </cfRule>
  </conditionalFormatting>
  <conditionalFormatting sqref="BF4">
    <cfRule type="expression" dxfId="8160" priority="1577" stopIfTrue="1">
      <formula>MOD(ROW(),2)</formula>
    </cfRule>
  </conditionalFormatting>
  <conditionalFormatting sqref="CB4">
    <cfRule type="expression" dxfId="8159" priority="1576" stopIfTrue="1">
      <formula>MOD(ROW(),2)</formula>
    </cfRule>
  </conditionalFormatting>
  <conditionalFormatting sqref="CN4">
    <cfRule type="expression" dxfId="8158" priority="1575" stopIfTrue="1">
      <formula>MOD(ROW(),2)</formula>
    </cfRule>
  </conditionalFormatting>
  <conditionalFormatting sqref="CM4">
    <cfRule type="expression" dxfId="8157" priority="1574" stopIfTrue="1">
      <formula>MOD(ROW(),2)</formula>
    </cfRule>
  </conditionalFormatting>
  <conditionalFormatting sqref="BM4 BQ4:BR4">
    <cfRule type="expression" dxfId="8156" priority="1569" stopIfTrue="1">
      <formula>MOD(ROW(),2)</formula>
    </cfRule>
  </conditionalFormatting>
  <conditionalFormatting sqref="BT4">
    <cfRule type="expression" dxfId="8155" priority="1568" stopIfTrue="1">
      <formula>MOD(ROW(),2)</formula>
    </cfRule>
  </conditionalFormatting>
  <conditionalFormatting sqref="BY4">
    <cfRule type="expression" dxfId="8154" priority="1567" stopIfTrue="1">
      <formula>MOD(ROW(),2)</formula>
    </cfRule>
  </conditionalFormatting>
  <conditionalFormatting sqref="BK4">
    <cfRule type="expression" dxfId="8153" priority="1566" stopIfTrue="1">
      <formula>MOD(ROW(),2)</formula>
    </cfRule>
  </conditionalFormatting>
  <conditionalFormatting sqref="BL4">
    <cfRule type="expression" dxfId="8152" priority="1565" stopIfTrue="1">
      <formula>MOD(ROW(),2)</formula>
    </cfRule>
  </conditionalFormatting>
  <conditionalFormatting sqref="T4">
    <cfRule type="expression" dxfId="8151" priority="1564" stopIfTrue="1">
      <formula>MOD(ROW(),2)</formula>
    </cfRule>
  </conditionalFormatting>
  <conditionalFormatting sqref="J4">
    <cfRule type="expression" dxfId="8150" priority="1563" stopIfTrue="1">
      <formula>MOD(ROW(),2)</formula>
    </cfRule>
  </conditionalFormatting>
  <conditionalFormatting sqref="BW4">
    <cfRule type="expression" dxfId="8149" priority="1562" stopIfTrue="1">
      <formula>MOD(ROW(),2)</formula>
    </cfRule>
  </conditionalFormatting>
  <conditionalFormatting sqref="BX4">
    <cfRule type="expression" dxfId="8148" priority="1561" stopIfTrue="1">
      <formula>MOD(ROW(),2)</formula>
    </cfRule>
  </conditionalFormatting>
  <conditionalFormatting sqref="BZ4">
    <cfRule type="expression" dxfId="8147" priority="1560" stopIfTrue="1">
      <formula>MOD(ROW(),2)</formula>
    </cfRule>
  </conditionalFormatting>
  <conditionalFormatting sqref="CF4">
    <cfRule type="expression" dxfId="8146" priority="1557" stopIfTrue="1">
      <formula>MOD(ROW(),2)</formula>
    </cfRule>
  </conditionalFormatting>
  <conditionalFormatting sqref="CA4">
    <cfRule type="expression" dxfId="8145" priority="1558" stopIfTrue="1">
      <formula>MOD(ROW(),2)</formula>
    </cfRule>
  </conditionalFormatting>
  <conditionalFormatting sqref="CG4">
    <cfRule type="expression" dxfId="8144" priority="1556" stopIfTrue="1">
      <formula>MOD(ROW(),2)</formula>
    </cfRule>
  </conditionalFormatting>
  <conditionalFormatting sqref="CH4">
    <cfRule type="expression" dxfId="8143" priority="1555" stopIfTrue="1">
      <formula>MOD(ROW(),2)</formula>
    </cfRule>
  </conditionalFormatting>
  <conditionalFormatting sqref="CI4">
    <cfRule type="expression" dxfId="8142" priority="1554" stopIfTrue="1">
      <formula>MOD(ROW(),2)</formula>
    </cfRule>
  </conditionalFormatting>
  <conditionalFormatting sqref="CJ4">
    <cfRule type="expression" dxfId="8141" priority="1553" stopIfTrue="1">
      <formula>MOD(ROW(),2)</formula>
    </cfRule>
  </conditionalFormatting>
  <conditionalFormatting sqref="CK4">
    <cfRule type="expression" dxfId="8140" priority="1552" stopIfTrue="1">
      <formula>MOD(ROW(),2)</formula>
    </cfRule>
  </conditionalFormatting>
  <conditionalFormatting sqref="CL4">
    <cfRule type="expression" dxfId="8139" priority="1551" stopIfTrue="1">
      <formula>MOD(ROW(),2)</formula>
    </cfRule>
  </conditionalFormatting>
  <conditionalFormatting sqref="CS4">
    <cfRule type="expression" dxfId="8138" priority="1550" stopIfTrue="1">
      <formula>MOD(ROW(),2)</formula>
    </cfRule>
  </conditionalFormatting>
  <conditionalFormatting sqref="CP4">
    <cfRule type="expression" dxfId="8137" priority="1549" stopIfTrue="1">
      <formula>MOD(ROW(),2)</formula>
    </cfRule>
  </conditionalFormatting>
  <conditionalFormatting sqref="D4 D6">
    <cfRule type="expression" dxfId="8136" priority="1548" stopIfTrue="1">
      <formula>MOD(ROW(),2)</formula>
    </cfRule>
  </conditionalFormatting>
  <conditionalFormatting sqref="E4">
    <cfRule type="expression" dxfId="8135" priority="1547" stopIfTrue="1">
      <formula>MOD(ROW(),2)</formula>
    </cfRule>
  </conditionalFormatting>
  <conditionalFormatting sqref="M5:Q5 A5:C5 G5:I5 V5:AD5 DJ5:JS5 CQ5:CR5 CD5:CE5 BU5:BV5 BI5:BJ5 AF5:AG5 AI5:BB5">
    <cfRule type="expression" dxfId="8134" priority="1546" stopIfTrue="1">
      <formula>MOD(ROW(),2)</formula>
    </cfRule>
  </conditionalFormatting>
  <conditionalFormatting sqref="R5">
    <cfRule type="expression" dxfId="8133" priority="1545" stopIfTrue="1">
      <formula>MOD(ROW(),2)</formula>
    </cfRule>
  </conditionalFormatting>
  <conditionalFormatting sqref="S5">
    <cfRule type="expression" dxfId="8132" priority="1544" stopIfTrue="1">
      <formula>MOD(ROW(),2)</formula>
    </cfRule>
  </conditionalFormatting>
  <conditionalFormatting sqref="U5">
    <cfRule type="expression" dxfId="8131" priority="1543" stopIfTrue="1">
      <formula>MOD(ROW(),2)</formula>
    </cfRule>
  </conditionalFormatting>
  <conditionalFormatting sqref="BD5">
    <cfRule type="expression" dxfId="8130" priority="1542" stopIfTrue="1">
      <formula>MOD(ROW(),2)</formula>
    </cfRule>
  </conditionalFormatting>
  <conditionalFormatting sqref="BG5:BH5 BT5 BM5 CC5 CO5:CP5 BW5:BX5 BZ5:CA5 CF5:CL5 BQ5:BR5 CU5 CS5 CW5:CX5 DD5:DE5">
    <cfRule type="expression" dxfId="8129" priority="1541" stopIfTrue="1">
      <formula>MOD(ROW(),2)</formula>
    </cfRule>
  </conditionalFormatting>
  <conditionalFormatting sqref="CN5">
    <cfRule type="expression" dxfId="8128" priority="1540" stopIfTrue="1">
      <formula>MOD(ROW(),2)</formula>
    </cfRule>
  </conditionalFormatting>
  <conditionalFormatting sqref="BY5">
    <cfRule type="expression" dxfId="8127" priority="1539" stopIfTrue="1">
      <formula>MOD(ROW(),2)</formula>
    </cfRule>
  </conditionalFormatting>
  <conditionalFormatting sqref="BS5">
    <cfRule type="expression" dxfId="8126" priority="1538" stopIfTrue="1">
      <formula>MOD(ROW(),2)</formula>
    </cfRule>
  </conditionalFormatting>
  <conditionalFormatting sqref="BF5">
    <cfRule type="expression" dxfId="8125" priority="1537" stopIfTrue="1">
      <formula>MOD(ROW(),2)</formula>
    </cfRule>
  </conditionalFormatting>
  <conditionalFormatting sqref="CB5">
    <cfRule type="expression" dxfId="8124" priority="1536" stopIfTrue="1">
      <formula>MOD(ROW(),2)</formula>
    </cfRule>
  </conditionalFormatting>
  <conditionalFormatting sqref="CM5">
    <cfRule type="expression" dxfId="8123" priority="1535" stopIfTrue="1">
      <formula>MOD(ROW(),2)</formula>
    </cfRule>
  </conditionalFormatting>
  <conditionalFormatting sqref="BE5">
    <cfRule type="expression" dxfId="8122" priority="1533" stopIfTrue="1">
      <formula>MOD(ROW(),2)</formula>
    </cfRule>
  </conditionalFormatting>
  <conditionalFormatting sqref="BK5">
    <cfRule type="expression" dxfId="8121" priority="1532" stopIfTrue="1">
      <formula>MOD(ROW(),2)</formula>
    </cfRule>
  </conditionalFormatting>
  <conditionalFormatting sqref="BL5">
    <cfRule type="expression" dxfId="8120" priority="1531" stopIfTrue="1">
      <formula>MOD(ROW(),2)</formula>
    </cfRule>
  </conditionalFormatting>
  <conditionalFormatting sqref="T5">
    <cfRule type="expression" dxfId="8119" priority="1530" stopIfTrue="1">
      <formula>MOD(ROW(),2)</formula>
    </cfRule>
  </conditionalFormatting>
  <conditionalFormatting sqref="BC5">
    <cfRule type="expression" dxfId="8118" priority="1529" stopIfTrue="1">
      <formula>MOD(ROW(),2)</formula>
    </cfRule>
  </conditionalFormatting>
  <conditionalFormatting sqref="DA5:DA6">
    <cfRule type="expression" dxfId="8117" priority="1527" stopIfTrue="1">
      <formula>MOD(ROW(),2)</formula>
    </cfRule>
  </conditionalFormatting>
  <conditionalFormatting sqref="CY5:CY6">
    <cfRule type="expression" dxfId="8116" priority="1526" stopIfTrue="1">
      <formula>MOD(ROW(),2)</formula>
    </cfRule>
  </conditionalFormatting>
  <conditionalFormatting sqref="CZ5:CZ6">
    <cfRule type="expression" dxfId="8115" priority="1525" stopIfTrue="1">
      <formula>MOD(ROW(),2)</formula>
    </cfRule>
  </conditionalFormatting>
  <conditionalFormatting sqref="E5">
    <cfRule type="expression" dxfId="8114" priority="1521" stopIfTrue="1">
      <formula>MOD(ROW(),2)</formula>
    </cfRule>
  </conditionalFormatting>
  <conditionalFormatting sqref="D5">
    <cfRule type="expression" dxfId="8113" priority="1520" stopIfTrue="1">
      <formula>MOD(ROW(),2)</formula>
    </cfRule>
  </conditionalFormatting>
  <conditionalFormatting sqref="K5">
    <cfRule type="expression" dxfId="8112" priority="1517" stopIfTrue="1">
      <formula>MOD(ROW(),2)</formula>
    </cfRule>
  </conditionalFormatting>
  <conditionalFormatting sqref="L5">
    <cfRule type="expression" dxfId="8111" priority="1518" stopIfTrue="1">
      <formula>MOD(ROW(),2)</formula>
    </cfRule>
  </conditionalFormatting>
  <conditionalFormatting sqref="J5">
    <cfRule type="expression" dxfId="8110" priority="1516" stopIfTrue="1">
      <formula>MOD(ROW(),2)</formula>
    </cfRule>
  </conditionalFormatting>
  <conditionalFormatting sqref="M6:S6 DJ6:JS6 A6:C6 BS6 U6:AD6 BI6:BJ6 BU6:BV6 CD6:CE6 CQ6:CR6 G6:I6 AF6:AG6 AI6:BC6">
    <cfRule type="expression" dxfId="8109" priority="1515" stopIfTrue="1">
      <formula>MOD(ROW(),2)</formula>
    </cfRule>
  </conditionalFormatting>
  <conditionalFormatting sqref="K6">
    <cfRule type="expression" dxfId="8108" priority="1514" stopIfTrue="1">
      <formula>MOD(ROW(),2)</formula>
    </cfRule>
  </conditionalFormatting>
  <conditionalFormatting sqref="BD6">
    <cfRule type="expression" dxfId="8107" priority="1513" stopIfTrue="1">
      <formula>MOD(ROW(),2)</formula>
    </cfRule>
  </conditionalFormatting>
  <conditionalFormatting sqref="BF6">
    <cfRule type="expression" dxfId="8106" priority="1512" stopIfTrue="1">
      <formula>MOD(ROW(),2)</formula>
    </cfRule>
  </conditionalFormatting>
  <conditionalFormatting sqref="BY6 CB6">
    <cfRule type="expression" dxfId="8105" priority="1511" stopIfTrue="1">
      <formula>MOD(ROW(),2)</formula>
    </cfRule>
  </conditionalFormatting>
  <conditionalFormatting sqref="CN6">
    <cfRule type="expression" dxfId="8104" priority="1510" stopIfTrue="1">
      <formula>MOD(ROW(),2)</formula>
    </cfRule>
  </conditionalFormatting>
  <conditionalFormatting sqref="CM6">
    <cfRule type="expression" dxfId="8103" priority="1509" stopIfTrue="1">
      <formula>MOD(ROW(),2)</formula>
    </cfRule>
  </conditionalFormatting>
  <conditionalFormatting sqref="BG6:BH6 BT6 BE6 BL6:BM6 BZ6:CA6 CW6 CC6 CO6:CP6 BW6:BX6 CF6:CL6 CS6 BQ6:BR6">
    <cfRule type="expression" dxfId="8102" priority="1508" stopIfTrue="1">
      <formula>MOD(ROW(),2)</formula>
    </cfRule>
  </conditionalFormatting>
  <conditionalFormatting sqref="BK6">
    <cfRule type="expression" dxfId="8101" priority="1503" stopIfTrue="1">
      <formula>MOD(ROW(),2)</formula>
    </cfRule>
  </conditionalFormatting>
  <conditionalFormatting sqref="T6">
    <cfRule type="expression" dxfId="8100" priority="1502" stopIfTrue="1">
      <formula>MOD(ROW(),2)</formula>
    </cfRule>
  </conditionalFormatting>
  <conditionalFormatting sqref="CV6">
    <cfRule type="expression" dxfId="8099" priority="1500" stopIfTrue="1">
      <formula>MOD(ROW(),2)</formula>
    </cfRule>
  </conditionalFormatting>
  <conditionalFormatting sqref="J6">
    <cfRule type="expression" dxfId="8098" priority="1498" stopIfTrue="1">
      <formula>MOD(ROW(),2)</formula>
    </cfRule>
  </conditionalFormatting>
  <conditionalFormatting sqref="CU6">
    <cfRule type="expression" dxfId="8097" priority="1497" stopIfTrue="1">
      <formula>MOD(ROW(),2)</formula>
    </cfRule>
  </conditionalFormatting>
  <conditionalFormatting sqref="E6">
    <cfRule type="expression" dxfId="8096" priority="1494" stopIfTrue="1">
      <formula>MOD(ROW(),2)</formula>
    </cfRule>
  </conditionalFormatting>
  <conditionalFormatting sqref="L6">
    <cfRule type="expression" dxfId="8095" priority="1493" stopIfTrue="1">
      <formula>MOD(ROW(),2)</formula>
    </cfRule>
  </conditionalFormatting>
  <conditionalFormatting sqref="CX6">
    <cfRule type="expression" dxfId="8094" priority="1492" stopIfTrue="1">
      <formula>MOD(ROW(),2)</formula>
    </cfRule>
  </conditionalFormatting>
  <conditionalFormatting sqref="DD6">
    <cfRule type="expression" dxfId="8093" priority="1491" stopIfTrue="1">
      <formula>MOD(ROW(),2)</formula>
    </cfRule>
  </conditionalFormatting>
  <conditionalFormatting sqref="DE6">
    <cfRule type="expression" dxfId="8092" priority="1490" stopIfTrue="1">
      <formula>MOD(ROW(),2)</formula>
    </cfRule>
  </conditionalFormatting>
  <conditionalFormatting sqref="DG6 DI6">
    <cfRule type="expression" dxfId="8091" priority="1489" stopIfTrue="1">
      <formula>MOD(ROW(),2)</formula>
    </cfRule>
  </conditionalFormatting>
  <conditionalFormatting sqref="BC7 G7 DK7:DL7 AM7 AQ7 AU7 BI7:BJ7 BU7:BV7 CD7:CE7 CQ7:CR7">
    <cfRule type="expression" dxfId="8090" priority="1488" stopIfTrue="1">
      <formula>MOD(ROW(),2)</formula>
    </cfRule>
  </conditionalFormatting>
  <conditionalFormatting sqref="V7:AD7 A7:C7 I7 DM7:JS7 N7:O7 BB7 AN7:AP7 AR7:AT7 AV7:AX7 AF7:AG7 AI7:AL7">
    <cfRule type="expression" dxfId="8089" priority="1487" stopIfTrue="1">
      <formula>MOD(ROW(),2)</formula>
    </cfRule>
  </conditionalFormatting>
  <conditionalFormatting sqref="S7">
    <cfRule type="expression" dxfId="8088" priority="1486" stopIfTrue="1">
      <formula>MOD(ROW(),2)</formula>
    </cfRule>
  </conditionalFormatting>
  <conditionalFormatting sqref="U7">
    <cfRule type="expression" dxfId="8087" priority="1485" stopIfTrue="1">
      <formula>MOD(ROW(),2)</formula>
    </cfRule>
  </conditionalFormatting>
  <conditionalFormatting sqref="DJ7">
    <cfRule type="expression" dxfId="8086" priority="1484" stopIfTrue="1">
      <formula>MOD(ROW(),2)</formula>
    </cfRule>
  </conditionalFormatting>
  <conditionalFormatting sqref="E7">
    <cfRule type="expression" dxfId="8085" priority="1483" stopIfTrue="1">
      <formula>MOD(ROW(),2)</formula>
    </cfRule>
  </conditionalFormatting>
  <conditionalFormatting sqref="D7">
    <cfRule type="expression" dxfId="8084" priority="1482" stopIfTrue="1">
      <formula>MOD(ROW(),2)</formula>
    </cfRule>
  </conditionalFormatting>
  <conditionalFormatting sqref="H7">
    <cfRule type="expression" dxfId="8083" priority="1481" stopIfTrue="1">
      <formula>MOD(ROW(),2)</formula>
    </cfRule>
  </conditionalFormatting>
  <conditionalFormatting sqref="K7:L7">
    <cfRule type="expression" dxfId="8082" priority="1480" stopIfTrue="1">
      <formula>MOD(ROW(),2)</formula>
    </cfRule>
  </conditionalFormatting>
  <conditionalFormatting sqref="M7">
    <cfRule type="expression" dxfId="8081" priority="1479" stopIfTrue="1">
      <formula>MOD(ROW(),2)</formula>
    </cfRule>
  </conditionalFormatting>
  <conditionalFormatting sqref="P7:Q7">
    <cfRule type="expression" dxfId="8080" priority="1478" stopIfTrue="1">
      <formula>MOD(ROW(),2)</formula>
    </cfRule>
  </conditionalFormatting>
  <conditionalFormatting sqref="R7">
    <cfRule type="expression" dxfId="8079" priority="1477" stopIfTrue="1">
      <formula>MOD(ROW(),2)</formula>
    </cfRule>
  </conditionalFormatting>
  <conditionalFormatting sqref="AY7:BA7">
    <cfRule type="expression" dxfId="8078" priority="1476" stopIfTrue="1">
      <formula>MOD(ROW(),2)</formula>
    </cfRule>
  </conditionalFormatting>
  <conditionalFormatting sqref="BD7">
    <cfRule type="expression" dxfId="8077" priority="1475" stopIfTrue="1">
      <formula>MOD(ROW(),2)</formula>
    </cfRule>
  </conditionalFormatting>
  <conditionalFormatting sqref="CC7 BE7 BG7:BH7 CO7 CW7 BS7">
    <cfRule type="expression" dxfId="8076" priority="1474" stopIfTrue="1">
      <formula>MOD(ROW(),2)</formula>
    </cfRule>
  </conditionalFormatting>
  <conditionalFormatting sqref="BF7">
    <cfRule type="expression" dxfId="8075" priority="1473" stopIfTrue="1">
      <formula>MOD(ROW(),2)</formula>
    </cfRule>
  </conditionalFormatting>
  <conditionalFormatting sqref="CB7">
    <cfRule type="expression" dxfId="8074" priority="1472" stopIfTrue="1">
      <formula>MOD(ROW(),2)</formula>
    </cfRule>
  </conditionalFormatting>
  <conditionalFormatting sqref="CN7">
    <cfRule type="expression" dxfId="8073" priority="1471" stopIfTrue="1">
      <formula>MOD(ROW(),2)</formula>
    </cfRule>
  </conditionalFormatting>
  <conditionalFormatting sqref="CM7">
    <cfRule type="expression" dxfId="8072" priority="1470" stopIfTrue="1">
      <formula>MOD(ROW(),2)</formula>
    </cfRule>
  </conditionalFormatting>
  <conditionalFormatting sqref="BM7 BQ7:BR7">
    <cfRule type="expression" dxfId="8071" priority="1465" stopIfTrue="1">
      <formula>MOD(ROW(),2)</formula>
    </cfRule>
  </conditionalFormatting>
  <conditionalFormatting sqref="BT7">
    <cfRule type="expression" dxfId="8070" priority="1464" stopIfTrue="1">
      <formula>MOD(ROW(),2)</formula>
    </cfRule>
  </conditionalFormatting>
  <conditionalFormatting sqref="BW7:BX7">
    <cfRule type="expression" dxfId="8069" priority="1463" stopIfTrue="1">
      <formula>MOD(ROW(),2)</formula>
    </cfRule>
  </conditionalFormatting>
  <conditionalFormatting sqref="BY7">
    <cfRule type="expression" dxfId="8068" priority="1462" stopIfTrue="1">
      <formula>MOD(ROW(),2)</formula>
    </cfRule>
  </conditionalFormatting>
  <conditionalFormatting sqref="CF7">
    <cfRule type="expression" dxfId="8067" priority="1461" stopIfTrue="1">
      <formula>MOD(ROW(),2)</formula>
    </cfRule>
  </conditionalFormatting>
  <conditionalFormatting sqref="CI7">
    <cfRule type="expression" dxfId="8066" priority="1460" stopIfTrue="1">
      <formula>MOD(ROW(),2)</formula>
    </cfRule>
  </conditionalFormatting>
  <conditionalFormatting sqref="CK7">
    <cfRule type="expression" dxfId="8065" priority="1459" stopIfTrue="1">
      <formula>MOD(ROW(),2)</formula>
    </cfRule>
  </conditionalFormatting>
  <conditionalFormatting sqref="CA7">
    <cfRule type="expression" dxfId="8064" priority="1458" stopIfTrue="1">
      <formula>MOD(ROW(),2)</formula>
    </cfRule>
  </conditionalFormatting>
  <conditionalFormatting sqref="BK7">
    <cfRule type="expression" dxfId="8063" priority="1456" stopIfTrue="1">
      <formula>MOD(ROW(),2)</formula>
    </cfRule>
  </conditionalFormatting>
  <conditionalFormatting sqref="BL7">
    <cfRule type="expression" dxfId="8062" priority="1455" stopIfTrue="1">
      <formula>MOD(ROW(),2)</formula>
    </cfRule>
  </conditionalFormatting>
  <conditionalFormatting sqref="BZ7">
    <cfRule type="expression" dxfId="8061" priority="1454" stopIfTrue="1">
      <formula>MOD(ROW(),2)</formula>
    </cfRule>
  </conditionalFormatting>
  <conditionalFormatting sqref="CH7">
    <cfRule type="expression" dxfId="8060" priority="1453" stopIfTrue="1">
      <formula>MOD(ROW(),2)</formula>
    </cfRule>
  </conditionalFormatting>
  <conditionalFormatting sqref="CJ7">
    <cfRule type="expression" dxfId="8059" priority="1452" stopIfTrue="1">
      <formula>MOD(ROW(),2)</formula>
    </cfRule>
  </conditionalFormatting>
  <conditionalFormatting sqref="CL7">
    <cfRule type="expression" dxfId="8058" priority="1451" stopIfTrue="1">
      <formula>MOD(ROW(),2)</formula>
    </cfRule>
  </conditionalFormatting>
  <conditionalFormatting sqref="CP7">
    <cfRule type="expression" dxfId="8057" priority="1450" stopIfTrue="1">
      <formula>MOD(ROW(),2)</formula>
    </cfRule>
  </conditionalFormatting>
  <conditionalFormatting sqref="J7">
    <cfRule type="expression" dxfId="8056" priority="1441" stopIfTrue="1">
      <formula>MOD(ROW(),2)</formula>
    </cfRule>
  </conditionalFormatting>
  <conditionalFormatting sqref="T7">
    <cfRule type="expression" dxfId="8055" priority="1447" stopIfTrue="1">
      <formula>MOD(ROW(),2)</formula>
    </cfRule>
  </conditionalFormatting>
  <conditionalFormatting sqref="DD7">
    <cfRule type="expression" dxfId="8054" priority="1436" stopIfTrue="1">
      <formula>MOD(ROW(),2)</formula>
    </cfRule>
  </conditionalFormatting>
  <conditionalFormatting sqref="CU7">
    <cfRule type="expression" dxfId="8053" priority="1445" stopIfTrue="1">
      <formula>MOD(ROW(),2)</formula>
    </cfRule>
  </conditionalFormatting>
  <conditionalFormatting sqref="CS7">
    <cfRule type="expression" dxfId="8052" priority="1442" stopIfTrue="1">
      <formula>MOD(ROW(),2)</formula>
    </cfRule>
  </conditionalFormatting>
  <conditionalFormatting sqref="CG7">
    <cfRule type="expression" dxfId="8051" priority="1443" stopIfTrue="1">
      <formula>MOD(ROW(),2)</formula>
    </cfRule>
  </conditionalFormatting>
  <conditionalFormatting sqref="CV7">
    <cfRule type="expression" dxfId="8050" priority="1440" stopIfTrue="1">
      <formula>MOD(ROW(),2)</formula>
    </cfRule>
  </conditionalFormatting>
  <conditionalFormatting sqref="DG7">
    <cfRule type="expression" dxfId="8049" priority="1439" stopIfTrue="1">
      <formula>MOD(ROW(),2)</formula>
    </cfRule>
  </conditionalFormatting>
  <conditionalFormatting sqref="DI7">
    <cfRule type="expression" dxfId="8048" priority="1438" stopIfTrue="1">
      <formula>MOD(ROW(),2)</formula>
    </cfRule>
  </conditionalFormatting>
  <conditionalFormatting sqref="CX7">
    <cfRule type="expression" dxfId="8047" priority="1437" stopIfTrue="1">
      <formula>MOD(ROW(),2)</formula>
    </cfRule>
  </conditionalFormatting>
  <conditionalFormatting sqref="DE7">
    <cfRule type="expression" dxfId="8046" priority="1435" stopIfTrue="1">
      <formula>MOD(ROW(),2)</formula>
    </cfRule>
  </conditionalFormatting>
  <conditionalFormatting sqref="DA7:DA9">
    <cfRule type="expression" dxfId="8045" priority="1434" stopIfTrue="1">
      <formula>MOD(ROW(),2)</formula>
    </cfRule>
  </conditionalFormatting>
  <conditionalFormatting sqref="CY7:CY9">
    <cfRule type="expression" dxfId="8044" priority="1433" stopIfTrue="1">
      <formula>MOD(ROW(),2)</formula>
    </cfRule>
  </conditionalFormatting>
  <conditionalFormatting sqref="CZ7:CZ9">
    <cfRule type="expression" dxfId="8043" priority="1432" stopIfTrue="1">
      <formula>MOD(ROW(),2)</formula>
    </cfRule>
  </conditionalFormatting>
  <conditionalFormatting sqref="S8 M8:O8 BZ8 DJ8:JS8 A8:C8 G8:I8 BS8 U8:AD8 CQ8:CR8 CD8:CE8 BU8:BV8 BI8:BJ8 AF8:AG8 AI8:BB8">
    <cfRule type="expression" dxfId="8042" priority="1431" stopIfTrue="1">
      <formula>MOD(ROW(),2)</formula>
    </cfRule>
  </conditionalFormatting>
  <conditionalFormatting sqref="CB8">
    <cfRule type="expression" dxfId="8041" priority="1430" stopIfTrue="1">
      <formula>MOD(ROW(),2)</formula>
    </cfRule>
  </conditionalFormatting>
  <conditionalFormatting sqref="P8:Q8">
    <cfRule type="expression" dxfId="8040" priority="1429" stopIfTrue="1">
      <formula>MOD(ROW(),2)</formula>
    </cfRule>
  </conditionalFormatting>
  <conditionalFormatting sqref="R8">
    <cfRule type="expression" dxfId="8039" priority="1428" stopIfTrue="1">
      <formula>MOD(ROW(),2)</formula>
    </cfRule>
  </conditionalFormatting>
  <conditionalFormatting sqref="BT8 CU8 BD8:BE8 BG8:BH8 BL8:BM8 CC8 CO8">
    <cfRule type="expression" dxfId="8038" priority="1427" stopIfTrue="1">
      <formula>MOD(ROW(),2)</formula>
    </cfRule>
  </conditionalFormatting>
  <conditionalFormatting sqref="BF8">
    <cfRule type="expression" dxfId="8037" priority="1426" stopIfTrue="1">
      <formula>MOD(ROW(),2)</formula>
    </cfRule>
  </conditionalFormatting>
  <conditionalFormatting sqref="BY8">
    <cfRule type="expression" dxfId="8036" priority="1425" stopIfTrue="1">
      <formula>MOD(ROW(),2)</formula>
    </cfRule>
  </conditionalFormatting>
  <conditionalFormatting sqref="CN8">
    <cfRule type="expression" dxfId="8035" priority="1424" stopIfTrue="1">
      <formula>MOD(ROW(),2)</formula>
    </cfRule>
  </conditionalFormatting>
  <conditionalFormatting sqref="CM8">
    <cfRule type="expression" dxfId="8034" priority="1423" stopIfTrue="1">
      <formula>MOD(ROW(),2)</formula>
    </cfRule>
  </conditionalFormatting>
  <conditionalFormatting sqref="BK8">
    <cfRule type="expression" dxfId="8033" priority="1418" stopIfTrue="1">
      <formula>MOD(ROW(),2)</formula>
    </cfRule>
  </conditionalFormatting>
  <conditionalFormatting sqref="T8">
    <cfRule type="expression" dxfId="8032" priority="1417" stopIfTrue="1">
      <formula>MOD(ROW(),2)</formula>
    </cfRule>
  </conditionalFormatting>
  <conditionalFormatting sqref="BC8">
    <cfRule type="expression" dxfId="8031" priority="1416" stopIfTrue="1">
      <formula>MOD(ROW(),2)</formula>
    </cfRule>
  </conditionalFormatting>
  <conditionalFormatting sqref="BQ8:BR8">
    <cfRule type="expression" dxfId="8030" priority="1415" stopIfTrue="1">
      <formula>MOD(ROW(),2)</formula>
    </cfRule>
  </conditionalFormatting>
  <conditionalFormatting sqref="BX8">
    <cfRule type="expression" dxfId="8029" priority="1414" stopIfTrue="1">
      <formula>MOD(ROW(),2)</formula>
    </cfRule>
  </conditionalFormatting>
  <conditionalFormatting sqref="CK8">
    <cfRule type="expression" dxfId="8028" priority="1413" stopIfTrue="1">
      <formula>MOD(ROW(),2)</formula>
    </cfRule>
  </conditionalFormatting>
  <conditionalFormatting sqref="BW8">
    <cfRule type="expression" dxfId="8027" priority="1411" stopIfTrue="1">
      <formula>MOD(ROW(),2)</formula>
    </cfRule>
  </conditionalFormatting>
  <conditionalFormatting sqref="CA8">
    <cfRule type="expression" dxfId="8026" priority="1410" stopIfTrue="1">
      <formula>MOD(ROW(),2)</formula>
    </cfRule>
  </conditionalFormatting>
  <conditionalFormatting sqref="K8:L8">
    <cfRule type="expression" dxfId="8025" priority="1408" stopIfTrue="1">
      <formula>MOD(ROW(),2)</formula>
    </cfRule>
  </conditionalFormatting>
  <conditionalFormatting sqref="J8">
    <cfRule type="expression" dxfId="8024" priority="1407" stopIfTrue="1">
      <formula>MOD(ROW(),2)</formula>
    </cfRule>
  </conditionalFormatting>
  <conditionalFormatting sqref="D8">
    <cfRule type="expression" dxfId="8023" priority="1405" stopIfTrue="1">
      <formula>MOD(ROW(),2)</formula>
    </cfRule>
  </conditionalFormatting>
  <conditionalFormatting sqref="CF8">
    <cfRule type="expression" dxfId="8022" priority="1404" stopIfTrue="1">
      <formula>MOD(ROW(),2)</formula>
    </cfRule>
  </conditionalFormatting>
  <conditionalFormatting sqref="CG8">
    <cfRule type="expression" dxfId="8021" priority="1403" stopIfTrue="1">
      <formula>MOD(ROW(),2)</formula>
    </cfRule>
  </conditionalFormatting>
  <conditionalFormatting sqref="CH8">
    <cfRule type="expression" dxfId="8020" priority="1402" stopIfTrue="1">
      <formula>MOD(ROW(),2)</formula>
    </cfRule>
  </conditionalFormatting>
  <conditionalFormatting sqref="CL8">
    <cfRule type="expression" dxfId="8019" priority="1401" stopIfTrue="1">
      <formula>MOD(ROW(),2)</formula>
    </cfRule>
  </conditionalFormatting>
  <conditionalFormatting sqref="CJ8">
    <cfRule type="expression" dxfId="8018" priority="1400" stopIfTrue="1">
      <formula>MOD(ROW(),2)</formula>
    </cfRule>
  </conditionalFormatting>
  <conditionalFormatting sqref="CI8">
    <cfRule type="expression" dxfId="8017" priority="1399" stopIfTrue="1">
      <formula>MOD(ROW(),2)</formula>
    </cfRule>
  </conditionalFormatting>
  <conditionalFormatting sqref="CP8">
    <cfRule type="expression" dxfId="8016" priority="1398" stopIfTrue="1">
      <formula>MOD(ROW(),2)</formula>
    </cfRule>
  </conditionalFormatting>
  <conditionalFormatting sqref="CS8">
    <cfRule type="expression" dxfId="8015" priority="1397" stopIfTrue="1">
      <formula>MOD(ROW(),2)</formula>
    </cfRule>
  </conditionalFormatting>
  <conditionalFormatting sqref="CV8">
    <cfRule type="expression" dxfId="8014" priority="1394" stopIfTrue="1">
      <formula>MOD(ROW(),2)</formula>
    </cfRule>
  </conditionalFormatting>
  <conditionalFormatting sqref="E8">
    <cfRule type="expression" dxfId="8013" priority="1395" stopIfTrue="1">
      <formula>MOD(ROW(),2)</formula>
    </cfRule>
  </conditionalFormatting>
  <conditionalFormatting sqref="CW8">
    <cfRule type="expression" dxfId="8012" priority="1393" stopIfTrue="1">
      <formula>MOD(ROW(),2)</formula>
    </cfRule>
  </conditionalFormatting>
  <conditionalFormatting sqref="CX8">
    <cfRule type="expression" dxfId="8011" priority="1392" stopIfTrue="1">
      <formula>MOD(ROW(),2)</formula>
    </cfRule>
  </conditionalFormatting>
  <conditionalFormatting sqref="DG8">
    <cfRule type="expression" dxfId="8010" priority="1391" stopIfTrue="1">
      <formula>MOD(ROW(),2)</formula>
    </cfRule>
  </conditionalFormatting>
  <conditionalFormatting sqref="DI8">
    <cfRule type="expression" dxfId="8009" priority="1390" stopIfTrue="1">
      <formula>MOD(ROW(),2)</formula>
    </cfRule>
  </conditionalFormatting>
  <conditionalFormatting sqref="DD8:DE8">
    <cfRule type="expression" dxfId="8008" priority="1389" stopIfTrue="1">
      <formula>MOD(ROW(),2)</formula>
    </cfRule>
  </conditionalFormatting>
  <conditionalFormatting sqref="M9:Q9 DK9:JS9 A9:D9 CQ9:CR9 CD9:CE9 BU9:BV9 BI9:BJ9 V9:AD9 G9:I9 DK10:DL13 DL15 DL17 AF9:AG9 AI9:BC9">
    <cfRule type="expression" dxfId="8007" priority="1388" stopIfTrue="1">
      <formula>MOD(ROW(),2)</formula>
    </cfRule>
  </conditionalFormatting>
  <conditionalFormatting sqref="R9">
    <cfRule type="expression" dxfId="8006" priority="1387" stopIfTrue="1">
      <formula>MOD(ROW(),2)</formula>
    </cfRule>
  </conditionalFormatting>
  <conditionalFormatting sqref="S9">
    <cfRule type="expression" dxfId="8005" priority="1386" stopIfTrue="1">
      <formula>MOD(ROW(),2)</formula>
    </cfRule>
  </conditionalFormatting>
  <conditionalFormatting sqref="U9">
    <cfRule type="expression" dxfId="8004" priority="1385" stopIfTrue="1">
      <formula>MOD(ROW(),2)</formula>
    </cfRule>
  </conditionalFormatting>
  <conditionalFormatting sqref="DJ9">
    <cfRule type="expression" dxfId="8003" priority="1384" stopIfTrue="1">
      <formula>MOD(ROW(),2)</formula>
    </cfRule>
  </conditionalFormatting>
  <conditionalFormatting sqref="CC9 BD9:BE9 BG9:BH9 BS9 CO9 CW9">
    <cfRule type="expression" dxfId="8002" priority="1383" stopIfTrue="1">
      <formula>MOD(ROW(),2)</formula>
    </cfRule>
  </conditionalFormatting>
  <conditionalFormatting sqref="BF9">
    <cfRule type="expression" dxfId="8001" priority="1382" stopIfTrue="1">
      <formula>MOD(ROW(),2)</formula>
    </cfRule>
  </conditionalFormatting>
  <conditionalFormatting sqref="CB9">
    <cfRule type="expression" dxfId="8000" priority="1381" stopIfTrue="1">
      <formula>MOD(ROW(),2)</formula>
    </cfRule>
  </conditionalFormatting>
  <conditionalFormatting sqref="CN9">
    <cfRule type="expression" dxfId="7999" priority="1380" stopIfTrue="1">
      <formula>MOD(ROW(),2)</formula>
    </cfRule>
  </conditionalFormatting>
  <conditionalFormatting sqref="CM9">
    <cfRule type="expression" dxfId="7998" priority="1379" stopIfTrue="1">
      <formula>MOD(ROW(),2)</formula>
    </cfRule>
  </conditionalFormatting>
  <conditionalFormatting sqref="BM9 BQ9:BR9">
    <cfRule type="expression" dxfId="7997" priority="1374" stopIfTrue="1">
      <formula>MOD(ROW(),2)</formula>
    </cfRule>
  </conditionalFormatting>
  <conditionalFormatting sqref="BT9">
    <cfRule type="expression" dxfId="7996" priority="1373" stopIfTrue="1">
      <formula>MOD(ROW(),2)</formula>
    </cfRule>
  </conditionalFormatting>
  <conditionalFormatting sqref="BX9">
    <cfRule type="expression" dxfId="7995" priority="1372" stopIfTrue="1">
      <formula>MOD(ROW(),2)</formula>
    </cfRule>
  </conditionalFormatting>
  <conditionalFormatting sqref="BY9">
    <cfRule type="expression" dxfId="7994" priority="1371" stopIfTrue="1">
      <formula>MOD(ROW(),2)</formula>
    </cfRule>
  </conditionalFormatting>
  <conditionalFormatting sqref="CK9">
    <cfRule type="expression" dxfId="7993" priority="1370" stopIfTrue="1">
      <formula>MOD(ROW(),2)</formula>
    </cfRule>
  </conditionalFormatting>
  <conditionalFormatting sqref="CS9">
    <cfRule type="expression" dxfId="7992" priority="1369" stopIfTrue="1">
      <formula>MOD(ROW(),2)</formula>
    </cfRule>
  </conditionalFormatting>
  <conditionalFormatting sqref="BK9">
    <cfRule type="expression" dxfId="7991" priority="1368" stopIfTrue="1">
      <formula>MOD(ROW(),2)</formula>
    </cfRule>
  </conditionalFormatting>
  <conditionalFormatting sqref="BL9">
    <cfRule type="expression" dxfId="7990" priority="1367" stopIfTrue="1">
      <formula>MOD(ROW(),2)</formula>
    </cfRule>
  </conditionalFormatting>
  <conditionalFormatting sqref="BZ9">
    <cfRule type="expression" dxfId="7989" priority="1366" stopIfTrue="1">
      <formula>MOD(ROW(),2)</formula>
    </cfRule>
  </conditionalFormatting>
  <conditionalFormatting sqref="CA9">
    <cfRule type="expression" dxfId="7988" priority="1365" stopIfTrue="1">
      <formula>MOD(ROW(),2)</formula>
    </cfRule>
  </conditionalFormatting>
  <conditionalFormatting sqref="CF9">
    <cfRule type="expression" dxfId="7987" priority="1364" stopIfTrue="1">
      <formula>MOD(ROW(),2)</formula>
    </cfRule>
  </conditionalFormatting>
  <conditionalFormatting sqref="CH9">
    <cfRule type="expression" dxfId="7986" priority="1363" stopIfTrue="1">
      <formula>MOD(ROW(),2)</formula>
    </cfRule>
  </conditionalFormatting>
  <conditionalFormatting sqref="CI9">
    <cfRule type="expression" dxfId="7985" priority="1362" stopIfTrue="1">
      <formula>MOD(ROW(),2)</formula>
    </cfRule>
  </conditionalFormatting>
  <conditionalFormatting sqref="CL9">
    <cfRule type="expression" dxfId="7984" priority="1361" stopIfTrue="1">
      <formula>MOD(ROW(),2)</formula>
    </cfRule>
  </conditionalFormatting>
  <conditionalFormatting sqref="T9">
    <cfRule type="expression" dxfId="7983" priority="1360" stopIfTrue="1">
      <formula>MOD(ROW(),2)</formula>
    </cfRule>
  </conditionalFormatting>
  <conditionalFormatting sqref="CU9">
    <cfRule type="expression" dxfId="7982" priority="1359" stopIfTrue="1">
      <formula>MOD(ROW(),2)</formula>
    </cfRule>
  </conditionalFormatting>
  <conditionalFormatting sqref="BW9">
    <cfRule type="expression" dxfId="7981" priority="1355" stopIfTrue="1">
      <formula>MOD(ROW(),2)</formula>
    </cfRule>
  </conditionalFormatting>
  <conditionalFormatting sqref="J9">
    <cfRule type="expression" dxfId="7980" priority="1354" stopIfTrue="1">
      <formula>MOD(ROW(),2)</formula>
    </cfRule>
  </conditionalFormatting>
  <conditionalFormatting sqref="CG9">
    <cfRule type="expression" dxfId="7979" priority="1353" stopIfTrue="1">
      <formula>MOD(ROW(),2)</formula>
    </cfRule>
  </conditionalFormatting>
  <conditionalFormatting sqref="CJ9">
    <cfRule type="expression" dxfId="7978" priority="1352" stopIfTrue="1">
      <formula>MOD(ROW(),2)</formula>
    </cfRule>
  </conditionalFormatting>
  <conditionalFormatting sqref="CP9">
    <cfRule type="expression" dxfId="7977" priority="1351" stopIfTrue="1">
      <formula>MOD(ROW(),2)</formula>
    </cfRule>
  </conditionalFormatting>
  <conditionalFormatting sqref="E9">
    <cfRule type="expression" dxfId="7976" priority="1350" stopIfTrue="1">
      <formula>MOD(ROW(),2)</formula>
    </cfRule>
  </conditionalFormatting>
  <conditionalFormatting sqref="K9">
    <cfRule type="expression" dxfId="7975" priority="1349" stopIfTrue="1">
      <formula>MOD(ROW(),2)</formula>
    </cfRule>
  </conditionalFormatting>
  <conditionalFormatting sqref="L9">
    <cfRule type="expression" dxfId="7974" priority="1348" stopIfTrue="1">
      <formula>MOD(ROW(),2)</formula>
    </cfRule>
  </conditionalFormatting>
  <conditionalFormatting sqref="CV9">
    <cfRule type="expression" dxfId="7973" priority="1347" stopIfTrue="1">
      <formula>MOD(ROW(),2)</formula>
    </cfRule>
  </conditionalFormatting>
  <conditionalFormatting sqref="DG9">
    <cfRule type="expression" dxfId="7972" priority="1343" stopIfTrue="1">
      <formula>MOD(ROW(),2)</formula>
    </cfRule>
  </conditionalFormatting>
  <conditionalFormatting sqref="DI9">
    <cfRule type="expression" dxfId="7971" priority="1341" stopIfTrue="1">
      <formula>MOD(ROW(),2)</formula>
    </cfRule>
  </conditionalFormatting>
  <conditionalFormatting sqref="I10 A10:E10 M10:O10 AV10:BB10 V10:AD10 AR10:AT10 AN10:AP10 DJ10 D12 DM10:JS10 AF10:AG10 AI10:AL10">
    <cfRule type="expression" dxfId="7970" priority="1340" stopIfTrue="1">
      <formula>MOD(ROW(),2)</formula>
    </cfRule>
  </conditionalFormatting>
  <conditionalFormatting sqref="AM10">
    <cfRule type="expression" dxfId="7969" priority="1339" stopIfTrue="1">
      <formula>MOD(ROW(),2)</formula>
    </cfRule>
  </conditionalFormatting>
  <conditionalFormatting sqref="AQ10">
    <cfRule type="expression" dxfId="7968" priority="1338" stopIfTrue="1">
      <formula>MOD(ROW(),2)</formula>
    </cfRule>
  </conditionalFormatting>
  <conditionalFormatting sqref="AU10">
    <cfRule type="expression" dxfId="7967" priority="1337" stopIfTrue="1">
      <formula>MOD(ROW(),2)</formula>
    </cfRule>
  </conditionalFormatting>
  <conditionalFormatting sqref="H10">
    <cfRule type="expression" dxfId="7966" priority="1336" stopIfTrue="1">
      <formula>MOD(ROW(),2)</formula>
    </cfRule>
  </conditionalFormatting>
  <conditionalFormatting sqref="G10">
    <cfRule type="expression" dxfId="7965" priority="1335" stopIfTrue="1">
      <formula>MOD(ROW(),2)</formula>
    </cfRule>
  </conditionalFormatting>
  <conditionalFormatting sqref="J10">
    <cfRule type="expression" dxfId="7964" priority="1334" stopIfTrue="1">
      <formula>MOD(ROW(),2)</formula>
    </cfRule>
  </conditionalFormatting>
  <conditionalFormatting sqref="K10">
    <cfRule type="expression" dxfId="7963" priority="1333" stopIfTrue="1">
      <formula>MOD(ROW(),2)</formula>
    </cfRule>
  </conditionalFormatting>
  <conditionalFormatting sqref="L10">
    <cfRule type="expression" dxfId="7962" priority="1332" stopIfTrue="1">
      <formula>MOD(ROW(),2)</formula>
    </cfRule>
  </conditionalFormatting>
  <conditionalFormatting sqref="P10:Q10">
    <cfRule type="expression" dxfId="7961" priority="1331" stopIfTrue="1">
      <formula>MOD(ROW(),2)</formula>
    </cfRule>
  </conditionalFormatting>
  <conditionalFormatting sqref="R10">
    <cfRule type="expression" dxfId="7960" priority="1330" stopIfTrue="1">
      <formula>MOD(ROW(),2)</formula>
    </cfRule>
  </conditionalFormatting>
  <conditionalFormatting sqref="S10">
    <cfRule type="expression" dxfId="7959" priority="1329" stopIfTrue="1">
      <formula>MOD(ROW(),2)</formula>
    </cfRule>
  </conditionalFormatting>
  <conditionalFormatting sqref="U10">
    <cfRule type="expression" dxfId="7958" priority="1328" stopIfTrue="1">
      <formula>MOD(ROW(),2)</formula>
    </cfRule>
  </conditionalFormatting>
  <conditionalFormatting sqref="CQ10:CR10 CD10:CE10 BU10:BV10 BI10:BJ10">
    <cfRule type="expression" dxfId="7957" priority="1327" stopIfTrue="1">
      <formula>MOD(ROW(),2)</formula>
    </cfRule>
  </conditionalFormatting>
  <conditionalFormatting sqref="BD10">
    <cfRule type="expression" dxfId="7956" priority="1326" stopIfTrue="1">
      <formula>MOD(ROW(),2)</formula>
    </cfRule>
  </conditionalFormatting>
  <conditionalFormatting sqref="BG10:BH10 BT10 BM10 CU10:CX10 CC10 BW10:BX10 BZ10:CA10 CO10:CP10 DD10:DE10 BQ10:BR10 CF10:CL10 CS10 DG10 DI10">
    <cfRule type="expression" dxfId="7955" priority="1325" stopIfTrue="1">
      <formula>MOD(ROW(),2)</formula>
    </cfRule>
  </conditionalFormatting>
  <conditionalFormatting sqref="CN10">
    <cfRule type="expression" dxfId="7954" priority="1324" stopIfTrue="1">
      <formula>MOD(ROW(),2)</formula>
    </cfRule>
  </conditionalFormatting>
  <conditionalFormatting sqref="BY10">
    <cfRule type="expression" dxfId="7953" priority="1323" stopIfTrue="1">
      <formula>MOD(ROW(),2)</formula>
    </cfRule>
  </conditionalFormatting>
  <conditionalFormatting sqref="BS10">
    <cfRule type="expression" dxfId="7952" priority="1322" stopIfTrue="1">
      <formula>MOD(ROW(),2)</formula>
    </cfRule>
  </conditionalFormatting>
  <conditionalFormatting sqref="CB10">
    <cfRule type="expression" dxfId="7951" priority="1321" stopIfTrue="1">
      <formula>MOD(ROW(),2)</formula>
    </cfRule>
  </conditionalFormatting>
  <conditionalFormatting sqref="CM10">
    <cfRule type="expression" dxfId="7950" priority="1320" stopIfTrue="1">
      <formula>MOD(ROW(),2)</formula>
    </cfRule>
  </conditionalFormatting>
  <conditionalFormatting sqref="BE10">
    <cfRule type="expression" dxfId="7949" priority="1318" stopIfTrue="1">
      <formula>MOD(ROW(),2)</formula>
    </cfRule>
  </conditionalFormatting>
  <conditionalFormatting sqref="DA10">
    <cfRule type="expression" dxfId="7948" priority="1317" stopIfTrue="1">
      <formula>MOD(ROW(),2)</formula>
    </cfRule>
  </conditionalFormatting>
  <conditionalFormatting sqref="CY10">
    <cfRule type="expression" dxfId="7947" priority="1316" stopIfTrue="1">
      <formula>MOD(ROW(),2)</formula>
    </cfRule>
  </conditionalFormatting>
  <conditionalFormatting sqref="CZ10">
    <cfRule type="expression" dxfId="7946" priority="1315" stopIfTrue="1">
      <formula>MOD(ROW(),2)</formula>
    </cfRule>
  </conditionalFormatting>
  <conditionalFormatting sqref="BK10">
    <cfRule type="expression" dxfId="7945" priority="1314" stopIfTrue="1">
      <formula>MOD(ROW(),2)</formula>
    </cfRule>
  </conditionalFormatting>
  <conditionalFormatting sqref="BL10">
    <cfRule type="expression" dxfId="7944" priority="1313" stopIfTrue="1">
      <formula>MOD(ROW(),2)</formula>
    </cfRule>
  </conditionalFormatting>
  <conditionalFormatting sqref="T10">
    <cfRule type="expression" dxfId="7943" priority="1312" stopIfTrue="1">
      <formula>MOD(ROW(),2)</formula>
    </cfRule>
  </conditionalFormatting>
  <conditionalFormatting sqref="BP10">
    <cfRule type="expression" dxfId="7942" priority="1311" stopIfTrue="1">
      <formula>MOD(ROW(),2)</formula>
    </cfRule>
  </conditionalFormatting>
  <conditionalFormatting sqref="BF10">
    <cfRule type="expression" dxfId="7941" priority="1310" stopIfTrue="1">
      <formula>MOD(ROW(),2)</formula>
    </cfRule>
  </conditionalFormatting>
  <conditionalFormatting sqref="BC10">
    <cfRule type="expression" dxfId="7940" priority="1309" stopIfTrue="1">
      <formula>MOD(ROW(),2)</formula>
    </cfRule>
  </conditionalFormatting>
  <conditionalFormatting sqref="CX9">
    <cfRule type="expression" dxfId="7939" priority="1308" stopIfTrue="1">
      <formula>MOD(ROW(),2)</formula>
    </cfRule>
  </conditionalFormatting>
  <conditionalFormatting sqref="DD9">
    <cfRule type="expression" dxfId="7938" priority="1307" stopIfTrue="1">
      <formula>MOD(ROW(),2)</formula>
    </cfRule>
  </conditionalFormatting>
  <conditionalFormatting sqref="DE9">
    <cfRule type="expression" dxfId="7937" priority="1304" stopIfTrue="1">
      <formula>MOD(ROW(),2)</formula>
    </cfRule>
  </conditionalFormatting>
  <conditionalFormatting sqref="A11:D11 H11 DJ11 AN11:AP11 AR11:AT11 V11:X11 AV11:BB11 M11:O11 D13 DM11:JS11 Z11:AD11 AF11:AG11 AI11:AL11">
    <cfRule type="expression" dxfId="7936" priority="1303" stopIfTrue="1">
      <formula>MOD(ROW(),2)</formula>
    </cfRule>
  </conditionalFormatting>
  <conditionalFormatting sqref="AM11">
    <cfRule type="expression" dxfId="7935" priority="1302" stopIfTrue="1">
      <formula>MOD(ROW(),2)</formula>
    </cfRule>
  </conditionalFormatting>
  <conditionalFormatting sqref="AQ11">
    <cfRule type="expression" dxfId="7934" priority="1301" stopIfTrue="1">
      <formula>MOD(ROW(),2)</formula>
    </cfRule>
  </conditionalFormatting>
  <conditionalFormatting sqref="AU11">
    <cfRule type="expression" dxfId="7933" priority="1300" stopIfTrue="1">
      <formula>MOD(ROW(),2)</formula>
    </cfRule>
  </conditionalFormatting>
  <conditionalFormatting sqref="J11">
    <cfRule type="expression" dxfId="7932" priority="1298" stopIfTrue="1">
      <formula>MOD(ROW(),2)</formula>
    </cfRule>
  </conditionalFormatting>
  <conditionalFormatting sqref="P11:Q11">
    <cfRule type="expression" dxfId="7931" priority="1297" stopIfTrue="1">
      <formula>MOD(ROW(),2)</formula>
    </cfRule>
  </conditionalFormatting>
  <conditionalFormatting sqref="R11">
    <cfRule type="expression" dxfId="7930" priority="1296" stopIfTrue="1">
      <formula>MOD(ROW(),2)</formula>
    </cfRule>
  </conditionalFormatting>
  <conditionalFormatting sqref="S11">
    <cfRule type="expression" dxfId="7929" priority="1295" stopIfTrue="1">
      <formula>MOD(ROW(),2)</formula>
    </cfRule>
  </conditionalFormatting>
  <conditionalFormatting sqref="U11">
    <cfRule type="expression" dxfId="7928" priority="1294" stopIfTrue="1">
      <formula>MOD(ROW(),2)</formula>
    </cfRule>
  </conditionalFormatting>
  <conditionalFormatting sqref="CQ11:CR11 CD11:CE11 BU11:BV11 BI11:BJ11">
    <cfRule type="expression" dxfId="7927" priority="1293" stopIfTrue="1">
      <formula>MOD(ROW(),2)</formula>
    </cfRule>
  </conditionalFormatting>
  <conditionalFormatting sqref="BD11">
    <cfRule type="expression" dxfId="7926" priority="1292" stopIfTrue="1">
      <formula>MOD(ROW(),2)</formula>
    </cfRule>
  </conditionalFormatting>
  <conditionalFormatting sqref="BG11:BH11 BT11 BM11 CC11 CS11 CO11:CP11 BR11 BZ11:CA11 BW11:BX11 CI11:CL11 CU11:CX11 DD11:DE11 DG11 DI11">
    <cfRule type="expression" dxfId="7925" priority="1291" stopIfTrue="1">
      <formula>MOD(ROW(),2)</formula>
    </cfRule>
  </conditionalFormatting>
  <conditionalFormatting sqref="CN11">
    <cfRule type="expression" dxfId="7924" priority="1290" stopIfTrue="1">
      <formula>MOD(ROW(),2)</formula>
    </cfRule>
  </conditionalFormatting>
  <conditionalFormatting sqref="BY11">
    <cfRule type="expression" dxfId="7923" priority="1289" stopIfTrue="1">
      <formula>MOD(ROW(),2)</formula>
    </cfRule>
  </conditionalFormatting>
  <conditionalFormatting sqref="BS11">
    <cfRule type="expression" dxfId="7922" priority="1288" stopIfTrue="1">
      <formula>MOD(ROW(),2)</formula>
    </cfRule>
  </conditionalFormatting>
  <conditionalFormatting sqref="CB11">
    <cfRule type="expression" dxfId="7921" priority="1287" stopIfTrue="1">
      <formula>MOD(ROW(),2)</formula>
    </cfRule>
  </conditionalFormatting>
  <conditionalFormatting sqref="CM11">
    <cfRule type="expression" dxfId="7920" priority="1286" stopIfTrue="1">
      <formula>MOD(ROW(),2)</formula>
    </cfRule>
  </conditionalFormatting>
  <conditionalFormatting sqref="BE11">
    <cfRule type="expression" dxfId="7919" priority="1284" stopIfTrue="1">
      <formula>MOD(ROW(),2)</formula>
    </cfRule>
  </conditionalFormatting>
  <conditionalFormatting sqref="DA11:DA14">
    <cfRule type="expression" dxfId="7918" priority="1283" stopIfTrue="1">
      <formula>MOD(ROW(),2)</formula>
    </cfRule>
  </conditionalFormatting>
  <conditionalFormatting sqref="CY11:CY15">
    <cfRule type="expression" dxfId="7917" priority="1282" stopIfTrue="1">
      <formula>MOD(ROW(),2)</formula>
    </cfRule>
  </conditionalFormatting>
  <conditionalFormatting sqref="CZ11:CZ14">
    <cfRule type="expression" dxfId="7916" priority="1281" stopIfTrue="1">
      <formula>MOD(ROW(),2)</formula>
    </cfRule>
  </conditionalFormatting>
  <conditionalFormatting sqref="BK11">
    <cfRule type="expression" dxfId="7915" priority="1280" stopIfTrue="1">
      <formula>MOD(ROW(),2)</formula>
    </cfRule>
  </conditionalFormatting>
  <conditionalFormatting sqref="T11">
    <cfRule type="expression" dxfId="7914" priority="1279" stopIfTrue="1">
      <formula>MOD(ROW(),2)</formula>
    </cfRule>
  </conditionalFormatting>
  <conditionalFormatting sqref="I11">
    <cfRule type="expression" dxfId="7913" priority="1278" stopIfTrue="1">
      <formula>MOD(ROW(),2)</formula>
    </cfRule>
  </conditionalFormatting>
  <conditionalFormatting sqref="BP11">
    <cfRule type="expression" dxfId="7912" priority="1277" stopIfTrue="1">
      <formula>MOD(ROW(),2)</formula>
    </cfRule>
  </conditionalFormatting>
  <conditionalFormatting sqref="BL11">
    <cfRule type="expression" dxfId="7911" priority="1276" stopIfTrue="1">
      <formula>MOD(ROW(),2)</formula>
    </cfRule>
  </conditionalFormatting>
  <conditionalFormatting sqref="G11">
    <cfRule type="expression" dxfId="7910" priority="1275" stopIfTrue="1">
      <formula>MOD(ROW(),2)</formula>
    </cfRule>
  </conditionalFormatting>
  <conditionalFormatting sqref="BQ11">
    <cfRule type="expression" dxfId="7909" priority="1274" stopIfTrue="1">
      <formula>MOD(ROW(),2)</formula>
    </cfRule>
  </conditionalFormatting>
  <conditionalFormatting sqref="BF11">
    <cfRule type="expression" dxfId="7908" priority="1273" stopIfTrue="1">
      <formula>MOD(ROW(),2)</formula>
    </cfRule>
  </conditionalFormatting>
  <conditionalFormatting sqref="BC11">
    <cfRule type="expression" dxfId="7907" priority="1272" stopIfTrue="1">
      <formula>MOD(ROW(),2)</formula>
    </cfRule>
  </conditionalFormatting>
  <conditionalFormatting sqref="L11">
    <cfRule type="expression" dxfId="7906" priority="1270" stopIfTrue="1">
      <formula>MOD(ROW(),2)</formula>
    </cfRule>
  </conditionalFormatting>
  <conditionalFormatting sqref="E11">
    <cfRule type="expression" dxfId="7905" priority="1269" stopIfTrue="1">
      <formula>MOD(ROW(),2)</formula>
    </cfRule>
  </conditionalFormatting>
  <conditionalFormatting sqref="K11">
    <cfRule type="expression" dxfId="7904" priority="1268" stopIfTrue="1">
      <formula>MOD(ROW(),2)</formula>
    </cfRule>
  </conditionalFormatting>
  <conditionalFormatting sqref="CF11">
    <cfRule type="expression" dxfId="7903" priority="1267" stopIfTrue="1">
      <formula>MOD(ROW(),2)</formula>
    </cfRule>
  </conditionalFormatting>
  <conditionalFormatting sqref="CG11">
    <cfRule type="expression" dxfId="7902" priority="1266" stopIfTrue="1">
      <formula>MOD(ROW(),2)</formula>
    </cfRule>
  </conditionalFormatting>
  <conditionalFormatting sqref="CH11">
    <cfRule type="expression" dxfId="7901" priority="1265" stopIfTrue="1">
      <formula>MOD(ROW(),2)</formula>
    </cfRule>
  </conditionalFormatting>
  <conditionalFormatting sqref="DM12:JS12 A12:C12 BI12:BJ12 BU12:BV12 CD12:CE12 CQ12:CR12 M12:Q12 V12:AD12 E12 G12:I12 AF12:AG12 AI12:BC12">
    <cfRule type="expression" dxfId="7900" priority="1264" stopIfTrue="1">
      <formula>MOD(ROW(),2)</formula>
    </cfRule>
  </conditionalFormatting>
  <conditionalFormatting sqref="R12">
    <cfRule type="expression" dxfId="7899" priority="1263" stopIfTrue="1">
      <formula>MOD(ROW(),2)</formula>
    </cfRule>
  </conditionalFormatting>
  <conditionalFormatting sqref="S12">
    <cfRule type="expression" dxfId="7898" priority="1262" stopIfTrue="1">
      <formula>MOD(ROW(),2)</formula>
    </cfRule>
  </conditionalFormatting>
  <conditionalFormatting sqref="U12">
    <cfRule type="expression" dxfId="7897" priority="1261" stopIfTrue="1">
      <formula>MOD(ROW(),2)</formula>
    </cfRule>
  </conditionalFormatting>
  <conditionalFormatting sqref="DJ12">
    <cfRule type="expression" dxfId="7896" priority="1260" stopIfTrue="1">
      <formula>MOD(ROW(),2)</formula>
    </cfRule>
  </conditionalFormatting>
  <conditionalFormatting sqref="CC12 BD12:BE12 BG12:BH12 BS12 CO12 CW12">
    <cfRule type="expression" dxfId="7895" priority="1259" stopIfTrue="1">
      <formula>MOD(ROW(),2)</formula>
    </cfRule>
  </conditionalFormatting>
  <conditionalFormatting sqref="BF12">
    <cfRule type="expression" dxfId="7894" priority="1258" stopIfTrue="1">
      <formula>MOD(ROW(),2)</formula>
    </cfRule>
  </conditionalFormatting>
  <conditionalFormatting sqref="CB12">
    <cfRule type="expression" dxfId="7893" priority="1257" stopIfTrue="1">
      <formula>MOD(ROW(),2)</formula>
    </cfRule>
  </conditionalFormatting>
  <conditionalFormatting sqref="CN12">
    <cfRule type="expression" dxfId="7892" priority="1256" stopIfTrue="1">
      <formula>MOD(ROW(),2)</formula>
    </cfRule>
  </conditionalFormatting>
  <conditionalFormatting sqref="CM12">
    <cfRule type="expression" dxfId="7891" priority="1255" stopIfTrue="1">
      <formula>MOD(ROW(),2)</formula>
    </cfRule>
  </conditionalFormatting>
  <conditionalFormatting sqref="BM12 BQ12:BR12">
    <cfRule type="expression" dxfId="7890" priority="1250" stopIfTrue="1">
      <formula>MOD(ROW(),2)</formula>
    </cfRule>
  </conditionalFormatting>
  <conditionalFormatting sqref="BT12">
    <cfRule type="expression" dxfId="7889" priority="1249" stopIfTrue="1">
      <formula>MOD(ROW(),2)</formula>
    </cfRule>
  </conditionalFormatting>
  <conditionalFormatting sqref="BY12">
    <cfRule type="expression" dxfId="7888" priority="1248" stopIfTrue="1">
      <formula>MOD(ROW(),2)</formula>
    </cfRule>
  </conditionalFormatting>
  <conditionalFormatting sqref="BK12">
    <cfRule type="expression" dxfId="7887" priority="1246" stopIfTrue="1">
      <formula>MOD(ROW(),2)</formula>
    </cfRule>
  </conditionalFormatting>
  <conditionalFormatting sqref="BL12">
    <cfRule type="expression" dxfId="7886" priority="1245" stopIfTrue="1">
      <formula>MOD(ROW(),2)</formula>
    </cfRule>
  </conditionalFormatting>
  <conditionalFormatting sqref="CI12">
    <cfRule type="expression" dxfId="7885" priority="1244" stopIfTrue="1">
      <formula>MOD(ROW(),2)</formula>
    </cfRule>
  </conditionalFormatting>
  <conditionalFormatting sqref="T12">
    <cfRule type="expression" dxfId="7884" priority="1243" stopIfTrue="1">
      <formula>MOD(ROW(),2)</formula>
    </cfRule>
  </conditionalFormatting>
  <conditionalFormatting sqref="BZ12">
    <cfRule type="expression" dxfId="7883" priority="1242" stopIfTrue="1">
      <formula>MOD(ROW(),2)</formula>
    </cfRule>
  </conditionalFormatting>
  <conditionalFormatting sqref="CA12">
    <cfRule type="expression" dxfId="7882" priority="1241" stopIfTrue="1">
      <formula>MOD(ROW(),2)</formula>
    </cfRule>
  </conditionalFormatting>
  <conditionalFormatting sqref="J12">
    <cfRule type="expression" dxfId="7881" priority="1239" stopIfTrue="1">
      <formula>MOD(ROW(),2)</formula>
    </cfRule>
  </conditionalFormatting>
  <conditionalFormatting sqref="CU12">
    <cfRule type="expression" dxfId="7880" priority="1238" stopIfTrue="1">
      <formula>MOD(ROW(),2)</formula>
    </cfRule>
  </conditionalFormatting>
  <conditionalFormatting sqref="CG12">
    <cfRule type="expression" dxfId="7879" priority="1233" stopIfTrue="1">
      <formula>MOD(ROW(),2)</formula>
    </cfRule>
  </conditionalFormatting>
  <conditionalFormatting sqref="BW12">
    <cfRule type="expression" dxfId="7878" priority="1236" stopIfTrue="1">
      <formula>MOD(ROW(),2)</formula>
    </cfRule>
  </conditionalFormatting>
  <conditionalFormatting sqref="BX12">
    <cfRule type="expression" dxfId="7877" priority="1235" stopIfTrue="1">
      <formula>MOD(ROW(),2)</formula>
    </cfRule>
  </conditionalFormatting>
  <conditionalFormatting sqref="CF12">
    <cfRule type="expression" dxfId="7876" priority="1234" stopIfTrue="1">
      <formula>MOD(ROW(),2)</formula>
    </cfRule>
  </conditionalFormatting>
  <conditionalFormatting sqref="CH12">
    <cfRule type="expression" dxfId="7875" priority="1232" stopIfTrue="1">
      <formula>MOD(ROW(),2)</formula>
    </cfRule>
  </conditionalFormatting>
  <conditionalFormatting sqref="CJ12">
    <cfRule type="expression" dxfId="7874" priority="1230" stopIfTrue="1">
      <formula>MOD(ROW(),2)</formula>
    </cfRule>
  </conditionalFormatting>
  <conditionalFormatting sqref="CL12">
    <cfRule type="expression" dxfId="7873" priority="1229" stopIfTrue="1">
      <formula>MOD(ROW(),2)</formula>
    </cfRule>
  </conditionalFormatting>
  <conditionalFormatting sqref="CK12">
    <cfRule type="expression" dxfId="7872" priority="1228" stopIfTrue="1">
      <formula>MOD(ROW(),2)</formula>
    </cfRule>
  </conditionalFormatting>
  <conditionalFormatting sqref="K12">
    <cfRule type="expression" dxfId="7871" priority="1227" stopIfTrue="1">
      <formula>MOD(ROW(),2)</formula>
    </cfRule>
  </conditionalFormatting>
  <conditionalFormatting sqref="CP12">
    <cfRule type="expression" dxfId="7870" priority="1225" stopIfTrue="1">
      <formula>MOD(ROW(),2)</formula>
    </cfRule>
  </conditionalFormatting>
  <conditionalFormatting sqref="CS12">
    <cfRule type="expression" dxfId="7869" priority="1224" stopIfTrue="1">
      <formula>MOD(ROW(),2)</formula>
    </cfRule>
  </conditionalFormatting>
  <conditionalFormatting sqref="CV12">
    <cfRule type="expression" dxfId="7868" priority="1223" stopIfTrue="1">
      <formula>MOD(ROW(),2)</formula>
    </cfRule>
  </conditionalFormatting>
  <conditionalFormatting sqref="CX12">
    <cfRule type="expression" dxfId="7867" priority="1222" stopIfTrue="1">
      <formula>MOD(ROW(),2)</formula>
    </cfRule>
  </conditionalFormatting>
  <conditionalFormatting sqref="DG12 DI12">
    <cfRule type="expression" dxfId="7866" priority="1219" stopIfTrue="1">
      <formula>MOD(ROW(),2)</formula>
    </cfRule>
  </conditionalFormatting>
  <conditionalFormatting sqref="DD12">
    <cfRule type="expression" dxfId="7865" priority="1218" stopIfTrue="1">
      <formula>MOD(ROW(),2)</formula>
    </cfRule>
  </conditionalFormatting>
  <conditionalFormatting sqref="DE12">
    <cfRule type="expression" dxfId="7864" priority="1217" stopIfTrue="1">
      <formula>MOD(ROW(),2)</formula>
    </cfRule>
  </conditionalFormatting>
  <conditionalFormatting sqref="L12">
    <cfRule type="expression" dxfId="7863" priority="1216" stopIfTrue="1">
      <formula>MOD(ROW(),2)</formula>
    </cfRule>
  </conditionalFormatting>
  <conditionalFormatting sqref="A13:C13 H13 AN13:AP13 AR13:AT13 V13:AD13 DJ13 AV13:BB13 M13:O13 DM13:JS13 AF13:AG13 AI13:AL13">
    <cfRule type="expression" dxfId="7862" priority="1215" stopIfTrue="1">
      <formula>MOD(ROW(),2)</formula>
    </cfRule>
  </conditionalFormatting>
  <conditionalFormatting sqref="AM13">
    <cfRule type="expression" dxfId="7861" priority="1214" stopIfTrue="1">
      <formula>MOD(ROW(),2)</formula>
    </cfRule>
  </conditionalFormatting>
  <conditionalFormatting sqref="AQ13">
    <cfRule type="expression" dxfId="7860" priority="1213" stopIfTrue="1">
      <formula>MOD(ROW(),2)</formula>
    </cfRule>
  </conditionalFormatting>
  <conditionalFormatting sqref="AU13">
    <cfRule type="expression" dxfId="7859" priority="1212" stopIfTrue="1">
      <formula>MOD(ROW(),2)</formula>
    </cfRule>
  </conditionalFormatting>
  <conditionalFormatting sqref="I13">
    <cfRule type="expression" dxfId="7858" priority="1211" stopIfTrue="1">
      <formula>MOD(ROW(),2)</formula>
    </cfRule>
  </conditionalFormatting>
  <conditionalFormatting sqref="P13:Q13">
    <cfRule type="expression" dxfId="7857" priority="1210" stopIfTrue="1">
      <formula>MOD(ROW(),2)</formula>
    </cfRule>
  </conditionalFormatting>
  <conditionalFormatting sqref="R13">
    <cfRule type="expression" dxfId="7856" priority="1209" stopIfTrue="1">
      <formula>MOD(ROW(),2)</formula>
    </cfRule>
  </conditionalFormatting>
  <conditionalFormatting sqref="S13">
    <cfRule type="expression" dxfId="7855" priority="1208" stopIfTrue="1">
      <formula>MOD(ROW(),2)</formula>
    </cfRule>
  </conditionalFormatting>
  <conditionalFormatting sqref="U13">
    <cfRule type="expression" dxfId="7854" priority="1207" stopIfTrue="1">
      <formula>MOD(ROW(),2)</formula>
    </cfRule>
  </conditionalFormatting>
  <conditionalFormatting sqref="CQ13:CR13 CD13:CE13 BU13:BV13 BI13:BJ13">
    <cfRule type="expression" dxfId="7853" priority="1206" stopIfTrue="1">
      <formula>MOD(ROW(),2)</formula>
    </cfRule>
  </conditionalFormatting>
  <conditionalFormatting sqref="BD13">
    <cfRule type="expression" dxfId="7852" priority="1205" stopIfTrue="1">
      <formula>MOD(ROW(),2)</formula>
    </cfRule>
  </conditionalFormatting>
  <conditionalFormatting sqref="BG13:BH13 BT13 BM13 CU13:CV13 CC13 BQ13:BR13 BZ13 BW13:BX13 CF13:CL13 CO13:CP13 CS13 CX13">
    <cfRule type="expression" dxfId="7851" priority="1204" stopIfTrue="1">
      <formula>MOD(ROW(),2)</formula>
    </cfRule>
  </conditionalFormatting>
  <conditionalFormatting sqref="CN13">
    <cfRule type="expression" dxfId="7850" priority="1203" stopIfTrue="1">
      <formula>MOD(ROW(),2)</formula>
    </cfRule>
  </conditionalFormatting>
  <conditionalFormatting sqref="BY13">
    <cfRule type="expression" dxfId="7849" priority="1202" stopIfTrue="1">
      <formula>MOD(ROW(),2)</formula>
    </cfRule>
  </conditionalFormatting>
  <conditionalFormatting sqref="BS13">
    <cfRule type="expression" dxfId="7848" priority="1201" stopIfTrue="1">
      <formula>MOD(ROW(),2)</formula>
    </cfRule>
  </conditionalFormatting>
  <conditionalFormatting sqref="CB13">
    <cfRule type="expression" dxfId="7847" priority="1200" stopIfTrue="1">
      <formula>MOD(ROW(),2)</formula>
    </cfRule>
  </conditionalFormatting>
  <conditionalFormatting sqref="CM13">
    <cfRule type="expression" dxfId="7846" priority="1199" stopIfTrue="1">
      <formula>MOD(ROW(),2)</formula>
    </cfRule>
  </conditionalFormatting>
  <conditionalFormatting sqref="BE13">
    <cfRule type="expression" dxfId="7845" priority="1197" stopIfTrue="1">
      <formula>MOD(ROW(),2)</formula>
    </cfRule>
  </conditionalFormatting>
  <conditionalFormatting sqref="BK13">
    <cfRule type="expression" dxfId="7844" priority="1195" stopIfTrue="1">
      <formula>MOD(ROW(),2)</formula>
    </cfRule>
  </conditionalFormatting>
  <conditionalFormatting sqref="BL13">
    <cfRule type="expression" dxfId="7843" priority="1191" stopIfTrue="1">
      <formula>MOD(ROW(),2)</formula>
    </cfRule>
  </conditionalFormatting>
  <conditionalFormatting sqref="T13">
    <cfRule type="expression" dxfId="7842" priority="1190" stopIfTrue="1">
      <formula>MOD(ROW(),2)</formula>
    </cfRule>
  </conditionalFormatting>
  <conditionalFormatting sqref="BN13:BP13">
    <cfRule type="expression" dxfId="7841" priority="1189" stopIfTrue="1">
      <formula>MOD(ROW(),2)</formula>
    </cfRule>
  </conditionalFormatting>
  <conditionalFormatting sqref="T13">
    <cfRule type="expression" dxfId="7840" priority="1188" stopIfTrue="1">
      <formula>MOD(ROW(),2)</formula>
    </cfRule>
  </conditionalFormatting>
  <conditionalFormatting sqref="BC13">
    <cfRule type="expression" dxfId="7839" priority="1187" stopIfTrue="1">
      <formula>MOD(ROW(),2)</formula>
    </cfRule>
  </conditionalFormatting>
  <conditionalFormatting sqref="BF13">
    <cfRule type="expression" dxfId="7838" priority="1186" stopIfTrue="1">
      <formula>MOD(ROW(),2)</formula>
    </cfRule>
  </conditionalFormatting>
  <conditionalFormatting sqref="J13">
    <cfRule type="expression" dxfId="7837" priority="1184" stopIfTrue="1">
      <formula>MOD(ROW(),2)</formula>
    </cfRule>
  </conditionalFormatting>
  <conditionalFormatting sqref="G13">
    <cfRule type="expression" dxfId="7836" priority="1181" stopIfTrue="1">
      <formula>MOD(ROW(),2)</formula>
    </cfRule>
  </conditionalFormatting>
  <conditionalFormatting sqref="E13">
    <cfRule type="expression" dxfId="7835" priority="1180" stopIfTrue="1">
      <formula>MOD(ROW(),2)</formula>
    </cfRule>
  </conditionalFormatting>
  <conditionalFormatting sqref="L13">
    <cfRule type="expression" dxfId="7834" priority="1179" stopIfTrue="1">
      <formula>MOD(ROW(),2)</formula>
    </cfRule>
  </conditionalFormatting>
  <conditionalFormatting sqref="K13">
    <cfRule type="expression" dxfId="7833" priority="1178" stopIfTrue="1">
      <formula>MOD(ROW(),2)</formula>
    </cfRule>
  </conditionalFormatting>
  <conditionalFormatting sqref="CA13">
    <cfRule type="expression" dxfId="7832" priority="1177" stopIfTrue="1">
      <formula>MOD(ROW(),2)</formula>
    </cfRule>
  </conditionalFormatting>
  <conditionalFormatting sqref="CW13">
    <cfRule type="expression" dxfId="7831" priority="1176" stopIfTrue="1">
      <formula>MOD(ROW(),2)</formula>
    </cfRule>
  </conditionalFormatting>
  <conditionalFormatting sqref="DG13">
    <cfRule type="expression" dxfId="7830" priority="1175" stopIfTrue="1">
      <formula>MOD(ROW(),2)</formula>
    </cfRule>
  </conditionalFormatting>
  <conditionalFormatting sqref="DI13">
    <cfRule type="expression" dxfId="7829" priority="1174" stopIfTrue="1">
      <formula>MOD(ROW(),2)</formula>
    </cfRule>
  </conditionalFormatting>
  <conditionalFormatting sqref="DD13">
    <cfRule type="expression" dxfId="7828" priority="1173" stopIfTrue="1">
      <formula>MOD(ROW(),2)</formula>
    </cfRule>
  </conditionalFormatting>
  <conditionalFormatting sqref="DE13">
    <cfRule type="expression" dxfId="7827" priority="1172" stopIfTrue="1">
      <formula>MOD(ROW(),2)</formula>
    </cfRule>
  </conditionalFormatting>
  <conditionalFormatting sqref="A14:D14 DK14:JS14 G14:I14 K14:Q14 V14:AD14 BI14:BJ14 BU14:BV14 CD14:CE14 CQ14:CR14 DL16 AF14:AG14 AI14:BC14">
    <cfRule type="expression" dxfId="7826" priority="1171" stopIfTrue="1">
      <formula>MOD(ROW(),2)</formula>
    </cfRule>
  </conditionalFormatting>
  <conditionalFormatting sqref="CN14">
    <cfRule type="expression" dxfId="7825" priority="1170" stopIfTrue="1">
      <formula>MOD(ROW(),2)</formula>
    </cfRule>
  </conditionalFormatting>
  <conditionalFormatting sqref="E14">
    <cfRule type="expression" dxfId="7824" priority="1169" stopIfTrue="1">
      <formula>MOD(ROW(),2)</formula>
    </cfRule>
  </conditionalFormatting>
  <conditionalFormatting sqref="R14">
    <cfRule type="expression" dxfId="7823" priority="1168" stopIfTrue="1">
      <formula>MOD(ROW(),2)</formula>
    </cfRule>
  </conditionalFormatting>
  <conditionalFormatting sqref="S14">
    <cfRule type="expression" dxfId="7822" priority="1167" stopIfTrue="1">
      <formula>MOD(ROW(),2)</formula>
    </cfRule>
  </conditionalFormatting>
  <conditionalFormatting sqref="U14">
    <cfRule type="expression" dxfId="7821" priority="1166" stopIfTrue="1">
      <formula>MOD(ROW(),2)</formula>
    </cfRule>
  </conditionalFormatting>
  <conditionalFormatting sqref="BD14">
    <cfRule type="expression" dxfId="7820" priority="1165" stopIfTrue="1">
      <formula>MOD(ROW(),2)</formula>
    </cfRule>
  </conditionalFormatting>
  <conditionalFormatting sqref="CC14 BE14 BG14:BH14 BS14 CO14 CU14 CW14">
    <cfRule type="expression" dxfId="7819" priority="1164" stopIfTrue="1">
      <formula>MOD(ROW(),2)</formula>
    </cfRule>
  </conditionalFormatting>
  <conditionalFormatting sqref="BF14">
    <cfRule type="expression" dxfId="7818" priority="1163" stopIfTrue="1">
      <formula>MOD(ROW(),2)</formula>
    </cfRule>
  </conditionalFormatting>
  <conditionalFormatting sqref="CB14">
    <cfRule type="expression" dxfId="7817" priority="1162" stopIfTrue="1">
      <formula>MOD(ROW(),2)</formula>
    </cfRule>
  </conditionalFormatting>
  <conditionalFormatting sqref="CM14">
    <cfRule type="expression" dxfId="7816" priority="1161" stopIfTrue="1">
      <formula>MOD(ROW(),2)</formula>
    </cfRule>
  </conditionalFormatting>
  <conditionalFormatting sqref="BL14">
    <cfRule type="expression" dxfId="7815" priority="1157" stopIfTrue="1">
      <formula>MOD(ROW(),2)</formula>
    </cfRule>
  </conditionalFormatting>
  <conditionalFormatting sqref="BM14 BQ14:BR14">
    <cfRule type="expression" dxfId="7814" priority="1156" stopIfTrue="1">
      <formula>MOD(ROW(),2)</formula>
    </cfRule>
  </conditionalFormatting>
  <conditionalFormatting sqref="BT14">
    <cfRule type="expression" dxfId="7813" priority="1155" stopIfTrue="1">
      <formula>MOD(ROW(),2)</formula>
    </cfRule>
  </conditionalFormatting>
  <conditionalFormatting sqref="BX14">
    <cfRule type="expression" dxfId="7812" priority="1154" stopIfTrue="1">
      <formula>MOD(ROW(),2)</formula>
    </cfRule>
  </conditionalFormatting>
  <conditionalFormatting sqref="BY14">
    <cfRule type="expression" dxfId="7811" priority="1153" stopIfTrue="1">
      <formula>MOD(ROW(),2)</formula>
    </cfRule>
  </conditionalFormatting>
  <conditionalFormatting sqref="CF14">
    <cfRule type="expression" dxfId="7810" priority="1152" stopIfTrue="1">
      <formula>MOD(ROW(),2)</formula>
    </cfRule>
  </conditionalFormatting>
  <conditionalFormatting sqref="CI14">
    <cfRule type="expression" dxfId="7809" priority="1151" stopIfTrue="1">
      <formula>MOD(ROW(),2)</formula>
    </cfRule>
  </conditionalFormatting>
  <conditionalFormatting sqref="CK14">
    <cfRule type="expression" dxfId="7808" priority="1150" stopIfTrue="1">
      <formula>MOD(ROW(),2)</formula>
    </cfRule>
  </conditionalFormatting>
  <conditionalFormatting sqref="CS14">
    <cfRule type="expression" dxfId="7807" priority="1149" stopIfTrue="1">
      <formula>MOD(ROW(),2)</formula>
    </cfRule>
  </conditionalFormatting>
  <conditionalFormatting sqref="BK14">
    <cfRule type="expression" dxfId="7806" priority="1148" stopIfTrue="1">
      <formula>MOD(ROW(),2)</formula>
    </cfRule>
  </conditionalFormatting>
  <conditionalFormatting sqref="BZ14">
    <cfRule type="expression" dxfId="7805" priority="1147" stopIfTrue="1">
      <formula>MOD(ROW(),2)</formula>
    </cfRule>
  </conditionalFormatting>
  <conditionalFormatting sqref="CA14">
    <cfRule type="expression" dxfId="7804" priority="1146" stopIfTrue="1">
      <formula>MOD(ROW(),2)</formula>
    </cfRule>
  </conditionalFormatting>
  <conditionalFormatting sqref="CH14">
    <cfRule type="expression" dxfId="7803" priority="1145" stopIfTrue="1">
      <formula>MOD(ROW(),2)</formula>
    </cfRule>
  </conditionalFormatting>
  <conditionalFormatting sqref="CL14">
    <cfRule type="expression" dxfId="7802" priority="1144" stopIfTrue="1">
      <formula>MOD(ROW(),2)</formula>
    </cfRule>
  </conditionalFormatting>
  <conditionalFormatting sqref="CP14">
    <cfRule type="expression" dxfId="7801" priority="1143" stopIfTrue="1">
      <formula>MOD(ROW(),2)</formula>
    </cfRule>
  </conditionalFormatting>
  <conditionalFormatting sqref="DJ14">
    <cfRule type="expression" dxfId="7800" priority="1142" stopIfTrue="1">
      <formula>MOD(ROW(),2)</formula>
    </cfRule>
  </conditionalFormatting>
  <conditionalFormatting sqref="T14">
    <cfRule type="expression" dxfId="7799" priority="1141" stopIfTrue="1">
      <formula>MOD(ROW(),2)</formula>
    </cfRule>
  </conditionalFormatting>
  <conditionalFormatting sqref="J14">
    <cfRule type="expression" dxfId="7798" priority="1140" stopIfTrue="1">
      <formula>MOD(ROW(),2)</formula>
    </cfRule>
  </conditionalFormatting>
  <conditionalFormatting sqref="BW14">
    <cfRule type="expression" dxfId="7797" priority="1139" stopIfTrue="1">
      <formula>MOD(ROW(),2)</formula>
    </cfRule>
  </conditionalFormatting>
  <conditionalFormatting sqref="CG14">
    <cfRule type="expression" dxfId="7796" priority="1138" stopIfTrue="1">
      <formula>MOD(ROW(),2)</formula>
    </cfRule>
  </conditionalFormatting>
  <conditionalFormatting sqref="CJ14">
    <cfRule type="expression" dxfId="7795" priority="1137" stopIfTrue="1">
      <formula>MOD(ROW(),2)</formula>
    </cfRule>
  </conditionalFormatting>
  <conditionalFormatting sqref="DI14">
    <cfRule type="expression" dxfId="7794" priority="1130" stopIfTrue="1">
      <formula>MOD(ROW(),2)</formula>
    </cfRule>
  </conditionalFormatting>
  <conditionalFormatting sqref="Y11">
    <cfRule type="expression" dxfId="7793" priority="1129" stopIfTrue="1">
      <formula>MOD(ROW(),2)</formula>
    </cfRule>
  </conditionalFormatting>
  <conditionalFormatting sqref="BN11">
    <cfRule type="expression" dxfId="7792" priority="1128" stopIfTrue="1">
      <formula>MOD(ROW(),2)</formula>
    </cfRule>
  </conditionalFormatting>
  <conditionalFormatting sqref="CV14">
    <cfRule type="expression" dxfId="7791" priority="1132" stopIfTrue="1">
      <formula>MOD(ROW(),2)</formula>
    </cfRule>
  </conditionalFormatting>
  <conditionalFormatting sqref="DG14">
    <cfRule type="expression" dxfId="7790" priority="1131" stopIfTrue="1">
      <formula>MOD(ROW(),2)</formula>
    </cfRule>
  </conditionalFormatting>
  <conditionalFormatting sqref="BN10">
    <cfRule type="expression" dxfId="7789" priority="1127" stopIfTrue="1">
      <formula>MOD(ROW(),2)</formula>
    </cfRule>
  </conditionalFormatting>
  <conditionalFormatting sqref="BO10">
    <cfRule type="expression" dxfId="7788" priority="1125" stopIfTrue="1">
      <formula>MOD(ROW(),2)</formula>
    </cfRule>
  </conditionalFormatting>
  <conditionalFormatting sqref="L15:Q15 A15:E15 V15:AD15 DJ15:DK15 D17 DM15:JS15 G15:I15 AF15:AG15 AI15:BB15">
    <cfRule type="expression" dxfId="7787" priority="1124" stopIfTrue="1">
      <formula>MOD(ROW(),2)</formula>
    </cfRule>
  </conditionalFormatting>
  <conditionalFormatting sqref="CN15">
    <cfRule type="expression" dxfId="7786" priority="1123" stopIfTrue="1">
      <formula>MOD(ROW(),2)</formula>
    </cfRule>
  </conditionalFormatting>
  <conditionalFormatting sqref="J15">
    <cfRule type="expression" dxfId="7785" priority="1122" stopIfTrue="1">
      <formula>MOD(ROW(),2)</formula>
    </cfRule>
  </conditionalFormatting>
  <conditionalFormatting sqref="R15">
    <cfRule type="expression" dxfId="7784" priority="1121" stopIfTrue="1">
      <formula>MOD(ROW(),2)</formula>
    </cfRule>
  </conditionalFormatting>
  <conditionalFormatting sqref="S15">
    <cfRule type="expression" dxfId="7783" priority="1120" stopIfTrue="1">
      <formula>MOD(ROW(),2)</formula>
    </cfRule>
  </conditionalFormatting>
  <conditionalFormatting sqref="U15">
    <cfRule type="expression" dxfId="7782" priority="1119" stopIfTrue="1">
      <formula>MOD(ROW(),2)</formula>
    </cfRule>
  </conditionalFormatting>
  <conditionalFormatting sqref="BD15">
    <cfRule type="expression" dxfId="7781" priority="1118" stopIfTrue="1">
      <formula>MOD(ROW(),2)</formula>
    </cfRule>
  </conditionalFormatting>
  <conditionalFormatting sqref="BG15:BH15 BT15 BM15 CV15:CX15 CC15 BW15:BX15 CS15 BZ15:CA15 CI15:CL15 CO15:CP15 BQ15:BR15 DD15:DE15 DG15 DI15">
    <cfRule type="expression" dxfId="7780" priority="1117" stopIfTrue="1">
      <formula>MOD(ROW(),2)</formula>
    </cfRule>
  </conditionalFormatting>
  <conditionalFormatting sqref="BY15">
    <cfRule type="expression" dxfId="7779" priority="1116" stopIfTrue="1">
      <formula>MOD(ROW(),2)</formula>
    </cfRule>
  </conditionalFormatting>
  <conditionalFormatting sqref="BS15">
    <cfRule type="expression" dxfId="7778" priority="1115" stopIfTrue="1">
      <formula>MOD(ROW(),2)</formula>
    </cfRule>
  </conditionalFormatting>
  <conditionalFormatting sqref="BF15">
    <cfRule type="expression" dxfId="7777" priority="1114" stopIfTrue="1">
      <formula>MOD(ROW(),2)</formula>
    </cfRule>
  </conditionalFormatting>
  <conditionalFormatting sqref="CB15">
    <cfRule type="expression" dxfId="7776" priority="1113" stopIfTrue="1">
      <formula>MOD(ROW(),2)</formula>
    </cfRule>
  </conditionalFormatting>
  <conditionalFormatting sqref="CM15">
    <cfRule type="expression" dxfId="7775" priority="1112" stopIfTrue="1">
      <formula>MOD(ROW(),2)</formula>
    </cfRule>
  </conditionalFormatting>
  <conditionalFormatting sqref="DA15">
    <cfRule type="expression" dxfId="7774" priority="1109" stopIfTrue="1">
      <formula>MOD(ROW(),2)</formula>
    </cfRule>
  </conditionalFormatting>
  <conditionalFormatting sqref="BE15">
    <cfRule type="expression" dxfId="7773" priority="1108" stopIfTrue="1">
      <formula>MOD(ROW(),2)</formula>
    </cfRule>
  </conditionalFormatting>
  <conditionalFormatting sqref="BL15">
    <cfRule type="expression" dxfId="7772" priority="1107" stopIfTrue="1">
      <formula>MOD(ROW(),2)</formula>
    </cfRule>
  </conditionalFormatting>
  <conditionalFormatting sqref="BI15">
    <cfRule type="expression" dxfId="7771" priority="1106" stopIfTrue="1">
      <formula>MOD(ROW(),2)</formula>
    </cfRule>
  </conditionalFormatting>
  <conditionalFormatting sqref="BJ15">
    <cfRule type="expression" dxfId="7770" priority="1105" stopIfTrue="1">
      <formula>MOD(ROW(),2)</formula>
    </cfRule>
  </conditionalFormatting>
  <conditionalFormatting sqref="BU15">
    <cfRule type="expression" dxfId="7769" priority="1104" stopIfTrue="1">
      <formula>MOD(ROW(),2)</formula>
    </cfRule>
  </conditionalFormatting>
  <conditionalFormatting sqref="BV15">
    <cfRule type="expression" dxfId="7768" priority="1103" stopIfTrue="1">
      <formula>MOD(ROW(),2)</formula>
    </cfRule>
  </conditionalFormatting>
  <conditionalFormatting sqref="CD15">
    <cfRule type="expression" dxfId="7767" priority="1102" stopIfTrue="1">
      <formula>MOD(ROW(),2)</formula>
    </cfRule>
  </conditionalFormatting>
  <conditionalFormatting sqref="CE15">
    <cfRule type="expression" dxfId="7766" priority="1101" stopIfTrue="1">
      <formula>MOD(ROW(),2)</formula>
    </cfRule>
  </conditionalFormatting>
  <conditionalFormatting sqref="CQ15:CR15">
    <cfRule type="expression" dxfId="7765" priority="1100" stopIfTrue="1">
      <formula>MOD(ROW(),2)</formula>
    </cfRule>
  </conditionalFormatting>
  <conditionalFormatting sqref="BK15">
    <cfRule type="expression" dxfId="7764" priority="1099" stopIfTrue="1">
      <formula>MOD(ROW(),2)</formula>
    </cfRule>
  </conditionalFormatting>
  <conditionalFormatting sqref="CF15">
    <cfRule type="expression" dxfId="7763" priority="1098" stopIfTrue="1">
      <formula>MOD(ROW(),2)</formula>
    </cfRule>
  </conditionalFormatting>
  <conditionalFormatting sqref="CG15">
    <cfRule type="expression" dxfId="7762" priority="1097" stopIfTrue="1">
      <formula>MOD(ROW(),2)</formula>
    </cfRule>
  </conditionalFormatting>
  <conditionalFormatting sqref="CH15">
    <cfRule type="expression" dxfId="7761" priority="1096" stopIfTrue="1">
      <formula>MOD(ROW(),2)</formula>
    </cfRule>
  </conditionalFormatting>
  <conditionalFormatting sqref="T15">
    <cfRule type="expression" dxfId="7760" priority="1095" stopIfTrue="1">
      <formula>MOD(ROW(),2)</formula>
    </cfRule>
  </conditionalFormatting>
  <conditionalFormatting sqref="M16:Q16 BZ16 V16:AD16 A16:E16 CQ16:CR16 CD16:CE16 BU16:BV16 BI16:BJ16 DJ16:DK16 DM16:JS16 G16:I16 AF16:AG16 AI16:BB16">
    <cfRule type="expression" dxfId="7759" priority="1088" stopIfTrue="1">
      <formula>MOD(ROW(),2)</formula>
    </cfRule>
  </conditionalFormatting>
  <conditionalFormatting sqref="CU15">
    <cfRule type="expression" dxfId="7758" priority="1093" stopIfTrue="1">
      <formula>MOD(ROW(),2)</formula>
    </cfRule>
  </conditionalFormatting>
  <conditionalFormatting sqref="BC15">
    <cfRule type="expression" dxfId="7757" priority="1092" stopIfTrue="1">
      <formula>MOD(ROW(),2)</formula>
    </cfRule>
  </conditionalFormatting>
  <conditionalFormatting sqref="K15">
    <cfRule type="expression" dxfId="7756" priority="1090" stopIfTrue="1">
      <formula>MOD(ROW(),2)</formula>
    </cfRule>
  </conditionalFormatting>
  <conditionalFormatting sqref="CZ15">
    <cfRule type="expression" dxfId="7755" priority="1089" stopIfTrue="1">
      <formula>MOD(ROW(),2)</formula>
    </cfRule>
  </conditionalFormatting>
  <conditionalFormatting sqref="R16">
    <cfRule type="expression" dxfId="7754" priority="1087" stopIfTrue="1">
      <formula>MOD(ROW(),2)</formula>
    </cfRule>
  </conditionalFormatting>
  <conditionalFormatting sqref="S16">
    <cfRule type="expression" dxfId="7753" priority="1086" stopIfTrue="1">
      <formula>MOD(ROW(),2)</formula>
    </cfRule>
  </conditionalFormatting>
  <conditionalFormatting sqref="U16">
    <cfRule type="expression" dxfId="7752" priority="1085" stopIfTrue="1">
      <formula>MOD(ROW(),2)</formula>
    </cfRule>
  </conditionalFormatting>
  <conditionalFormatting sqref="BD16">
    <cfRule type="expression" dxfId="7751" priority="1084" stopIfTrue="1">
      <formula>MOD(ROW(),2)</formula>
    </cfRule>
  </conditionalFormatting>
  <conditionalFormatting sqref="BG16:BH16 BT16 CC16 CU16:CX16 BK16:BM16 CS16 BQ16:BR16 BW16:BX16 CF16:CL16 CO16:CP16 DD16:DE16 DG16 DI16">
    <cfRule type="expression" dxfId="7750" priority="1083" stopIfTrue="1">
      <formula>MOD(ROW(),2)</formula>
    </cfRule>
  </conditionalFormatting>
  <conditionalFormatting sqref="CN16">
    <cfRule type="expression" dxfId="7749" priority="1082" stopIfTrue="1">
      <formula>MOD(ROW(),2)</formula>
    </cfRule>
  </conditionalFormatting>
  <conditionalFormatting sqref="BY16">
    <cfRule type="expression" dxfId="7748" priority="1081" stopIfTrue="1">
      <formula>MOD(ROW(),2)</formula>
    </cfRule>
  </conditionalFormatting>
  <conditionalFormatting sqref="BS16">
    <cfRule type="expression" dxfId="7747" priority="1080" stopIfTrue="1">
      <formula>MOD(ROW(),2)</formula>
    </cfRule>
  </conditionalFormatting>
  <conditionalFormatting sqref="BF16">
    <cfRule type="expression" dxfId="7746" priority="1079" stopIfTrue="1">
      <formula>MOD(ROW(),2)</formula>
    </cfRule>
  </conditionalFormatting>
  <conditionalFormatting sqref="CB16">
    <cfRule type="expression" dxfId="7745" priority="1078" stopIfTrue="1">
      <formula>MOD(ROW(),2)</formula>
    </cfRule>
  </conditionalFormatting>
  <conditionalFormatting sqref="CM16">
    <cfRule type="expression" dxfId="7744" priority="1077" stopIfTrue="1">
      <formula>MOD(ROW(),2)</formula>
    </cfRule>
  </conditionalFormatting>
  <conditionalFormatting sqref="BE16">
    <cfRule type="expression" dxfId="7743" priority="1076" stopIfTrue="1">
      <formula>MOD(ROW(),2)</formula>
    </cfRule>
  </conditionalFormatting>
  <conditionalFormatting sqref="T16">
    <cfRule type="expression" dxfId="7742" priority="1075" stopIfTrue="1">
      <formula>MOD(ROW(),2)</formula>
    </cfRule>
  </conditionalFormatting>
  <conditionalFormatting sqref="BC16">
    <cfRule type="expression" dxfId="7741" priority="1074" stopIfTrue="1">
      <formula>MOD(ROW(),2)</formula>
    </cfRule>
  </conditionalFormatting>
  <conditionalFormatting sqref="DA16:DA17">
    <cfRule type="expression" dxfId="7740" priority="1073" stopIfTrue="1">
      <formula>MOD(ROW(),2)</formula>
    </cfRule>
  </conditionalFormatting>
  <conditionalFormatting sqref="CY16:CY17">
    <cfRule type="expression" dxfId="7739" priority="1072" stopIfTrue="1">
      <formula>MOD(ROW(),2)</formula>
    </cfRule>
  </conditionalFormatting>
  <conditionalFormatting sqref="CZ16:CZ17">
    <cfRule type="expression" dxfId="7738" priority="1071" stopIfTrue="1">
      <formula>MOD(ROW(),2)</formula>
    </cfRule>
  </conditionalFormatting>
  <conditionalFormatting sqref="J16">
    <cfRule type="expression" dxfId="7737" priority="1064" stopIfTrue="1">
      <formula>MOD(ROW(),2)</formula>
    </cfRule>
  </conditionalFormatting>
  <conditionalFormatting sqref="K16">
    <cfRule type="expression" dxfId="7736" priority="1063" stopIfTrue="1">
      <formula>MOD(ROW(),2)</formula>
    </cfRule>
  </conditionalFormatting>
  <conditionalFormatting sqref="CA16">
    <cfRule type="expression" dxfId="7735" priority="1068" stopIfTrue="1">
      <formula>MOD(ROW(),2)</formula>
    </cfRule>
  </conditionalFormatting>
  <conditionalFormatting sqref="L16">
    <cfRule type="expression" dxfId="7734" priority="1066" stopIfTrue="1">
      <formula>MOD(ROW(),2)</formula>
    </cfRule>
  </conditionalFormatting>
  <conditionalFormatting sqref="CT16:CT17">
    <cfRule type="expression" dxfId="7733" priority="1062" stopIfTrue="1">
      <formula>MOD(ROW(),2)</formula>
    </cfRule>
  </conditionalFormatting>
  <conditionalFormatting sqref="E17 K17:Q17 A17:C17 BZ17 BI17:BJ17 BU17:BV17 CD17:CE17 CQ17:CR17 V17:AD17 H17:I17 DJ17:DK17 DM17:JS17 AF17:AG17 AI17:BB17">
    <cfRule type="expression" dxfId="7732" priority="1060" stopIfTrue="1">
      <formula>MOD(ROW(),2)</formula>
    </cfRule>
  </conditionalFormatting>
  <conditionalFormatting sqref="CN17">
    <cfRule type="expression" dxfId="7731" priority="1059" stopIfTrue="1">
      <formula>MOD(ROW(),2)</formula>
    </cfRule>
  </conditionalFormatting>
  <conditionalFormatting sqref="CB17">
    <cfRule type="expression" dxfId="7730" priority="1058" stopIfTrue="1">
      <formula>MOD(ROW(),2)</formula>
    </cfRule>
  </conditionalFormatting>
  <conditionalFormatting sqref="R17">
    <cfRule type="expression" dxfId="7729" priority="1057" stopIfTrue="1">
      <formula>MOD(ROW(),2)</formula>
    </cfRule>
  </conditionalFormatting>
  <conditionalFormatting sqref="S17">
    <cfRule type="expression" dxfId="7728" priority="1056" stopIfTrue="1">
      <formula>MOD(ROW(),2)</formula>
    </cfRule>
  </conditionalFormatting>
  <conditionalFormatting sqref="U17">
    <cfRule type="expression" dxfId="7727" priority="1055" stopIfTrue="1">
      <formula>MOD(ROW(),2)</formula>
    </cfRule>
  </conditionalFormatting>
  <conditionalFormatting sqref="BD17">
    <cfRule type="expression" dxfId="7726" priority="1054" stopIfTrue="1">
      <formula>MOD(ROW(),2)</formula>
    </cfRule>
  </conditionalFormatting>
  <conditionalFormatting sqref="BT17 BG17:BH17 CC17 CO17:CP17 BL17:BM17 BQ17:BR17 BW17:BX17 CI17:CL17 CS17 CU17:CW17 DG17 DI17">
    <cfRule type="expression" dxfId="7725" priority="1053" stopIfTrue="1">
      <formula>MOD(ROW(),2)</formula>
    </cfRule>
  </conditionalFormatting>
  <conditionalFormatting sqref="BY17">
    <cfRule type="expression" dxfId="7724" priority="1052" stopIfTrue="1">
      <formula>MOD(ROW(),2)</formula>
    </cfRule>
  </conditionalFormatting>
  <conditionalFormatting sqref="BS17">
    <cfRule type="expression" dxfId="7723" priority="1051" stopIfTrue="1">
      <formula>MOD(ROW(),2)</formula>
    </cfRule>
  </conditionalFormatting>
  <conditionalFormatting sqref="BF17">
    <cfRule type="expression" dxfId="7722" priority="1050" stopIfTrue="1">
      <formula>MOD(ROW(),2)</formula>
    </cfRule>
  </conditionalFormatting>
  <conditionalFormatting sqref="CM17">
    <cfRule type="expression" dxfId="7721" priority="1049" stopIfTrue="1">
      <formula>MOD(ROW(),2)</formula>
    </cfRule>
  </conditionalFormatting>
  <conditionalFormatting sqref="BE17">
    <cfRule type="expression" dxfId="7720" priority="1045" stopIfTrue="1">
      <formula>MOD(ROW(),2)</formula>
    </cfRule>
  </conditionalFormatting>
  <conditionalFormatting sqref="T17">
    <cfRule type="expression" dxfId="7719" priority="1044" stopIfTrue="1">
      <formula>MOD(ROW(),2)</formula>
    </cfRule>
  </conditionalFormatting>
  <conditionalFormatting sqref="BC17">
    <cfRule type="expression" dxfId="7718" priority="1043" stopIfTrue="1">
      <formula>MOD(ROW(),2)</formula>
    </cfRule>
  </conditionalFormatting>
  <conditionalFormatting sqref="J17">
    <cfRule type="expression" dxfId="7717" priority="1042" stopIfTrue="1">
      <formula>MOD(ROW(),2)</formula>
    </cfRule>
  </conditionalFormatting>
  <conditionalFormatting sqref="BK17">
    <cfRule type="expression" dxfId="7716" priority="1041" stopIfTrue="1">
      <formula>MOD(ROW(),2)</formula>
    </cfRule>
  </conditionalFormatting>
  <conditionalFormatting sqref="CG17">
    <cfRule type="expression" dxfId="7715" priority="1034" stopIfTrue="1">
      <formula>MOD(ROW(),2)</formula>
    </cfRule>
  </conditionalFormatting>
  <conditionalFormatting sqref="CH17">
    <cfRule type="expression" dxfId="7714" priority="1033" stopIfTrue="1">
      <formula>MOD(ROW(),2)</formula>
    </cfRule>
  </conditionalFormatting>
  <conditionalFormatting sqref="G17">
    <cfRule type="expression" dxfId="7713" priority="1037" stopIfTrue="1">
      <formula>MOD(ROW(),2)</formula>
    </cfRule>
  </conditionalFormatting>
  <conditionalFormatting sqref="CA17">
    <cfRule type="expression" dxfId="7712" priority="1036" stopIfTrue="1">
      <formula>MOD(ROW(),2)</formula>
    </cfRule>
  </conditionalFormatting>
  <conditionalFormatting sqref="CF17">
    <cfRule type="expression" dxfId="7711" priority="1035" stopIfTrue="1">
      <formula>MOD(ROW(),2)</formula>
    </cfRule>
  </conditionalFormatting>
  <conditionalFormatting sqref="CX17">
    <cfRule type="expression" dxfId="7710" priority="1030" stopIfTrue="1">
      <formula>MOD(ROW(),2)</formula>
    </cfRule>
  </conditionalFormatting>
  <conditionalFormatting sqref="DD17">
    <cfRule type="expression" dxfId="7709" priority="1029" stopIfTrue="1">
      <formula>MOD(ROW(),2)</formula>
    </cfRule>
  </conditionalFormatting>
  <conditionalFormatting sqref="DE17">
    <cfRule type="expression" dxfId="7708" priority="1028" stopIfTrue="1">
      <formula>MOD(ROW(),2)</formula>
    </cfRule>
  </conditionalFormatting>
  <conditionalFormatting sqref="DB64:DC64843">
    <cfRule type="expression" dxfId="7707" priority="1027" stopIfTrue="1">
      <formula>MOD(ROW(),2)</formula>
    </cfRule>
  </conditionalFormatting>
  <conditionalFormatting sqref="DC61">
    <cfRule type="expression" dxfId="7706" priority="971" stopIfTrue="1">
      <formula>MOD(ROW(),2)</formula>
    </cfRule>
  </conditionalFormatting>
  <conditionalFormatting sqref="DC44">
    <cfRule type="expression" dxfId="7705" priority="1009" stopIfTrue="1">
      <formula>MOD(ROW(),2)</formula>
    </cfRule>
  </conditionalFormatting>
  <conditionalFormatting sqref="DC45">
    <cfRule type="expression" dxfId="7704" priority="1004" stopIfTrue="1">
      <formula>MOD(ROW(),2)</formula>
    </cfRule>
  </conditionalFormatting>
  <conditionalFormatting sqref="DB45">
    <cfRule type="expression" dxfId="7703" priority="1003" stopIfTrue="1">
      <formula>MOD(ROW(),2)</formula>
    </cfRule>
  </conditionalFormatting>
  <conditionalFormatting sqref="DC46">
    <cfRule type="expression" dxfId="7702" priority="1002" stopIfTrue="1">
      <formula>MOD(ROW(),2)</formula>
    </cfRule>
  </conditionalFormatting>
  <conditionalFormatting sqref="DB46">
    <cfRule type="expression" dxfId="7701" priority="1001" stopIfTrue="1">
      <formula>MOD(ROW(),2)</formula>
    </cfRule>
  </conditionalFormatting>
  <conditionalFormatting sqref="DC47">
    <cfRule type="expression" dxfId="7700" priority="1000" stopIfTrue="1">
      <formula>MOD(ROW(),2)</formula>
    </cfRule>
  </conditionalFormatting>
  <conditionalFormatting sqref="DB47">
    <cfRule type="expression" dxfId="7699" priority="999" stopIfTrue="1">
      <formula>MOD(ROW(),2)</formula>
    </cfRule>
  </conditionalFormatting>
  <conditionalFormatting sqref="DC48">
    <cfRule type="expression" dxfId="7698" priority="998" stopIfTrue="1">
      <formula>MOD(ROW(),2)</formula>
    </cfRule>
  </conditionalFormatting>
  <conditionalFormatting sqref="DB48">
    <cfRule type="expression" dxfId="7697" priority="997" stopIfTrue="1">
      <formula>MOD(ROW(),2)</formula>
    </cfRule>
  </conditionalFormatting>
  <conditionalFormatting sqref="DC49">
    <cfRule type="expression" dxfId="7696" priority="996" stopIfTrue="1">
      <formula>MOD(ROW(),2)</formula>
    </cfRule>
  </conditionalFormatting>
  <conditionalFormatting sqref="DB49">
    <cfRule type="expression" dxfId="7695" priority="995" stopIfTrue="1">
      <formula>MOD(ROW(),2)</formula>
    </cfRule>
  </conditionalFormatting>
  <conditionalFormatting sqref="DC50">
    <cfRule type="expression" dxfId="7694" priority="994" stopIfTrue="1">
      <formula>MOD(ROW(),2)</formula>
    </cfRule>
  </conditionalFormatting>
  <conditionalFormatting sqref="DB50">
    <cfRule type="expression" dxfId="7693" priority="993" stopIfTrue="1">
      <formula>MOD(ROW(),2)</formula>
    </cfRule>
  </conditionalFormatting>
  <conditionalFormatting sqref="DC51">
    <cfRule type="expression" dxfId="7692" priority="992" stopIfTrue="1">
      <formula>MOD(ROW(),2)</formula>
    </cfRule>
  </conditionalFormatting>
  <conditionalFormatting sqref="DB51">
    <cfRule type="expression" dxfId="7691" priority="991" stopIfTrue="1">
      <formula>MOD(ROW(),2)</formula>
    </cfRule>
  </conditionalFormatting>
  <conditionalFormatting sqref="DC52">
    <cfRule type="expression" dxfId="7690" priority="990" stopIfTrue="1">
      <formula>MOD(ROW(),2)</formula>
    </cfRule>
  </conditionalFormatting>
  <conditionalFormatting sqref="DB52">
    <cfRule type="expression" dxfId="7689" priority="989" stopIfTrue="1">
      <formula>MOD(ROW(),2)</formula>
    </cfRule>
  </conditionalFormatting>
  <conditionalFormatting sqref="DC53">
    <cfRule type="expression" dxfId="7688" priority="988" stopIfTrue="1">
      <formula>MOD(ROW(),2)</formula>
    </cfRule>
  </conditionalFormatting>
  <conditionalFormatting sqref="DB53">
    <cfRule type="expression" dxfId="7687" priority="987" stopIfTrue="1">
      <formula>MOD(ROW(),2)</formula>
    </cfRule>
  </conditionalFormatting>
  <conditionalFormatting sqref="DC54">
    <cfRule type="expression" dxfId="7686" priority="986" stopIfTrue="1">
      <formula>MOD(ROW(),2)</formula>
    </cfRule>
  </conditionalFormatting>
  <conditionalFormatting sqref="DB54">
    <cfRule type="expression" dxfId="7685" priority="985" stopIfTrue="1">
      <formula>MOD(ROW(),2)</formula>
    </cfRule>
  </conditionalFormatting>
  <conditionalFormatting sqref="DC55">
    <cfRule type="expression" dxfId="7684" priority="984" stopIfTrue="1">
      <formula>MOD(ROW(),2)</formula>
    </cfRule>
  </conditionalFormatting>
  <conditionalFormatting sqref="DB55">
    <cfRule type="expression" dxfId="7683" priority="983" stopIfTrue="1">
      <formula>MOD(ROW(),2)</formula>
    </cfRule>
  </conditionalFormatting>
  <conditionalFormatting sqref="DC56">
    <cfRule type="expression" dxfId="7682" priority="982" stopIfTrue="1">
      <formula>MOD(ROW(),2)</formula>
    </cfRule>
  </conditionalFormatting>
  <conditionalFormatting sqref="DB56">
    <cfRule type="expression" dxfId="7681" priority="981" stopIfTrue="1">
      <formula>MOD(ROW(),2)</formula>
    </cfRule>
  </conditionalFormatting>
  <conditionalFormatting sqref="DC57">
    <cfRule type="expression" dxfId="7680" priority="980" stopIfTrue="1">
      <formula>MOD(ROW(),2)</formula>
    </cfRule>
  </conditionalFormatting>
  <conditionalFormatting sqref="DB57">
    <cfRule type="expression" dxfId="7679" priority="979" stopIfTrue="1">
      <formula>MOD(ROW(),2)</formula>
    </cfRule>
  </conditionalFormatting>
  <conditionalFormatting sqref="DC58">
    <cfRule type="expression" dxfId="7678" priority="978" stopIfTrue="1">
      <formula>MOD(ROW(),2)</formula>
    </cfRule>
  </conditionalFormatting>
  <conditionalFormatting sqref="DB58">
    <cfRule type="expression" dxfId="7677" priority="977" stopIfTrue="1">
      <formula>MOD(ROW(),2)</formula>
    </cfRule>
  </conditionalFormatting>
  <conditionalFormatting sqref="DC59">
    <cfRule type="expression" dxfId="7676" priority="976" stopIfTrue="1">
      <formula>MOD(ROW(),2)</formula>
    </cfRule>
  </conditionalFormatting>
  <conditionalFormatting sqref="DB59">
    <cfRule type="expression" dxfId="7675" priority="975" stopIfTrue="1">
      <formula>MOD(ROW(),2)</formula>
    </cfRule>
  </conditionalFormatting>
  <conditionalFormatting sqref="DC60">
    <cfRule type="expression" dxfId="7674" priority="974" stopIfTrue="1">
      <formula>MOD(ROW(),2)</formula>
    </cfRule>
  </conditionalFormatting>
  <conditionalFormatting sqref="DB60">
    <cfRule type="expression" dxfId="7673" priority="973" stopIfTrue="1">
      <formula>MOD(ROW(),2)</formula>
    </cfRule>
  </conditionalFormatting>
  <conditionalFormatting sqref="DB44">
    <cfRule type="expression" dxfId="7672" priority="972" stopIfTrue="1">
      <formula>MOD(ROW(),2)</formula>
    </cfRule>
  </conditionalFormatting>
  <conditionalFormatting sqref="DB61">
    <cfRule type="expression" dxfId="7671" priority="970" stopIfTrue="1">
      <formula>MOD(ROW(),2)</formula>
    </cfRule>
  </conditionalFormatting>
  <conditionalFormatting sqref="DC62">
    <cfRule type="expression" dxfId="7670" priority="969" stopIfTrue="1">
      <formula>MOD(ROW(),2)</formula>
    </cfRule>
  </conditionalFormatting>
  <conditionalFormatting sqref="DB62">
    <cfRule type="expression" dxfId="7669" priority="968" stopIfTrue="1">
      <formula>MOD(ROW(),2)</formula>
    </cfRule>
  </conditionalFormatting>
  <conditionalFormatting sqref="DC63">
    <cfRule type="expression" dxfId="7668" priority="967" stopIfTrue="1">
      <formula>MOD(ROW(),2)</formula>
    </cfRule>
  </conditionalFormatting>
  <conditionalFormatting sqref="DB63">
    <cfRule type="expression" dxfId="7667" priority="966" stopIfTrue="1">
      <formula>MOD(ROW(),2)</formula>
    </cfRule>
  </conditionalFormatting>
  <conditionalFormatting sqref="DH50">
    <cfRule type="expression" dxfId="7666" priority="915" stopIfTrue="1">
      <formula>MOD(ROW(),2)</formula>
    </cfRule>
  </conditionalFormatting>
  <conditionalFormatting sqref="DH44">
    <cfRule type="expression" dxfId="7665" priority="903" stopIfTrue="1">
      <formula>MOD(ROW(),2)</formula>
    </cfRule>
  </conditionalFormatting>
  <conditionalFormatting sqref="DF57">
    <cfRule type="expression" dxfId="7664" priority="940" stopIfTrue="1">
      <formula>MOD(ROW(),2)</formula>
    </cfRule>
  </conditionalFormatting>
  <conditionalFormatting sqref="DF58">
    <cfRule type="expression" dxfId="7663" priority="939" stopIfTrue="1">
      <formula>MOD(ROW(),2)</formula>
    </cfRule>
  </conditionalFormatting>
  <conditionalFormatting sqref="DF63">
    <cfRule type="expression" dxfId="7662" priority="933" stopIfTrue="1">
      <formula>MOD(ROW(),2)</formula>
    </cfRule>
  </conditionalFormatting>
  <conditionalFormatting sqref="DF61">
    <cfRule type="expression" dxfId="7661" priority="935" stopIfTrue="1">
      <formula>MOD(ROW(),2)</formula>
    </cfRule>
  </conditionalFormatting>
  <conditionalFormatting sqref="DH46">
    <cfRule type="expression" dxfId="7660" priority="919" stopIfTrue="1">
      <formula>MOD(ROW(),2)</formula>
    </cfRule>
  </conditionalFormatting>
  <conditionalFormatting sqref="DH48">
    <cfRule type="expression" dxfId="7659" priority="917" stopIfTrue="1">
      <formula>MOD(ROW(),2)</formula>
    </cfRule>
  </conditionalFormatting>
  <conditionalFormatting sqref="CQ18:CR18 CD18:CE18 BU18:BV18 BI18:BJ18">
    <cfRule type="expression" dxfId="7658" priority="884" stopIfTrue="1">
      <formula>MOD(ROW(),2)</formula>
    </cfRule>
  </conditionalFormatting>
  <conditionalFormatting sqref="DF45">
    <cfRule type="expression" dxfId="7657" priority="953" stopIfTrue="1">
      <formula>MOD(ROW(),2)</formula>
    </cfRule>
  </conditionalFormatting>
  <conditionalFormatting sqref="DF46">
    <cfRule type="expression" dxfId="7656" priority="952" stopIfTrue="1">
      <formula>MOD(ROW(),2)</formula>
    </cfRule>
  </conditionalFormatting>
  <conditionalFormatting sqref="DF47">
    <cfRule type="expression" dxfId="7655" priority="951" stopIfTrue="1">
      <formula>MOD(ROW(),2)</formula>
    </cfRule>
  </conditionalFormatting>
  <conditionalFormatting sqref="DF48">
    <cfRule type="expression" dxfId="7654" priority="950" stopIfTrue="1">
      <formula>MOD(ROW(),2)</formula>
    </cfRule>
  </conditionalFormatting>
  <conditionalFormatting sqref="DF49">
    <cfRule type="expression" dxfId="7653" priority="949" stopIfTrue="1">
      <formula>MOD(ROW(),2)</formula>
    </cfRule>
  </conditionalFormatting>
  <conditionalFormatting sqref="DF50">
    <cfRule type="expression" dxfId="7652" priority="948" stopIfTrue="1">
      <formula>MOD(ROW(),2)</formula>
    </cfRule>
  </conditionalFormatting>
  <conditionalFormatting sqref="DF51">
    <cfRule type="expression" dxfId="7651" priority="947" stopIfTrue="1">
      <formula>MOD(ROW(),2)</formula>
    </cfRule>
  </conditionalFormatting>
  <conditionalFormatting sqref="DF52">
    <cfRule type="expression" dxfId="7650" priority="946" stopIfTrue="1">
      <formula>MOD(ROW(),2)</formula>
    </cfRule>
  </conditionalFormatting>
  <conditionalFormatting sqref="DF53">
    <cfRule type="expression" dxfId="7649" priority="945" stopIfTrue="1">
      <formula>MOD(ROW(),2)</formula>
    </cfRule>
  </conditionalFormatting>
  <conditionalFormatting sqref="DF54">
    <cfRule type="expression" dxfId="7648" priority="944" stopIfTrue="1">
      <formula>MOD(ROW(),2)</formula>
    </cfRule>
  </conditionalFormatting>
  <conditionalFormatting sqref="DF55">
    <cfRule type="expression" dxfId="7647" priority="943" stopIfTrue="1">
      <formula>MOD(ROW(),2)</formula>
    </cfRule>
  </conditionalFormatting>
  <conditionalFormatting sqref="DF56">
    <cfRule type="expression" dxfId="7646" priority="942" stopIfTrue="1">
      <formula>MOD(ROW(),2)</formula>
    </cfRule>
  </conditionalFormatting>
  <conditionalFormatting sqref="DF59">
    <cfRule type="expression" dxfId="7645" priority="938" stopIfTrue="1">
      <formula>MOD(ROW(),2)</formula>
    </cfRule>
  </conditionalFormatting>
  <conditionalFormatting sqref="DF60">
    <cfRule type="expression" dxfId="7644" priority="937" stopIfTrue="1">
      <formula>MOD(ROW(),2)</formula>
    </cfRule>
  </conditionalFormatting>
  <conditionalFormatting sqref="BG18:BH18 BT18 BM18 CU18:CX18 CC18 BW18:BX18 CS18 BZ18:CA18 BQ18:BR18 CF18:CL18 CO18:CP18 DD18:DE18 DG18 DI18">
    <cfRule type="expression" dxfId="7643" priority="882" stopIfTrue="1">
      <formula>MOD(ROW(),2)</formula>
    </cfRule>
  </conditionalFormatting>
  <conditionalFormatting sqref="DF64:DF64843">
    <cfRule type="expression" dxfId="7642" priority="964" stopIfTrue="1">
      <formula>MOD(ROW(),2)</formula>
    </cfRule>
  </conditionalFormatting>
  <conditionalFormatting sqref="DF44">
    <cfRule type="expression" dxfId="7641" priority="936" stopIfTrue="1">
      <formula>MOD(ROW(),2)</formula>
    </cfRule>
  </conditionalFormatting>
  <conditionalFormatting sqref="DF62">
    <cfRule type="expression" dxfId="7640" priority="934" stopIfTrue="1">
      <formula>MOD(ROW(),2)</formula>
    </cfRule>
  </conditionalFormatting>
  <conditionalFormatting sqref="BF19">
    <cfRule type="expression" dxfId="7639" priority="870" stopIfTrue="1">
      <formula>MOD(ROW(),2)</formula>
    </cfRule>
  </conditionalFormatting>
  <conditionalFormatting sqref="DH57">
    <cfRule type="expression" dxfId="7638" priority="907" stopIfTrue="1">
      <formula>MOD(ROW(),2)</formula>
    </cfRule>
  </conditionalFormatting>
  <conditionalFormatting sqref="DH58">
    <cfRule type="expression" dxfId="7637" priority="906" stopIfTrue="1">
      <formula>MOD(ROW(),2)</formula>
    </cfRule>
  </conditionalFormatting>
  <conditionalFormatting sqref="DH63">
    <cfRule type="expression" dxfId="7636" priority="900" stopIfTrue="1">
      <formula>MOD(ROW(),2)</formula>
    </cfRule>
  </conditionalFormatting>
  <conditionalFormatting sqref="DJ19">
    <cfRule type="expression" dxfId="7635" priority="849" stopIfTrue="1">
      <formula>MOD(ROW(),2)</formula>
    </cfRule>
  </conditionalFormatting>
  <conditionalFormatting sqref="DH64:DH64843">
    <cfRule type="expression" dxfId="7634" priority="931" stopIfTrue="1">
      <formula>MOD(ROW(),2)</formula>
    </cfRule>
  </conditionalFormatting>
  <conditionalFormatting sqref="DH61">
    <cfRule type="expression" dxfId="7633" priority="902" stopIfTrue="1">
      <formula>MOD(ROW(),2)</formula>
    </cfRule>
  </conditionalFormatting>
  <conditionalFormatting sqref="S18">
    <cfRule type="expression" dxfId="7632" priority="886" stopIfTrue="1">
      <formula>MOD(ROW(),2)</formula>
    </cfRule>
  </conditionalFormatting>
  <conditionalFormatting sqref="K18">
    <cfRule type="expression" dxfId="7631" priority="888" stopIfTrue="1">
      <formula>MOD(ROW(),2)</formula>
    </cfRule>
  </conditionalFormatting>
  <conditionalFormatting sqref="AU18">
    <cfRule type="expression" dxfId="7630" priority="890" stopIfTrue="1">
      <formula>MOD(ROW(),2)</formula>
    </cfRule>
  </conditionalFormatting>
  <conditionalFormatting sqref="DH45">
    <cfRule type="expression" dxfId="7629" priority="920" stopIfTrue="1">
      <formula>MOD(ROW(),2)</formula>
    </cfRule>
  </conditionalFormatting>
  <conditionalFormatting sqref="DH47">
    <cfRule type="expression" dxfId="7628" priority="918" stopIfTrue="1">
      <formula>MOD(ROW(),2)</formula>
    </cfRule>
  </conditionalFormatting>
  <conditionalFormatting sqref="DH49">
    <cfRule type="expression" dxfId="7627" priority="916" stopIfTrue="1">
      <formula>MOD(ROW(),2)</formula>
    </cfRule>
  </conditionalFormatting>
  <conditionalFormatting sqref="DH51">
    <cfRule type="expression" dxfId="7626" priority="914" stopIfTrue="1">
      <formula>MOD(ROW(),2)</formula>
    </cfRule>
  </conditionalFormatting>
  <conditionalFormatting sqref="DH52">
    <cfRule type="expression" dxfId="7625" priority="913" stopIfTrue="1">
      <formula>MOD(ROW(),2)</formula>
    </cfRule>
  </conditionalFormatting>
  <conditionalFormatting sqref="DH53">
    <cfRule type="expression" dxfId="7624" priority="912" stopIfTrue="1">
      <formula>MOD(ROW(),2)</formula>
    </cfRule>
  </conditionalFormatting>
  <conditionalFormatting sqref="DH54">
    <cfRule type="expression" dxfId="7623" priority="911" stopIfTrue="1">
      <formula>MOD(ROW(),2)</formula>
    </cfRule>
  </conditionalFormatting>
  <conditionalFormatting sqref="DH55">
    <cfRule type="expression" dxfId="7622" priority="910" stopIfTrue="1">
      <formula>MOD(ROW(),2)</formula>
    </cfRule>
  </conditionalFormatting>
  <conditionalFormatting sqref="DH56">
    <cfRule type="expression" dxfId="7621" priority="909" stopIfTrue="1">
      <formula>MOD(ROW(),2)</formula>
    </cfRule>
  </conditionalFormatting>
  <conditionalFormatting sqref="DH59">
    <cfRule type="expression" dxfId="7620" priority="905" stopIfTrue="1">
      <formula>MOD(ROW(),2)</formula>
    </cfRule>
  </conditionalFormatting>
  <conditionalFormatting sqref="DH60">
    <cfRule type="expression" dxfId="7619" priority="904" stopIfTrue="1">
      <formula>MOD(ROW(),2)</formula>
    </cfRule>
  </conditionalFormatting>
  <conditionalFormatting sqref="DH62">
    <cfRule type="expression" dxfId="7618" priority="901" stopIfTrue="1">
      <formula>MOD(ROW(),2)</formula>
    </cfRule>
  </conditionalFormatting>
  <conditionalFormatting sqref="M18:O18 AN18:AP18 AR18:AT18 V18:AD18 AV18:BB18 DJ18:JS18 A18:E18 BS18 BY18 CT18 CB18 G18:I18 AF18:AL18">
    <cfRule type="expression" dxfId="7617" priority="898" stopIfTrue="1">
      <formula>MOD(ROW(),2)</formula>
    </cfRule>
  </conditionalFormatting>
  <conditionalFormatting sqref="BF18">
    <cfRule type="expression" dxfId="7616" priority="897" stopIfTrue="1">
      <formula>MOD(ROW(),2)</formula>
    </cfRule>
  </conditionalFormatting>
  <conditionalFormatting sqref="CN18">
    <cfRule type="expression" dxfId="7615" priority="896" stopIfTrue="1">
      <formula>MOD(ROW(),2)</formula>
    </cfRule>
  </conditionalFormatting>
  <conditionalFormatting sqref="CM18">
    <cfRule type="expression" dxfId="7614" priority="895" stopIfTrue="1">
      <formula>MOD(ROW(),2)</formula>
    </cfRule>
  </conditionalFormatting>
  <conditionalFormatting sqref="CY18">
    <cfRule type="expression" dxfId="7613" priority="894" stopIfTrue="1">
      <formula>MOD(ROW(),2)</formula>
    </cfRule>
  </conditionalFormatting>
  <conditionalFormatting sqref="DA18">
    <cfRule type="expression" dxfId="7612" priority="893" stopIfTrue="1">
      <formula>MOD(ROW(),2)</formula>
    </cfRule>
  </conditionalFormatting>
  <conditionalFormatting sqref="AM18">
    <cfRule type="expression" dxfId="7611" priority="892" stopIfTrue="1">
      <formula>MOD(ROW(),2)</formula>
    </cfRule>
  </conditionalFormatting>
  <conditionalFormatting sqref="AQ18">
    <cfRule type="expression" dxfId="7610" priority="891" stopIfTrue="1">
      <formula>MOD(ROW(),2)</formula>
    </cfRule>
  </conditionalFormatting>
  <conditionalFormatting sqref="CZ18">
    <cfRule type="expression" dxfId="7609" priority="889" stopIfTrue="1">
      <formula>MOD(ROW(),2)</formula>
    </cfRule>
  </conditionalFormatting>
  <conditionalFormatting sqref="L18">
    <cfRule type="expression" dxfId="7608" priority="887" stopIfTrue="1">
      <formula>MOD(ROW(),2)</formula>
    </cfRule>
  </conditionalFormatting>
  <conditionalFormatting sqref="U18">
    <cfRule type="expression" dxfId="7607" priority="885" stopIfTrue="1">
      <formula>MOD(ROW(),2)</formula>
    </cfRule>
  </conditionalFormatting>
  <conditionalFormatting sqref="BD18">
    <cfRule type="expression" dxfId="7606" priority="883" stopIfTrue="1">
      <formula>MOD(ROW(),2)</formula>
    </cfRule>
  </conditionalFormatting>
  <conditionalFormatting sqref="BE18">
    <cfRule type="expression" dxfId="7605" priority="881" stopIfTrue="1">
      <formula>MOD(ROW(),2)</formula>
    </cfRule>
  </conditionalFormatting>
  <conditionalFormatting sqref="BK18">
    <cfRule type="expression" dxfId="7604" priority="880" stopIfTrue="1">
      <formula>MOD(ROW(),2)</formula>
    </cfRule>
  </conditionalFormatting>
  <conditionalFormatting sqref="BL18">
    <cfRule type="expression" dxfId="7603" priority="879" stopIfTrue="1">
      <formula>MOD(ROW(),2)</formula>
    </cfRule>
  </conditionalFormatting>
  <conditionalFormatting sqref="P18:Q18">
    <cfRule type="expression" dxfId="7602" priority="878" stopIfTrue="1">
      <formula>MOD(ROW(),2)</formula>
    </cfRule>
  </conditionalFormatting>
  <conditionalFormatting sqref="R18">
    <cfRule type="expression" dxfId="7601" priority="877" stopIfTrue="1">
      <formula>MOD(ROW(),2)</formula>
    </cfRule>
  </conditionalFormatting>
  <conditionalFormatting sqref="T18">
    <cfRule type="expression" dxfId="7600" priority="876" stopIfTrue="1">
      <formula>MOD(ROW(),2)</formula>
    </cfRule>
  </conditionalFormatting>
  <conditionalFormatting sqref="BN18 BP18">
    <cfRule type="expression" dxfId="7599" priority="875" stopIfTrue="1">
      <formula>MOD(ROW(),2)</formula>
    </cfRule>
  </conditionalFormatting>
  <conditionalFormatting sqref="BC18">
    <cfRule type="expression" dxfId="7598" priority="874" stopIfTrue="1">
      <formula>MOD(ROW(),2)</formula>
    </cfRule>
  </conditionalFormatting>
  <conditionalFormatting sqref="BO18">
    <cfRule type="expression" dxfId="7597" priority="873" stopIfTrue="1">
      <formula>MOD(ROW(),2)</formula>
    </cfRule>
  </conditionalFormatting>
  <conditionalFormatting sqref="J18">
    <cfRule type="expression" dxfId="7596" priority="872" stopIfTrue="1">
      <formula>MOD(ROW(),2)</formula>
    </cfRule>
  </conditionalFormatting>
  <conditionalFormatting sqref="A19:D19 DK19:JS19 G19:I19 K19:Q19 V19:AD19 BI19:BJ19 BU19:BV19 CD19:CE19 CQ19:CR19 CB19 CT19 BY19 BS19 AF19:BC19">
    <cfRule type="expression" dxfId="7595" priority="871" stopIfTrue="1">
      <formula>MOD(ROW(),2)</formula>
    </cfRule>
  </conditionalFormatting>
  <conditionalFormatting sqref="CN19">
    <cfRule type="expression" dxfId="7594" priority="869" stopIfTrue="1">
      <formula>MOD(ROW(),2)</formula>
    </cfRule>
  </conditionalFormatting>
  <conditionalFormatting sqref="CM19">
    <cfRule type="expression" dxfId="7593" priority="868" stopIfTrue="1">
      <formula>MOD(ROW(),2)</formula>
    </cfRule>
  </conditionalFormatting>
  <conditionalFormatting sqref="CY19">
    <cfRule type="expression" dxfId="7592" priority="867" stopIfTrue="1">
      <formula>MOD(ROW(),2)</formula>
    </cfRule>
  </conditionalFormatting>
  <conditionalFormatting sqref="DA19">
    <cfRule type="expression" dxfId="7591" priority="866" stopIfTrue="1">
      <formula>MOD(ROW(),2)</formula>
    </cfRule>
  </conditionalFormatting>
  <conditionalFormatting sqref="R19">
    <cfRule type="expression" dxfId="7590" priority="865" stopIfTrue="1">
      <formula>MOD(ROW(),2)</formula>
    </cfRule>
  </conditionalFormatting>
  <conditionalFormatting sqref="S19">
    <cfRule type="expression" dxfId="7589" priority="864" stopIfTrue="1">
      <formula>MOD(ROW(),2)</formula>
    </cfRule>
  </conditionalFormatting>
  <conditionalFormatting sqref="T19">
    <cfRule type="expression" dxfId="7588" priority="863" stopIfTrue="1">
      <formula>MOD(ROW(),2)</formula>
    </cfRule>
  </conditionalFormatting>
  <conditionalFormatting sqref="U19">
    <cfRule type="expression" dxfId="7587" priority="862" stopIfTrue="1">
      <formula>MOD(ROW(),2)</formula>
    </cfRule>
  </conditionalFormatting>
  <conditionalFormatting sqref="CC19 BD19:BE19 BG19:BH19 CO19 CV19:CX19 DI19 DG19 DD19:DE19">
    <cfRule type="expression" dxfId="7586" priority="861" stopIfTrue="1">
      <formula>MOD(ROW(),2)</formula>
    </cfRule>
  </conditionalFormatting>
  <conditionalFormatting sqref="BL19">
    <cfRule type="expression" dxfId="7585" priority="860" stopIfTrue="1">
      <formula>MOD(ROW(),2)</formula>
    </cfRule>
  </conditionalFormatting>
  <conditionalFormatting sqref="BM19 BQ19:BR19">
    <cfRule type="expression" dxfId="7584" priority="859" stopIfTrue="1">
      <formula>MOD(ROW(),2)</formula>
    </cfRule>
  </conditionalFormatting>
  <conditionalFormatting sqref="BT19">
    <cfRule type="expression" dxfId="7583" priority="858" stopIfTrue="1">
      <formula>MOD(ROW(),2)</formula>
    </cfRule>
  </conditionalFormatting>
  <conditionalFormatting sqref="BW19:BX19">
    <cfRule type="expression" dxfId="7582" priority="857" stopIfTrue="1">
      <formula>MOD(ROW(),2)</formula>
    </cfRule>
  </conditionalFormatting>
  <conditionalFormatting sqref="CF19">
    <cfRule type="expression" dxfId="7581" priority="856" stopIfTrue="1">
      <formula>MOD(ROW(),2)</formula>
    </cfRule>
  </conditionalFormatting>
  <conditionalFormatting sqref="CK19">
    <cfRule type="expression" dxfId="7580" priority="855" stopIfTrue="1">
      <formula>MOD(ROW(),2)</formula>
    </cfRule>
  </conditionalFormatting>
  <conditionalFormatting sqref="BK19">
    <cfRule type="expression" dxfId="7579" priority="854" stopIfTrue="1">
      <formula>MOD(ROW(),2)</formula>
    </cfRule>
  </conditionalFormatting>
  <conditionalFormatting sqref="BZ19">
    <cfRule type="expression" dxfId="7578" priority="853" stopIfTrue="1">
      <formula>MOD(ROW(),2)</formula>
    </cfRule>
  </conditionalFormatting>
  <conditionalFormatting sqref="CA19">
    <cfRule type="expression" dxfId="7577" priority="852" stopIfTrue="1">
      <formula>MOD(ROW(),2)</formula>
    </cfRule>
  </conditionalFormatting>
  <conditionalFormatting sqref="CG19">
    <cfRule type="expression" dxfId="7576" priority="851" stopIfTrue="1">
      <formula>MOD(ROW(),2)</formula>
    </cfRule>
  </conditionalFormatting>
  <conditionalFormatting sqref="CS19">
    <cfRule type="expression" dxfId="7575" priority="850" stopIfTrue="1">
      <formula>MOD(ROW(),2)</formula>
    </cfRule>
  </conditionalFormatting>
  <conditionalFormatting sqref="CL19">
    <cfRule type="expression" dxfId="7574" priority="848" stopIfTrue="1">
      <formula>MOD(ROW(),2)</formula>
    </cfRule>
  </conditionalFormatting>
  <conditionalFormatting sqref="CP19">
    <cfRule type="expression" dxfId="7573" priority="847" stopIfTrue="1">
      <formula>MOD(ROW(),2)</formula>
    </cfRule>
  </conditionalFormatting>
  <conditionalFormatting sqref="J19">
    <cfRule type="expression" dxfId="7572" priority="846" stopIfTrue="1">
      <formula>MOD(ROW(),2)</formula>
    </cfRule>
  </conditionalFormatting>
  <conditionalFormatting sqref="E19">
    <cfRule type="expression" dxfId="7571" priority="845" stopIfTrue="1">
      <formula>MOD(ROW(),2)</formula>
    </cfRule>
  </conditionalFormatting>
  <conditionalFormatting sqref="CU19">
    <cfRule type="expression" dxfId="7570" priority="844" stopIfTrue="1">
      <formula>MOD(ROW(),2)</formula>
    </cfRule>
  </conditionalFormatting>
  <conditionalFormatting sqref="CZ19">
    <cfRule type="expression" dxfId="7569" priority="843" stopIfTrue="1">
      <formula>MOD(ROW(),2)</formula>
    </cfRule>
  </conditionalFormatting>
  <conditionalFormatting sqref="CN20">
    <cfRule type="expression" dxfId="7568" priority="834" stopIfTrue="1">
      <formula>MOD(ROW(),2)</formula>
    </cfRule>
  </conditionalFormatting>
  <conditionalFormatting sqref="CM20">
    <cfRule type="expression" dxfId="7567" priority="833" stopIfTrue="1">
      <formula>MOD(ROW(),2)</formula>
    </cfRule>
  </conditionalFormatting>
  <conditionalFormatting sqref="CY20">
    <cfRule type="expression" dxfId="7566" priority="832" stopIfTrue="1">
      <formula>MOD(ROW(),2)</formula>
    </cfRule>
  </conditionalFormatting>
  <conditionalFormatting sqref="CI19">
    <cfRule type="expression" dxfId="7565" priority="839" stopIfTrue="1">
      <formula>MOD(ROW(),2)</formula>
    </cfRule>
  </conditionalFormatting>
  <conditionalFormatting sqref="CH19">
    <cfRule type="expression" dxfId="7564" priority="838" stopIfTrue="1">
      <formula>MOD(ROW(),2)</formula>
    </cfRule>
  </conditionalFormatting>
  <conditionalFormatting sqref="CJ19">
    <cfRule type="expression" dxfId="7563" priority="837" stopIfTrue="1">
      <formula>MOD(ROW(),2)</formula>
    </cfRule>
  </conditionalFormatting>
  <conditionalFormatting sqref="S20 M20:Q20 A20:C20 DK20:JS20 H20:I20 U20:AD20 BS20 BY20 CT20 CB20 CQ20:CR20 CD20:CE20 BU20:BV20 BI20:BJ20 AF20:BB20">
    <cfRule type="expression" dxfId="7562" priority="836" stopIfTrue="1">
      <formula>MOD(ROW(),2)</formula>
    </cfRule>
  </conditionalFormatting>
  <conditionalFormatting sqref="BF20">
    <cfRule type="expression" dxfId="7561" priority="835" stopIfTrue="1">
      <formula>MOD(ROW(),2)</formula>
    </cfRule>
  </conditionalFormatting>
  <conditionalFormatting sqref="DA20">
    <cfRule type="expression" dxfId="7560" priority="831" stopIfTrue="1">
      <formula>MOD(ROW(),2)</formula>
    </cfRule>
  </conditionalFormatting>
  <conditionalFormatting sqref="R20">
    <cfRule type="expression" dxfId="7559" priority="830" stopIfTrue="1">
      <formula>MOD(ROW(),2)</formula>
    </cfRule>
  </conditionalFormatting>
  <conditionalFormatting sqref="DJ20">
    <cfRule type="expression" dxfId="7558" priority="829" stopIfTrue="1">
      <formula>MOD(ROW(),2)</formula>
    </cfRule>
  </conditionalFormatting>
  <conditionalFormatting sqref="BT20 BD20:BE20 BG20:BH20 BZ20:CA20 CC20 BK20:BM20 BW20:BX20 BQ20:BR20 CO20:CP20 CS20 CV20:CX20 DD20:DE20 DG20 DI20 CF20:CL20">
    <cfRule type="expression" dxfId="7557" priority="828" stopIfTrue="1">
      <formula>MOD(ROW(),2)</formula>
    </cfRule>
  </conditionalFormatting>
  <conditionalFormatting sqref="BC20">
    <cfRule type="expression" dxfId="7556" priority="827" stopIfTrue="1">
      <formula>MOD(ROW(),2)</formula>
    </cfRule>
  </conditionalFormatting>
  <conditionalFormatting sqref="CU20">
    <cfRule type="expression" dxfId="7555" priority="826" stopIfTrue="1">
      <formula>MOD(ROW(),2)</formula>
    </cfRule>
  </conditionalFormatting>
  <conditionalFormatting sqref="D20">
    <cfRule type="expression" dxfId="7554" priority="815" stopIfTrue="1">
      <formula>MOD(ROW(),2)</formula>
    </cfRule>
  </conditionalFormatting>
  <conditionalFormatting sqref="E20">
    <cfRule type="expression" dxfId="7553" priority="814" stopIfTrue="1">
      <formula>MOD(ROW(),2)</formula>
    </cfRule>
  </conditionalFormatting>
  <conditionalFormatting sqref="CZ20">
    <cfRule type="expression" dxfId="7552" priority="823" stopIfTrue="1">
      <formula>MOD(ROW(),2)</formula>
    </cfRule>
  </conditionalFormatting>
  <conditionalFormatting sqref="BN20:BP20">
    <cfRule type="expression" dxfId="7551" priority="822" stopIfTrue="1">
      <formula>MOD(ROW(),2)</formula>
    </cfRule>
  </conditionalFormatting>
  <conditionalFormatting sqref="BO20">
    <cfRule type="expression" dxfId="7550" priority="821" stopIfTrue="1">
      <formula>MOD(ROW(),2)</formula>
    </cfRule>
  </conditionalFormatting>
  <conditionalFormatting sqref="J20">
    <cfRule type="expression" dxfId="7549" priority="820" stopIfTrue="1">
      <formula>MOD(ROW(),2)</formula>
    </cfRule>
  </conditionalFormatting>
  <conditionalFormatting sqref="L20">
    <cfRule type="expression" dxfId="7548" priority="819" stopIfTrue="1">
      <formula>MOD(ROW(),2)</formula>
    </cfRule>
  </conditionalFormatting>
  <conditionalFormatting sqref="T20">
    <cfRule type="expression" dxfId="7547" priority="818" stopIfTrue="1">
      <formula>MOD(ROW(),2)</formula>
    </cfRule>
  </conditionalFormatting>
  <conditionalFormatting sqref="T20">
    <cfRule type="expression" dxfId="7546" priority="817" stopIfTrue="1">
      <formula>MOD(ROW(),2)</formula>
    </cfRule>
  </conditionalFormatting>
  <conditionalFormatting sqref="K20">
    <cfRule type="expression" dxfId="7545" priority="816" stopIfTrue="1">
      <formula>MOD(ROW(),2)</formula>
    </cfRule>
  </conditionalFormatting>
  <conditionalFormatting sqref="BN19:BP19">
    <cfRule type="expression" dxfId="7544" priority="813" stopIfTrue="1">
      <formula>MOD(ROW(),2)</formula>
    </cfRule>
  </conditionalFormatting>
  <conditionalFormatting sqref="BO19">
    <cfRule type="expression" dxfId="7543" priority="812" stopIfTrue="1">
      <formula>MOD(ROW(),2)</formula>
    </cfRule>
  </conditionalFormatting>
  <conditionalFormatting sqref="BN14:BP17">
    <cfRule type="expression" dxfId="7542" priority="811" stopIfTrue="1">
      <formula>MOD(ROW(),2)</formula>
    </cfRule>
  </conditionalFormatting>
  <conditionalFormatting sqref="BO14:BO17">
    <cfRule type="expression" dxfId="7541" priority="810" stopIfTrue="1">
      <formula>MOD(ROW(),2)</formula>
    </cfRule>
  </conditionalFormatting>
  <conditionalFormatting sqref="BN12:BP12">
    <cfRule type="expression" dxfId="7540" priority="809" stopIfTrue="1">
      <formula>MOD(ROW(),2)</formula>
    </cfRule>
  </conditionalFormatting>
  <conditionalFormatting sqref="BO12">
    <cfRule type="expression" dxfId="7539" priority="808" stopIfTrue="1">
      <formula>MOD(ROW(),2)</formula>
    </cfRule>
  </conditionalFormatting>
  <conditionalFormatting sqref="BN3:BP9">
    <cfRule type="expression" dxfId="7538" priority="807" stopIfTrue="1">
      <formula>MOD(ROW(),2)</formula>
    </cfRule>
  </conditionalFormatting>
  <conditionalFormatting sqref="BO3:BO9">
    <cfRule type="expression" dxfId="7537" priority="806" stopIfTrue="1">
      <formula>MOD(ROW(),2)</formula>
    </cfRule>
  </conditionalFormatting>
  <conditionalFormatting sqref="G20">
    <cfRule type="expression" dxfId="7536" priority="805" stopIfTrue="1">
      <formula>MOD(ROW(),2)</formula>
    </cfRule>
  </conditionalFormatting>
  <conditionalFormatting sqref="I21 M21:O21 BN21:BP21 DJ21:JS21 A21:E21 V21:AD21 BS21 BY21 CT21 CB21 BF21 CM21:CN21 CY21:DA21 G21 AF21:BB21 DL23">
    <cfRule type="expression" dxfId="7535" priority="804" stopIfTrue="1">
      <formula>MOD(ROW(),2)</formula>
    </cfRule>
  </conditionalFormatting>
  <conditionalFormatting sqref="H21">
    <cfRule type="expression" dxfId="7534" priority="803" stopIfTrue="1">
      <formula>MOD(ROW(),2)</formula>
    </cfRule>
  </conditionalFormatting>
  <conditionalFormatting sqref="P21:Q21">
    <cfRule type="expression" dxfId="7533" priority="802" stopIfTrue="1">
      <formula>MOD(ROW(),2)</formula>
    </cfRule>
  </conditionalFormatting>
  <conditionalFormatting sqref="R21">
    <cfRule type="expression" dxfId="7532" priority="801" stopIfTrue="1">
      <formula>MOD(ROW(),2)</formula>
    </cfRule>
  </conditionalFormatting>
  <conditionalFormatting sqref="S21">
    <cfRule type="expression" dxfId="7531" priority="800" stopIfTrue="1">
      <formula>MOD(ROW(),2)</formula>
    </cfRule>
  </conditionalFormatting>
  <conditionalFormatting sqref="U21">
    <cfRule type="expression" dxfId="7530" priority="799" stopIfTrue="1">
      <formula>MOD(ROW(),2)</formula>
    </cfRule>
  </conditionalFormatting>
  <conditionalFormatting sqref="CQ21:CR21 CD21:CE21 BU21:BV21 BI21:BJ21">
    <cfRule type="expression" dxfId="7529" priority="798" stopIfTrue="1">
      <formula>MOD(ROW(),2)</formula>
    </cfRule>
  </conditionalFormatting>
  <conditionalFormatting sqref="BD21">
    <cfRule type="expression" dxfId="7528" priority="797" stopIfTrue="1">
      <formula>MOD(ROW(),2)</formula>
    </cfRule>
  </conditionalFormatting>
  <conditionalFormatting sqref="BG21:BH21 BT21 BM21 CU21 CC21 BW21:BX21 BZ21:CA21 BQ21:BR21 CO21:CP21 CF21:CL21 CW21:CX21 DD21:DE21">
    <cfRule type="expression" dxfId="7527" priority="796" stopIfTrue="1">
      <formula>MOD(ROW(),2)</formula>
    </cfRule>
  </conditionalFormatting>
  <conditionalFormatting sqref="BE21">
    <cfRule type="expression" dxfId="7526" priority="795" stopIfTrue="1">
      <formula>MOD(ROW(),2)</formula>
    </cfRule>
  </conditionalFormatting>
  <conditionalFormatting sqref="BK21">
    <cfRule type="expression" dxfId="7525" priority="794" stopIfTrue="1">
      <formula>MOD(ROW(),2)</formula>
    </cfRule>
  </conditionalFormatting>
  <conditionalFormatting sqref="BL21">
    <cfRule type="expression" dxfId="7524" priority="793" stopIfTrue="1">
      <formula>MOD(ROW(),2)</formula>
    </cfRule>
  </conditionalFormatting>
  <conditionalFormatting sqref="T21">
    <cfRule type="expression" dxfId="7523" priority="792" stopIfTrue="1">
      <formula>MOD(ROW(),2)</formula>
    </cfRule>
  </conditionalFormatting>
  <conditionalFormatting sqref="BC21">
    <cfRule type="expression" dxfId="7522" priority="791" stopIfTrue="1">
      <formula>MOD(ROW(),2)</formula>
    </cfRule>
  </conditionalFormatting>
  <conditionalFormatting sqref="J21">
    <cfRule type="expression" dxfId="7521" priority="790" stopIfTrue="1">
      <formula>MOD(ROW(),2)</formula>
    </cfRule>
  </conditionalFormatting>
  <conditionalFormatting sqref="L21">
    <cfRule type="expression" dxfId="7520" priority="788" stopIfTrue="1">
      <formula>MOD(ROW(),2)</formula>
    </cfRule>
  </conditionalFormatting>
  <conditionalFormatting sqref="K21">
    <cfRule type="expression" dxfId="7519" priority="787" stopIfTrue="1">
      <formula>MOD(ROW(),2)</formula>
    </cfRule>
  </conditionalFormatting>
  <conditionalFormatting sqref="CS21">
    <cfRule type="expression" dxfId="7518" priority="786" stopIfTrue="1">
      <formula>MOD(ROW(),2)</formula>
    </cfRule>
  </conditionalFormatting>
  <conditionalFormatting sqref="CV21">
    <cfRule type="expression" dxfId="7517" priority="785" stopIfTrue="1">
      <formula>MOD(ROW(),2)</formula>
    </cfRule>
  </conditionalFormatting>
  <conditionalFormatting sqref="M22:O22 AN22:AP22 AR22:AT22 V22:AD22 AV22:BB22 DK22:JS22 CY22:DA22 CM22:CN22 BF22 CB22 CT22 BY22 BS22 A22:E22 G22:I22 AF22:AL22">
    <cfRule type="expression" dxfId="7516" priority="784" stopIfTrue="1">
      <formula>MOD(ROW(),2)</formula>
    </cfRule>
  </conditionalFormatting>
  <conditionalFormatting sqref="AQ22">
    <cfRule type="expression" dxfId="7515" priority="783" stopIfTrue="1">
      <formula>MOD(ROW(),2)</formula>
    </cfRule>
  </conditionalFormatting>
  <conditionalFormatting sqref="AU22">
    <cfRule type="expression" dxfId="7514" priority="782" stopIfTrue="1">
      <formula>MOD(ROW(),2)</formula>
    </cfRule>
  </conditionalFormatting>
  <conditionalFormatting sqref="AM22">
    <cfRule type="expression" dxfId="7513" priority="781" stopIfTrue="1">
      <formula>MOD(ROW(),2)</formula>
    </cfRule>
  </conditionalFormatting>
  <conditionalFormatting sqref="P22:Q22">
    <cfRule type="expression" dxfId="7512" priority="780" stopIfTrue="1">
      <formula>MOD(ROW(),2)</formula>
    </cfRule>
  </conditionalFormatting>
  <conditionalFormatting sqref="R22">
    <cfRule type="expression" dxfId="7511" priority="779" stopIfTrue="1">
      <formula>MOD(ROW(),2)</formula>
    </cfRule>
  </conditionalFormatting>
  <conditionalFormatting sqref="S22">
    <cfRule type="expression" dxfId="7510" priority="778" stopIfTrue="1">
      <formula>MOD(ROW(),2)</formula>
    </cfRule>
  </conditionalFormatting>
  <conditionalFormatting sqref="U22">
    <cfRule type="expression" dxfId="7509" priority="777" stopIfTrue="1">
      <formula>MOD(ROW(),2)</formula>
    </cfRule>
  </conditionalFormatting>
  <conditionalFormatting sqref="DJ22 CQ22:CR22 CD22:CE22 BU22:BV22 BI22:BJ22">
    <cfRule type="expression" dxfId="7508" priority="776" stopIfTrue="1">
      <formula>MOD(ROW(),2)</formula>
    </cfRule>
  </conditionalFormatting>
  <conditionalFormatting sqref="BD22">
    <cfRule type="expression" dxfId="7507" priority="775" stopIfTrue="1">
      <formula>MOD(ROW(),2)</formula>
    </cfRule>
  </conditionalFormatting>
  <conditionalFormatting sqref="BG22:BH22 BT22 BM22 CU22 CC22 BW22:BX22 CS22 BZ22:CA22 CO22:CP22 BQ22:BR22 CW22:CX22 CF22:CL22">
    <cfRule type="expression" dxfId="7506" priority="774" stopIfTrue="1">
      <formula>MOD(ROW(),2)</formula>
    </cfRule>
  </conditionalFormatting>
  <conditionalFormatting sqref="BE22">
    <cfRule type="expression" dxfId="7505" priority="773" stopIfTrue="1">
      <formula>MOD(ROW(),2)</formula>
    </cfRule>
  </conditionalFormatting>
  <conditionalFormatting sqref="BK22">
    <cfRule type="expression" dxfId="7504" priority="772" stopIfTrue="1">
      <formula>MOD(ROW(),2)</formula>
    </cfRule>
  </conditionalFormatting>
  <conditionalFormatting sqref="BL22">
    <cfRule type="expression" dxfId="7503" priority="771" stopIfTrue="1">
      <formula>MOD(ROW(),2)</formula>
    </cfRule>
  </conditionalFormatting>
  <conditionalFormatting sqref="T22">
    <cfRule type="expression" dxfId="7502" priority="770" stopIfTrue="1">
      <formula>MOD(ROW(),2)</formula>
    </cfRule>
  </conditionalFormatting>
  <conditionalFormatting sqref="BN22:BP22">
    <cfRule type="expression" dxfId="7501" priority="769" stopIfTrue="1">
      <formula>MOD(ROW(),2)</formula>
    </cfRule>
  </conditionalFormatting>
  <conditionalFormatting sqref="BC22">
    <cfRule type="expression" dxfId="7500" priority="768" stopIfTrue="1">
      <formula>MOD(ROW(),2)</formula>
    </cfRule>
  </conditionalFormatting>
  <conditionalFormatting sqref="J22">
    <cfRule type="expression" dxfId="7499" priority="766" stopIfTrue="1">
      <formula>MOD(ROW(),2)</formula>
    </cfRule>
  </conditionalFormatting>
  <conditionalFormatting sqref="CV22">
    <cfRule type="expression" dxfId="7498" priority="764" stopIfTrue="1">
      <formula>MOD(ROW(),2)</formula>
    </cfRule>
  </conditionalFormatting>
  <conditionalFormatting sqref="DG22">
    <cfRule type="expression" dxfId="7497" priority="761" stopIfTrue="1">
      <formula>MOD(ROW(),2)</formula>
    </cfRule>
  </conditionalFormatting>
  <conditionalFormatting sqref="K22">
    <cfRule type="expression" dxfId="7496" priority="759" stopIfTrue="1">
      <formula>MOD(ROW(),2)</formula>
    </cfRule>
  </conditionalFormatting>
  <conditionalFormatting sqref="DI22">
    <cfRule type="expression" dxfId="7495" priority="755" stopIfTrue="1">
      <formula>MOD(ROW(),2)</formula>
    </cfRule>
  </conditionalFormatting>
  <conditionalFormatting sqref="F5">
    <cfRule type="expression" dxfId="7494" priority="753" stopIfTrue="1">
      <formula>MOD(ROW(),2)</formula>
    </cfRule>
  </conditionalFormatting>
  <conditionalFormatting sqref="F6:F11">
    <cfRule type="expression" dxfId="7493" priority="752" stopIfTrue="1">
      <formula>MOD(ROW(),2)</formula>
    </cfRule>
  </conditionalFormatting>
  <conditionalFormatting sqref="F14:F17">
    <cfRule type="expression" dxfId="7492" priority="751" stopIfTrue="1">
      <formula>MOD(ROW(),2)</formula>
    </cfRule>
  </conditionalFormatting>
  <conditionalFormatting sqref="F20:F22">
    <cfRule type="expression" dxfId="7491" priority="750" stopIfTrue="1">
      <formula>MOD(ROW(),2)</formula>
    </cfRule>
  </conditionalFormatting>
  <conditionalFormatting sqref="AE18">
    <cfRule type="expression" dxfId="7490" priority="727" stopIfTrue="1">
      <formula>MOD(ROW(),2)</formula>
    </cfRule>
  </conditionalFormatting>
  <conditionalFormatting sqref="F3:F4">
    <cfRule type="expression" dxfId="7489" priority="748" stopIfTrue="1">
      <formula>MOD(ROW(),2)</formula>
    </cfRule>
  </conditionalFormatting>
  <conditionalFormatting sqref="F12">
    <cfRule type="expression" dxfId="7488" priority="747" stopIfTrue="1">
      <formula>MOD(ROW(),2)</formula>
    </cfRule>
  </conditionalFormatting>
  <conditionalFormatting sqref="F13">
    <cfRule type="expression" dxfId="7487" priority="746" stopIfTrue="1">
      <formula>MOD(ROW(),2)</formula>
    </cfRule>
  </conditionalFormatting>
  <conditionalFormatting sqref="F18:F19">
    <cfRule type="expression" dxfId="7486" priority="745" stopIfTrue="1">
      <formula>MOD(ROW(),2)</formula>
    </cfRule>
  </conditionalFormatting>
  <conditionalFormatting sqref="AE10">
    <cfRule type="expression" dxfId="7485" priority="735" stopIfTrue="1">
      <formula>MOD(ROW(),2)</formula>
    </cfRule>
  </conditionalFormatting>
  <conditionalFormatting sqref="T23">
    <cfRule type="expression" dxfId="7484" priority="715" stopIfTrue="1">
      <formula>MOD(ROW(),2)</formula>
    </cfRule>
  </conditionalFormatting>
  <conditionalFormatting sqref="AE3">
    <cfRule type="expression" dxfId="7483" priority="742" stopIfTrue="1">
      <formula>MOD(ROW(),2)</formula>
    </cfRule>
  </conditionalFormatting>
  <conditionalFormatting sqref="AE4">
    <cfRule type="expression" dxfId="7482" priority="741" stopIfTrue="1">
      <formula>MOD(ROW(),2)</formula>
    </cfRule>
  </conditionalFormatting>
  <conditionalFormatting sqref="AE5">
    <cfRule type="expression" dxfId="7481" priority="740" stopIfTrue="1">
      <formula>MOD(ROW(),2)</formula>
    </cfRule>
  </conditionalFormatting>
  <conditionalFormatting sqref="AE6">
    <cfRule type="expression" dxfId="7480" priority="739" stopIfTrue="1">
      <formula>MOD(ROW(),2)</formula>
    </cfRule>
  </conditionalFormatting>
  <conditionalFormatting sqref="AE7">
    <cfRule type="expression" dxfId="7479" priority="738" stopIfTrue="1">
      <formula>MOD(ROW(),2)</formula>
    </cfRule>
  </conditionalFormatting>
  <conditionalFormatting sqref="AE8">
    <cfRule type="expression" dxfId="7478" priority="737" stopIfTrue="1">
      <formula>MOD(ROW(),2)</formula>
    </cfRule>
  </conditionalFormatting>
  <conditionalFormatting sqref="AE9">
    <cfRule type="expression" dxfId="7477" priority="736" stopIfTrue="1">
      <formula>MOD(ROW(),2)</formula>
    </cfRule>
  </conditionalFormatting>
  <conditionalFormatting sqref="AE11">
    <cfRule type="expression" dxfId="7476" priority="734" stopIfTrue="1">
      <formula>MOD(ROW(),2)</formula>
    </cfRule>
  </conditionalFormatting>
  <conditionalFormatting sqref="AE12">
    <cfRule type="expression" dxfId="7475" priority="733" stopIfTrue="1">
      <formula>MOD(ROW(),2)</formula>
    </cfRule>
  </conditionalFormatting>
  <conditionalFormatting sqref="AE13">
    <cfRule type="expression" dxfId="7474" priority="732" stopIfTrue="1">
      <formula>MOD(ROW(),2)</formula>
    </cfRule>
  </conditionalFormatting>
  <conditionalFormatting sqref="AE14">
    <cfRule type="expression" dxfId="7473" priority="731" stopIfTrue="1">
      <formula>MOD(ROW(),2)</formula>
    </cfRule>
  </conditionalFormatting>
  <conditionalFormatting sqref="AE15">
    <cfRule type="expression" dxfId="7472" priority="730" stopIfTrue="1">
      <formula>MOD(ROW(),2)</formula>
    </cfRule>
  </conditionalFormatting>
  <conditionalFormatting sqref="AE16">
    <cfRule type="expression" dxfId="7471" priority="729" stopIfTrue="1">
      <formula>MOD(ROW(),2)</formula>
    </cfRule>
  </conditionalFormatting>
  <conditionalFormatting sqref="AE17">
    <cfRule type="expression" dxfId="7470" priority="728" stopIfTrue="1">
      <formula>MOD(ROW(),2)</formula>
    </cfRule>
  </conditionalFormatting>
  <conditionalFormatting sqref="AE19">
    <cfRule type="expression" dxfId="7469" priority="726" stopIfTrue="1">
      <formula>MOD(ROW(),2)</formula>
    </cfRule>
  </conditionalFormatting>
  <conditionalFormatting sqref="AE20">
    <cfRule type="expression" dxfId="7468" priority="725" stopIfTrue="1">
      <formula>MOD(ROW(),2)</formula>
    </cfRule>
  </conditionalFormatting>
  <conditionalFormatting sqref="AE21">
    <cfRule type="expression" dxfId="7467" priority="724" stopIfTrue="1">
      <formula>MOD(ROW(),2)</formula>
    </cfRule>
  </conditionalFormatting>
  <conditionalFormatting sqref="AE22">
    <cfRule type="expression" dxfId="7466" priority="723" stopIfTrue="1">
      <formula>MOD(ROW(),2)</formula>
    </cfRule>
  </conditionalFormatting>
  <conditionalFormatting sqref="L22">
    <cfRule type="expression" dxfId="7465" priority="722" stopIfTrue="1">
      <formula>MOD(ROW(),2)</formula>
    </cfRule>
  </conditionalFormatting>
  <conditionalFormatting sqref="DD22">
    <cfRule type="expression" dxfId="7464" priority="721" stopIfTrue="1">
      <formula>MOD(ROW(),2)</formula>
    </cfRule>
  </conditionalFormatting>
  <conditionalFormatting sqref="DE22">
    <cfRule type="expression" dxfId="7463" priority="720" stopIfTrue="1">
      <formula>MOD(ROW(),2)</formula>
    </cfRule>
  </conditionalFormatting>
  <conditionalFormatting sqref="E23 K23:Q23 A23:C23 DJ23:DK23 G23:I23 BF23:BM23 BQ23:CH23 CJ23:CR23 U23:AG23 AI23:BC23 CT23 DM23:JS23 CW23:DA23 DD23:DE23">
    <cfRule type="expression" dxfId="7462" priority="719" stopIfTrue="1">
      <formula>MOD(ROW(),2)</formula>
    </cfRule>
  </conditionalFormatting>
  <conditionalFormatting sqref="BD23">
    <cfRule type="expression" dxfId="7461" priority="718" stopIfTrue="1">
      <formula>MOD(ROW(),2)</formula>
    </cfRule>
  </conditionalFormatting>
  <conditionalFormatting sqref="BE23">
    <cfRule type="expression" dxfId="7460" priority="717" stopIfTrue="1">
      <formula>MOD(ROW(),2)</formula>
    </cfRule>
  </conditionalFormatting>
  <conditionalFormatting sqref="R23">
    <cfRule type="expression" dxfId="7459" priority="716" stopIfTrue="1">
      <formula>MOD(ROW(),2)</formula>
    </cfRule>
  </conditionalFormatting>
  <conditionalFormatting sqref="S23">
    <cfRule type="expression" dxfId="7458" priority="714" stopIfTrue="1">
      <formula>MOD(ROW(),2)</formula>
    </cfRule>
  </conditionalFormatting>
  <conditionalFormatting sqref="J23">
    <cfRule type="expression" dxfId="7457" priority="713" stopIfTrue="1">
      <formula>MOD(ROW(),2)</formula>
    </cfRule>
  </conditionalFormatting>
  <conditionalFormatting sqref="D23">
    <cfRule type="expression" dxfId="7456" priority="712" stopIfTrue="1">
      <formula>MOD(ROW(),2)</formula>
    </cfRule>
  </conditionalFormatting>
  <conditionalFormatting sqref="BN23">
    <cfRule type="expression" dxfId="7455" priority="711" stopIfTrue="1">
      <formula>MOD(ROW(),2)</formula>
    </cfRule>
  </conditionalFormatting>
  <conditionalFormatting sqref="BO23">
    <cfRule type="expression" dxfId="7454" priority="710" stopIfTrue="1">
      <formula>MOD(ROW(),2)</formula>
    </cfRule>
  </conditionalFormatting>
  <conditionalFormatting sqref="BP23">
    <cfRule type="expression" dxfId="7453" priority="709" stopIfTrue="1">
      <formula>MOD(ROW(),2)</formula>
    </cfRule>
  </conditionalFormatting>
  <conditionalFormatting sqref="CU23">
    <cfRule type="expression" dxfId="7452" priority="708" stopIfTrue="1">
      <formula>MOD(ROW(),2)</formula>
    </cfRule>
  </conditionalFormatting>
  <conditionalFormatting sqref="CI23">
    <cfRule type="expression" dxfId="7451" priority="707" stopIfTrue="1">
      <formula>MOD(ROW(),2)</formula>
    </cfRule>
  </conditionalFormatting>
  <conditionalFormatting sqref="F23">
    <cfRule type="expression" dxfId="7450" priority="706" stopIfTrue="1">
      <formula>MOD(ROW(),2)</formula>
    </cfRule>
  </conditionalFormatting>
  <conditionalFormatting sqref="AH23">
    <cfRule type="expression" dxfId="7449" priority="705" stopIfTrue="1">
      <formula>MOD(ROW(),2)</formula>
    </cfRule>
  </conditionalFormatting>
  <conditionalFormatting sqref="DM24:JS24 DJ24:DK24 M24:Q24 BS24 A24:E24 AI24:BB24 V24:AG24 CY24:DA24 CM24:CN24 CB24 CT24 BF24 G24:I24 BY24 D26 D28">
    <cfRule type="expression" dxfId="7448" priority="704" stopIfTrue="1">
      <formula>MOD(ROW(),2)</formula>
    </cfRule>
  </conditionalFormatting>
  <conditionalFormatting sqref="DL24">
    <cfRule type="expression" dxfId="7447" priority="703" stopIfTrue="1">
      <formula>MOD(ROW(),2)</formula>
    </cfRule>
  </conditionalFormatting>
  <conditionalFormatting sqref="J24">
    <cfRule type="expression" dxfId="7446" priority="702" stopIfTrue="1">
      <formula>MOD(ROW(),2)</formula>
    </cfRule>
  </conditionalFormatting>
  <conditionalFormatting sqref="K24">
    <cfRule type="expression" dxfId="7445" priority="701" stopIfTrue="1">
      <formula>MOD(ROW(),2)</formula>
    </cfRule>
  </conditionalFormatting>
  <conditionalFormatting sqref="L24">
    <cfRule type="expression" dxfId="7444" priority="700" stopIfTrue="1">
      <formula>MOD(ROW(),2)</formula>
    </cfRule>
  </conditionalFormatting>
  <conditionalFormatting sqref="R24">
    <cfRule type="expression" dxfId="7443" priority="699" stopIfTrue="1">
      <formula>MOD(ROW(),2)</formula>
    </cfRule>
  </conditionalFormatting>
  <conditionalFormatting sqref="S24">
    <cfRule type="expression" dxfId="7442" priority="698" stopIfTrue="1">
      <formula>MOD(ROW(),2)</formula>
    </cfRule>
  </conditionalFormatting>
  <conditionalFormatting sqref="U24">
    <cfRule type="expression" dxfId="7441" priority="697" stopIfTrue="1">
      <formula>MOD(ROW(),2)</formula>
    </cfRule>
  </conditionalFormatting>
  <conditionalFormatting sqref="BI24:BJ24">
    <cfRule type="expression" dxfId="7440" priority="696" stopIfTrue="1">
      <formula>MOD(ROW(),2)</formula>
    </cfRule>
  </conditionalFormatting>
  <conditionalFormatting sqref="BG24:BH24">
    <cfRule type="expression" dxfId="7439" priority="695" stopIfTrue="1">
      <formula>MOD(ROW(),2)</formula>
    </cfRule>
  </conditionalFormatting>
  <conditionalFormatting sqref="BE24">
    <cfRule type="expression" dxfId="7438" priority="694" stopIfTrue="1">
      <formula>MOD(ROW(),2)</formula>
    </cfRule>
  </conditionalFormatting>
  <conditionalFormatting sqref="BM24">
    <cfRule type="expression" dxfId="7437" priority="693" stopIfTrue="1">
      <formula>MOD(ROW(),2)</formula>
    </cfRule>
  </conditionalFormatting>
  <conditionalFormatting sqref="CQ24:CR24 CD24:CE24 BU24:BV24">
    <cfRule type="expression" dxfId="7436" priority="692" stopIfTrue="1">
      <formula>MOD(ROW(),2)</formula>
    </cfRule>
  </conditionalFormatting>
  <conditionalFormatting sqref="BT24 CU24 CC24 CW24 BZ24:CA24 BR24 BW24:BX24 CF24:CL24 CO24:CP24 CS24">
    <cfRule type="expression" dxfId="7435" priority="691" stopIfTrue="1">
      <formula>MOD(ROW(),2)</formula>
    </cfRule>
  </conditionalFormatting>
  <conditionalFormatting sqref="BP24">
    <cfRule type="expression" dxfId="7434" priority="690" stopIfTrue="1">
      <formula>MOD(ROW(),2)</formula>
    </cfRule>
  </conditionalFormatting>
  <conditionalFormatting sqref="BL24">
    <cfRule type="expression" dxfId="7433" priority="689" stopIfTrue="1">
      <formula>MOD(ROW(),2)</formula>
    </cfRule>
  </conditionalFormatting>
  <conditionalFormatting sqref="BD24">
    <cfRule type="expression" dxfId="7432" priority="688" stopIfTrue="1">
      <formula>MOD(ROW(),2)</formula>
    </cfRule>
  </conditionalFormatting>
  <conditionalFormatting sqref="BK24">
    <cfRule type="expression" dxfId="7431" priority="687" stopIfTrue="1">
      <formula>MOD(ROW(),2)</formula>
    </cfRule>
  </conditionalFormatting>
  <conditionalFormatting sqref="CV24">
    <cfRule type="expression" dxfId="7430" priority="686" stopIfTrue="1">
      <formula>MOD(ROW(),2)</formula>
    </cfRule>
  </conditionalFormatting>
  <conditionalFormatting sqref="BO24">
    <cfRule type="expression" dxfId="7429" priority="685" stopIfTrue="1">
      <formula>MOD(ROW(),2)</formula>
    </cfRule>
  </conditionalFormatting>
  <conditionalFormatting sqref="T24">
    <cfRule type="expression" dxfId="7428" priority="682" stopIfTrue="1">
      <formula>MOD(ROW(),2)</formula>
    </cfRule>
  </conditionalFormatting>
  <conditionalFormatting sqref="BC24">
    <cfRule type="expression" dxfId="7427" priority="681" stopIfTrue="1">
      <formula>MOD(ROW(),2)</formula>
    </cfRule>
  </conditionalFormatting>
  <conditionalFormatting sqref="BN24">
    <cfRule type="expression" dxfId="7426" priority="680" stopIfTrue="1">
      <formula>MOD(ROW(),2)</formula>
    </cfRule>
  </conditionalFormatting>
  <conditionalFormatting sqref="BQ24">
    <cfRule type="expression" dxfId="7425" priority="679" stopIfTrue="1">
      <formula>MOD(ROW(),2)</formula>
    </cfRule>
  </conditionalFormatting>
  <conditionalFormatting sqref="F24">
    <cfRule type="expression" dxfId="7424" priority="678" stopIfTrue="1">
      <formula>MOD(ROW(),2)</formula>
    </cfRule>
  </conditionalFormatting>
  <conditionalFormatting sqref="AH24">
    <cfRule type="expression" dxfId="7423" priority="677" stopIfTrue="1">
      <formula>MOD(ROW(),2)</formula>
    </cfRule>
  </conditionalFormatting>
  <conditionalFormatting sqref="DG24">
    <cfRule type="expression" dxfId="7422" priority="676" stopIfTrue="1">
      <formula>MOD(ROW(),2)</formula>
    </cfRule>
  </conditionalFormatting>
  <conditionalFormatting sqref="DI24">
    <cfRule type="expression" dxfId="7421" priority="675" stopIfTrue="1">
      <formula>MOD(ROW(),2)</formula>
    </cfRule>
  </conditionalFormatting>
  <conditionalFormatting sqref="M25:S25 A25:E25 DJ25:JS25 G25:I25 BS25 BI25:BJ25 BU25:BV25 CD25:CE25 CQ25:CR25 CZ25:DA25 CM25:CN25 CB25 CT25 BF25 BY25 U25:BB25 D27 G26:G28 D29">
    <cfRule type="expression" dxfId="7420" priority="674" stopIfTrue="1">
      <formula>MOD(ROW(),2)</formula>
    </cfRule>
  </conditionalFormatting>
  <conditionalFormatting sqref="BD25:BE25 BG25:BH25 BT25 BZ25:CA25 CC25 CO25:CP25 CW25 BK25:BM25 BW25:BX25 CF25:CL25 BQ25:BR25 DD25:DE25">
    <cfRule type="expression" dxfId="7419" priority="673" stopIfTrue="1">
      <formula>MOD(ROW(),2)</formula>
    </cfRule>
  </conditionalFormatting>
  <conditionalFormatting sqref="T25">
    <cfRule type="expression" dxfId="7418" priority="672" stopIfTrue="1">
      <formula>MOD(ROW(),2)</formula>
    </cfRule>
  </conditionalFormatting>
  <conditionalFormatting sqref="BC25">
    <cfRule type="expression" dxfId="7417" priority="671" stopIfTrue="1">
      <formula>MOD(ROW(),2)</formula>
    </cfRule>
  </conditionalFormatting>
  <conditionalFormatting sqref="K25:L25">
    <cfRule type="expression" dxfId="7416" priority="670" stopIfTrue="1">
      <formula>MOD(ROW(),2)</formula>
    </cfRule>
  </conditionalFormatting>
  <conditionalFormatting sqref="J25">
    <cfRule type="expression" dxfId="7415" priority="669" stopIfTrue="1">
      <formula>MOD(ROW(),2)</formula>
    </cfRule>
  </conditionalFormatting>
  <conditionalFormatting sqref="CU25">
    <cfRule type="expression" dxfId="7414" priority="668" stopIfTrue="1">
      <formula>MOD(ROW(),2)</formula>
    </cfRule>
  </conditionalFormatting>
  <conditionalFormatting sqref="BN25:BP25">
    <cfRule type="expression" dxfId="7413" priority="667" stopIfTrue="1">
      <formula>MOD(ROW(),2)</formula>
    </cfRule>
  </conditionalFormatting>
  <conditionalFormatting sqref="F25">
    <cfRule type="expression" dxfId="7412" priority="666" stopIfTrue="1">
      <formula>MOD(ROW(),2)</formula>
    </cfRule>
  </conditionalFormatting>
  <conditionalFormatting sqref="CS25">
    <cfRule type="expression" dxfId="7411" priority="665" stopIfTrue="1">
      <formula>MOD(ROW(),2)</formula>
    </cfRule>
  </conditionalFormatting>
  <conditionalFormatting sqref="CV25">
    <cfRule type="expression" dxfId="7410" priority="664" stopIfTrue="1">
      <formula>MOD(ROW(),2)</formula>
    </cfRule>
  </conditionalFormatting>
  <conditionalFormatting sqref="CY25">
    <cfRule type="expression" dxfId="7409" priority="663" stopIfTrue="1">
      <formula>MOD(ROW(),2)</formula>
    </cfRule>
  </conditionalFormatting>
  <conditionalFormatting sqref="M26:Q26 A26:C26 BS26 BI26:BJ26 BU26:BV26 CD26:CE26 CQ26:CR26 DJ26:JS26 CY26:DA26 CM26:CN26 CT26 BF26 H26:I26 V26:BC26 BY26 CB26">
    <cfRule type="expression" dxfId="7408" priority="662" stopIfTrue="1">
      <formula>MOD(ROW(),2)</formula>
    </cfRule>
  </conditionalFormatting>
  <conditionalFormatting sqref="R26">
    <cfRule type="expression" dxfId="7407" priority="661" stopIfTrue="1">
      <formula>MOD(ROW(),2)</formula>
    </cfRule>
  </conditionalFormatting>
  <conditionalFormatting sqref="S26">
    <cfRule type="expression" dxfId="7406" priority="660" stopIfTrue="1">
      <formula>MOD(ROW(),2)</formula>
    </cfRule>
  </conditionalFormatting>
  <conditionalFormatting sqref="U26">
    <cfRule type="expression" dxfId="7405" priority="659" stopIfTrue="1">
      <formula>MOD(ROW(),2)</formula>
    </cfRule>
  </conditionalFormatting>
  <conditionalFormatting sqref="BD26">
    <cfRule type="expression" dxfId="7404" priority="658" stopIfTrue="1">
      <formula>MOD(ROW(),2)</formula>
    </cfRule>
  </conditionalFormatting>
  <conditionalFormatting sqref="BG26:BH26 BT26 BM26 CV26:CW26 CC26 CO26 BX26 BQ26 CF26:CL26">
    <cfRule type="expression" dxfId="7403" priority="657" stopIfTrue="1">
      <formula>MOD(ROW(),2)</formula>
    </cfRule>
  </conditionalFormatting>
  <conditionalFormatting sqref="BE26">
    <cfRule type="expression" dxfId="7402" priority="656" stopIfTrue="1">
      <formula>MOD(ROW(),2)</formula>
    </cfRule>
  </conditionalFormatting>
  <conditionalFormatting sqref="BK26">
    <cfRule type="expression" dxfId="7401" priority="655" stopIfTrue="1">
      <formula>MOD(ROW(),2)</formula>
    </cfRule>
  </conditionalFormatting>
  <conditionalFormatting sqref="T26">
    <cfRule type="expression" dxfId="7400" priority="654" stopIfTrue="1">
      <formula>MOD(ROW(),2)</formula>
    </cfRule>
  </conditionalFormatting>
  <conditionalFormatting sqref="J26">
    <cfRule type="expression" dxfId="7399" priority="652" stopIfTrue="1">
      <formula>MOD(ROW(),2)</formula>
    </cfRule>
  </conditionalFormatting>
  <conditionalFormatting sqref="J26">
    <cfRule type="expression" dxfId="7398" priority="651" stopIfTrue="1">
      <formula>MOD(ROW(),2)</formula>
    </cfRule>
  </conditionalFormatting>
  <conditionalFormatting sqref="CU26">
    <cfRule type="expression" dxfId="7397" priority="650" stopIfTrue="1">
      <formula>MOD(ROW(),2)</formula>
    </cfRule>
  </conditionalFormatting>
  <conditionalFormatting sqref="BN26:BP26">
    <cfRule type="expression" dxfId="7396" priority="649" stopIfTrue="1">
      <formula>MOD(ROW(),2)</formula>
    </cfRule>
  </conditionalFormatting>
  <conditionalFormatting sqref="BL26">
    <cfRule type="expression" dxfId="7395" priority="648" stopIfTrue="1">
      <formula>MOD(ROW(),2)</formula>
    </cfRule>
  </conditionalFormatting>
  <conditionalFormatting sqref="BR26">
    <cfRule type="expression" dxfId="7394" priority="647" stopIfTrue="1">
      <formula>MOD(ROW(),2)</formula>
    </cfRule>
  </conditionalFormatting>
  <conditionalFormatting sqref="BW26">
    <cfRule type="expression" dxfId="7393" priority="646" stopIfTrue="1">
      <formula>MOD(ROW(),2)</formula>
    </cfRule>
  </conditionalFormatting>
  <conditionalFormatting sqref="BZ26">
    <cfRule type="expression" dxfId="7392" priority="645" stopIfTrue="1">
      <formula>MOD(ROW(),2)</formula>
    </cfRule>
  </conditionalFormatting>
  <conditionalFormatting sqref="CA26">
    <cfRule type="expression" dxfId="7391" priority="644" stopIfTrue="1">
      <formula>MOD(ROW(),2)</formula>
    </cfRule>
  </conditionalFormatting>
  <conditionalFormatting sqref="CP26">
    <cfRule type="expression" dxfId="7390" priority="643" stopIfTrue="1">
      <formula>MOD(ROW(),2)</formula>
    </cfRule>
  </conditionalFormatting>
  <conditionalFormatting sqref="CS26">
    <cfRule type="expression" dxfId="7389" priority="642" stopIfTrue="1">
      <formula>MOD(ROW(),2)</formula>
    </cfRule>
  </conditionalFormatting>
  <conditionalFormatting sqref="F26">
    <cfRule type="expression" dxfId="7388" priority="641" stopIfTrue="1">
      <formula>MOD(ROW(),2)</formula>
    </cfRule>
  </conditionalFormatting>
  <conditionalFormatting sqref="DL27:JS27 M27:O27 BN27:BP27 T27 A27:C27 BS27 CY27:DA27 CM27:CN27 CT27 BF27:BJ27 H27:I27 V27:BC27 BY27 CB27">
    <cfRule type="expression" dxfId="7387" priority="640" stopIfTrue="1">
      <formula>MOD(ROW(),2)</formula>
    </cfRule>
  </conditionalFormatting>
  <conditionalFormatting sqref="J27">
    <cfRule type="expression" dxfId="7386" priority="639" stopIfTrue="1">
      <formula>MOD(ROW(),2)</formula>
    </cfRule>
  </conditionalFormatting>
  <conditionalFormatting sqref="P27:Q27">
    <cfRule type="expression" dxfId="7385" priority="638" stopIfTrue="1">
      <formula>MOD(ROW(),2)</formula>
    </cfRule>
  </conditionalFormatting>
  <conditionalFormatting sqref="R27">
    <cfRule type="expression" dxfId="7384" priority="637" stopIfTrue="1">
      <formula>MOD(ROW(),2)</formula>
    </cfRule>
  </conditionalFormatting>
  <conditionalFormatting sqref="S27">
    <cfRule type="expression" dxfId="7383" priority="636" stopIfTrue="1">
      <formula>MOD(ROW(),2)</formula>
    </cfRule>
  </conditionalFormatting>
  <conditionalFormatting sqref="U27">
    <cfRule type="expression" dxfId="7382" priority="635" stopIfTrue="1">
      <formula>MOD(ROW(),2)</formula>
    </cfRule>
  </conditionalFormatting>
  <conditionalFormatting sqref="BD27">
    <cfRule type="expression" dxfId="7381" priority="634" stopIfTrue="1">
      <formula>MOD(ROW(),2)</formula>
    </cfRule>
  </conditionalFormatting>
  <conditionalFormatting sqref="BE27">
    <cfRule type="expression" dxfId="7380" priority="633" stopIfTrue="1">
      <formula>MOD(ROW(),2)</formula>
    </cfRule>
  </conditionalFormatting>
  <conditionalFormatting sqref="BK27">
    <cfRule type="expression" dxfId="7379" priority="632" stopIfTrue="1">
      <formula>MOD(ROW(),2)</formula>
    </cfRule>
  </conditionalFormatting>
  <conditionalFormatting sqref="BL27">
    <cfRule type="expression" dxfId="7378" priority="631" stopIfTrue="1">
      <formula>MOD(ROW(),2)</formula>
    </cfRule>
  </conditionalFormatting>
  <conditionalFormatting sqref="BM27">
    <cfRule type="expression" dxfId="7377" priority="630" stopIfTrue="1">
      <formula>MOD(ROW(),2)</formula>
    </cfRule>
  </conditionalFormatting>
  <conditionalFormatting sqref="BQ27">
    <cfRule type="expression" dxfId="7376" priority="629" stopIfTrue="1">
      <formula>MOD(ROW(),2)</formula>
    </cfRule>
  </conditionalFormatting>
  <conditionalFormatting sqref="CQ27:CR27 CD27:CE27 BU27:BV27">
    <cfRule type="expression" dxfId="7375" priority="628" stopIfTrue="1">
      <formula>MOD(ROW(),2)</formula>
    </cfRule>
  </conditionalFormatting>
  <conditionalFormatting sqref="BT27 BR27 CC27 BW27:BX27 BZ27:CA27 CU27 CF27:CL27 CO27:CP27 CS27 CW27">
    <cfRule type="expression" dxfId="7374" priority="627" stopIfTrue="1">
      <formula>MOD(ROW(),2)</formula>
    </cfRule>
  </conditionalFormatting>
  <conditionalFormatting sqref="DJ27">
    <cfRule type="expression" dxfId="7373" priority="625" stopIfTrue="1">
      <formula>MOD(ROW(),2)</formula>
    </cfRule>
  </conditionalFormatting>
  <conditionalFormatting sqref="DK27">
    <cfRule type="expression" dxfId="7372" priority="624" stopIfTrue="1">
      <formula>MOD(ROW(),2)</formula>
    </cfRule>
  </conditionalFormatting>
  <conditionalFormatting sqref="F27">
    <cfRule type="expression" dxfId="7371" priority="618" stopIfTrue="1">
      <formula>MOD(ROW(),2)</formula>
    </cfRule>
  </conditionalFormatting>
  <conditionalFormatting sqref="M28:O28 BI28:BJ28 BU28:BV28 CD28:CE28 CQ28:CR28 DK28:DL28 AU28 AQ28 AM28 J28 BN28:BP28 BS28 AE28 CY28:DA28 CM28:CN28 CT28 BF28 F28 AH28 BY28 CB28">
    <cfRule type="expression" dxfId="7370" priority="617" stopIfTrue="1">
      <formula>MOD(ROW(),2)</formula>
    </cfRule>
  </conditionalFormatting>
  <conditionalFormatting sqref="V28:AD28 DJ28 A28:C28 H28:I28 AN28:AP28 AR28:AT28 AV28:BB28 DM28:JS28 AF28:AG28 AI28:AL28">
    <cfRule type="expression" dxfId="7369" priority="616" stopIfTrue="1">
      <formula>MOD(ROW(),2)</formula>
    </cfRule>
  </conditionalFormatting>
  <conditionalFormatting sqref="R28">
    <cfRule type="expression" dxfId="7368" priority="615" stopIfTrue="1">
      <formula>MOD(ROW(),2)</formula>
    </cfRule>
  </conditionalFormatting>
  <conditionalFormatting sqref="S28">
    <cfRule type="expression" dxfId="7367" priority="614" stopIfTrue="1">
      <formula>MOD(ROW(),2)</formula>
    </cfRule>
  </conditionalFormatting>
  <conditionalFormatting sqref="U28">
    <cfRule type="expression" dxfId="7366" priority="613" stopIfTrue="1">
      <formula>MOD(ROW(),2)</formula>
    </cfRule>
  </conditionalFormatting>
  <conditionalFormatting sqref="BG28:BH28 BT28 CW28 CC28 CO28 BQ28">
    <cfRule type="expression" dxfId="7365" priority="612" stopIfTrue="1">
      <formula>MOD(ROW(),2)</formula>
    </cfRule>
  </conditionalFormatting>
  <conditionalFormatting sqref="BE28">
    <cfRule type="expression" dxfId="7364" priority="611" stopIfTrue="1">
      <formula>MOD(ROW(),2)</formula>
    </cfRule>
  </conditionalFormatting>
  <conditionalFormatting sqref="P28:Q28">
    <cfRule type="expression" dxfId="7363" priority="609" stopIfTrue="1">
      <formula>MOD(ROW(),2)</formula>
    </cfRule>
  </conditionalFormatting>
  <conditionalFormatting sqref="BD28">
    <cfRule type="expression" dxfId="7362" priority="608" stopIfTrue="1">
      <formula>MOD(ROW(),2)</formula>
    </cfRule>
  </conditionalFormatting>
  <conditionalFormatting sqref="T28">
    <cfRule type="expression" dxfId="7361" priority="607" stopIfTrue="1">
      <formula>MOD(ROW(),2)</formula>
    </cfRule>
  </conditionalFormatting>
  <conditionalFormatting sqref="BK28">
    <cfRule type="expression" dxfId="7360" priority="605" stopIfTrue="1">
      <formula>MOD(ROW(),2)</formula>
    </cfRule>
  </conditionalFormatting>
  <conditionalFormatting sqref="BL28">
    <cfRule type="expression" dxfId="7359" priority="604" stopIfTrue="1">
      <formula>MOD(ROW(),2)</formula>
    </cfRule>
  </conditionalFormatting>
  <conditionalFormatting sqref="BM28">
    <cfRule type="expression" dxfId="7358" priority="603" stopIfTrue="1">
      <formula>MOD(ROW(),2)</formula>
    </cfRule>
  </conditionalFormatting>
  <conditionalFormatting sqref="BR28">
    <cfRule type="expression" dxfId="7357" priority="602" stopIfTrue="1">
      <formula>MOD(ROW(),2)</formula>
    </cfRule>
  </conditionalFormatting>
  <conditionalFormatting sqref="BW28">
    <cfRule type="expression" dxfId="7356" priority="601" stopIfTrue="1">
      <formula>MOD(ROW(),2)</formula>
    </cfRule>
  </conditionalFormatting>
  <conditionalFormatting sqref="BZ28">
    <cfRule type="expression" dxfId="7355" priority="600" stopIfTrue="1">
      <formula>MOD(ROW(),2)</formula>
    </cfRule>
  </conditionalFormatting>
  <conditionalFormatting sqref="CU28">
    <cfRule type="expression" dxfId="7354" priority="599" stopIfTrue="1">
      <formula>MOD(ROW(),2)</formula>
    </cfRule>
  </conditionalFormatting>
  <conditionalFormatting sqref="BC28">
    <cfRule type="expression" dxfId="7353" priority="598" stopIfTrue="1">
      <formula>MOD(ROW(),2)</formula>
    </cfRule>
  </conditionalFormatting>
  <conditionalFormatting sqref="BX28">
    <cfRule type="expression" dxfId="7352" priority="597" stopIfTrue="1">
      <formula>MOD(ROW(),2)</formula>
    </cfRule>
  </conditionalFormatting>
  <conditionalFormatting sqref="CA28">
    <cfRule type="expression" dxfId="7351" priority="596" stopIfTrue="1">
      <formula>MOD(ROW(),2)</formula>
    </cfRule>
  </conditionalFormatting>
  <conditionalFormatting sqref="CF28">
    <cfRule type="expression" dxfId="7350" priority="595" stopIfTrue="1">
      <formula>MOD(ROW(),2)</formula>
    </cfRule>
  </conditionalFormatting>
  <conditionalFormatting sqref="CG28">
    <cfRule type="expression" dxfId="7349" priority="594" stopIfTrue="1">
      <formula>MOD(ROW(),2)</formula>
    </cfRule>
  </conditionalFormatting>
  <conditionalFormatting sqref="CH28">
    <cfRule type="expression" dxfId="7348" priority="593" stopIfTrue="1">
      <formula>MOD(ROW(),2)</formula>
    </cfRule>
  </conditionalFormatting>
  <conditionalFormatting sqref="CI28">
    <cfRule type="expression" dxfId="7347" priority="592" stopIfTrue="1">
      <formula>MOD(ROW(),2)</formula>
    </cfRule>
  </conditionalFormatting>
  <conditionalFormatting sqref="CJ28">
    <cfRule type="expression" dxfId="7346" priority="591" stopIfTrue="1">
      <formula>MOD(ROW(),2)</formula>
    </cfRule>
  </conditionalFormatting>
  <conditionalFormatting sqref="CL28">
    <cfRule type="expression" dxfId="7345" priority="590" stopIfTrue="1">
      <formula>MOD(ROW(),2)</formula>
    </cfRule>
  </conditionalFormatting>
  <conditionalFormatting sqref="CK28">
    <cfRule type="expression" dxfId="7344" priority="589" stopIfTrue="1">
      <formula>MOD(ROW(),2)</formula>
    </cfRule>
  </conditionalFormatting>
  <conditionalFormatting sqref="CP28">
    <cfRule type="expression" dxfId="7343" priority="588" stopIfTrue="1">
      <formula>MOD(ROW(),2)</formula>
    </cfRule>
  </conditionalFormatting>
  <conditionalFormatting sqref="CS28">
    <cfRule type="expression" dxfId="7342" priority="587" stopIfTrue="1">
      <formula>MOD(ROW(),2)</formula>
    </cfRule>
  </conditionalFormatting>
  <conditionalFormatting sqref="E26:E28">
    <cfRule type="expression" dxfId="7341" priority="586" stopIfTrue="1">
      <formula>MOD(ROW(),2)</formula>
    </cfRule>
  </conditionalFormatting>
  <conditionalFormatting sqref="K26:K28">
    <cfRule type="expression" dxfId="7340" priority="585" stopIfTrue="1">
      <formula>MOD(ROW(),2)</formula>
    </cfRule>
  </conditionalFormatting>
  <conditionalFormatting sqref="L26:L28">
    <cfRule type="expression" dxfId="7339" priority="584" stopIfTrue="1">
      <formula>MOD(ROW(),2)</formula>
    </cfRule>
  </conditionalFormatting>
  <conditionalFormatting sqref="CV27:CV28">
    <cfRule type="expression" dxfId="7338" priority="583" stopIfTrue="1">
      <formula>MOD(ROW(),2)</formula>
    </cfRule>
  </conditionalFormatting>
  <conditionalFormatting sqref="CX24">
    <cfRule type="expression" dxfId="7337" priority="582" stopIfTrue="1">
      <formula>MOD(ROW(),2)</formula>
    </cfRule>
  </conditionalFormatting>
  <conditionalFormatting sqref="CX26">
    <cfRule type="expression" dxfId="7336" priority="581" stopIfTrue="1">
      <formula>MOD(ROW(),2)</formula>
    </cfRule>
  </conditionalFormatting>
  <conditionalFormatting sqref="CX25">
    <cfRule type="expression" dxfId="7335" priority="580" stopIfTrue="1">
      <formula>MOD(ROW(),2)</formula>
    </cfRule>
  </conditionalFormatting>
  <conditionalFormatting sqref="CX27:CX28">
    <cfRule type="expression" dxfId="7334" priority="579" stopIfTrue="1">
      <formula>MOD(ROW(),2)</formula>
    </cfRule>
  </conditionalFormatting>
  <conditionalFormatting sqref="DD24:DE24">
    <cfRule type="expression" dxfId="7333" priority="578" stopIfTrue="1">
      <formula>MOD(ROW(),2)</formula>
    </cfRule>
  </conditionalFormatting>
  <conditionalFormatting sqref="DD26:DE28">
    <cfRule type="expression" dxfId="7332" priority="577" stopIfTrue="1">
      <formula>MOD(ROW(),2)</formula>
    </cfRule>
  </conditionalFormatting>
  <conditionalFormatting sqref="DG26:DG28">
    <cfRule type="expression" dxfId="7331" priority="576" stopIfTrue="1">
      <formula>MOD(ROW(),2)</formula>
    </cfRule>
  </conditionalFormatting>
  <conditionalFormatting sqref="DI26:DI28">
    <cfRule type="expression" dxfId="7330" priority="575" stopIfTrue="1">
      <formula>MOD(ROW(),2)</formula>
    </cfRule>
  </conditionalFormatting>
  <conditionalFormatting sqref="R29:S29 A29:C29 M29:O29 DK29:JS29 G29:I29 BI29:BJ29 BU29:BV29 CD29:CE29 CQ29:CR29 BS29 CY29:DA29 CM29:CN29 CT29 BF29 U29:BC29 BY29 CB29">
    <cfRule type="expression" dxfId="7329" priority="574" stopIfTrue="1">
      <formula>MOD(ROW(),2)</formula>
    </cfRule>
  </conditionalFormatting>
  <conditionalFormatting sqref="P29:Q29">
    <cfRule type="expression" dxfId="7328" priority="573" stopIfTrue="1">
      <formula>MOD(ROW(),2)</formula>
    </cfRule>
  </conditionalFormatting>
  <conditionalFormatting sqref="BD29:BE29 BG29:BH29 BL29:BM29 CC29 BT29 BW29:BX29 CO29 CV29 BQ29:BR29 CF29:CJ29 CL29 CX29 DD29:DE29 DG29 DI29">
    <cfRule type="expression" dxfId="7327" priority="572" stopIfTrue="1">
      <formula>MOD(ROW(),2)</formula>
    </cfRule>
  </conditionalFormatting>
  <conditionalFormatting sqref="BK29">
    <cfRule type="expression" dxfId="7326" priority="571" stopIfTrue="1">
      <formula>MOD(ROW(),2)</formula>
    </cfRule>
  </conditionalFormatting>
  <conditionalFormatting sqref="DJ29">
    <cfRule type="expression" dxfId="7325" priority="570" stopIfTrue="1">
      <formula>MOD(ROW(),2)</formula>
    </cfRule>
  </conditionalFormatting>
  <conditionalFormatting sqref="T29">
    <cfRule type="expression" dxfId="7324" priority="569" stopIfTrue="1">
      <formula>MOD(ROW(),2)</formula>
    </cfRule>
  </conditionalFormatting>
  <conditionalFormatting sqref="K29">
    <cfRule type="expression" dxfId="7323" priority="568" stopIfTrue="1">
      <formula>MOD(ROW(),2)</formula>
    </cfRule>
  </conditionalFormatting>
  <conditionalFormatting sqref="L29">
    <cfRule type="expression" dxfId="7322" priority="567" stopIfTrue="1">
      <formula>MOD(ROW(),2)</formula>
    </cfRule>
  </conditionalFormatting>
  <conditionalFormatting sqref="J29">
    <cfRule type="expression" dxfId="7321" priority="566" stopIfTrue="1">
      <formula>MOD(ROW(),2)</formula>
    </cfRule>
  </conditionalFormatting>
  <conditionalFormatting sqref="BZ29">
    <cfRule type="expression" dxfId="7320" priority="565" stopIfTrue="1">
      <formula>MOD(ROW(),2)</formula>
    </cfRule>
  </conditionalFormatting>
  <conditionalFormatting sqref="CA29">
    <cfRule type="expression" dxfId="7319" priority="564" stopIfTrue="1">
      <formula>MOD(ROW(),2)</formula>
    </cfRule>
  </conditionalFormatting>
  <conditionalFormatting sqref="BN29:BP29">
    <cfRule type="expression" dxfId="7318" priority="563" stopIfTrue="1">
      <formula>MOD(ROW(),2)</formula>
    </cfRule>
  </conditionalFormatting>
  <conditionalFormatting sqref="CU29">
    <cfRule type="expression" dxfId="7317" priority="562" stopIfTrue="1">
      <formula>MOD(ROW(),2)</formula>
    </cfRule>
  </conditionalFormatting>
  <conditionalFormatting sqref="CP29">
    <cfRule type="expression" dxfId="7316" priority="561" stopIfTrue="1">
      <formula>MOD(ROW(),2)</formula>
    </cfRule>
  </conditionalFormatting>
  <conditionalFormatting sqref="F29">
    <cfRule type="expression" dxfId="7315" priority="560" stopIfTrue="1">
      <formula>MOD(ROW(),2)</formula>
    </cfRule>
  </conditionalFormatting>
  <conditionalFormatting sqref="E29">
    <cfRule type="expression" dxfId="7314" priority="559" stopIfTrue="1">
      <formula>MOD(ROW(),2)</formula>
    </cfRule>
  </conditionalFormatting>
  <conditionalFormatting sqref="CK29">
    <cfRule type="expression" dxfId="7313" priority="558" stopIfTrue="1">
      <formula>MOD(ROW(),2)</formula>
    </cfRule>
  </conditionalFormatting>
  <conditionalFormatting sqref="CS29">
    <cfRule type="expression" dxfId="7312" priority="557" stopIfTrue="1">
      <formula>MOD(ROW(),2)</formula>
    </cfRule>
  </conditionalFormatting>
  <conditionalFormatting sqref="CW29">
    <cfRule type="expression" dxfId="7311" priority="556" stopIfTrue="1">
      <formula>MOD(ROW(),2)</formula>
    </cfRule>
  </conditionalFormatting>
  <conditionalFormatting sqref="W30 Z30 DK30:DL30 BQ30:BS30 T30 BI30:BJ30 AM30:AO30 AU30:AX30 AQ30 G30 BC30 AE30 CY30:DA30 CM30:CN30 CT30 BF30 AH30 BY30:BZ30 CB30">
    <cfRule type="expression" dxfId="7310" priority="555" stopIfTrue="1">
      <formula>MOD(ROW(),2)</formula>
    </cfRule>
  </conditionalFormatting>
  <conditionalFormatting sqref="BI30">
    <cfRule type="expression" dxfId="7309" priority="554" stopIfTrue="1">
      <formula>MOD(ROW(),2)</formula>
    </cfRule>
  </conditionalFormatting>
  <conditionalFormatting sqref="B30:E30 BB30 DM30:XFD30 BE30 AA30:AD30 AV30:AZ30 BJ30:BO30 BG30 BZ30:CA30 CC30 CP30 H30:Q30 CS30 AF30:AG30 AI30:AL30 CF30:CL30 CV30:CX30 DD30:DE30 DG30 DI30">
    <cfRule type="expression" dxfId="7308" priority="553" stopIfTrue="1">
      <formula>MOD(ROW(),2)</formula>
    </cfRule>
  </conditionalFormatting>
  <conditionalFormatting sqref="R30">
    <cfRule type="expression" dxfId="7307" priority="552" stopIfTrue="1">
      <formula>MOD(ROW(),2)</formula>
    </cfRule>
  </conditionalFormatting>
  <conditionalFormatting sqref="S30">
    <cfRule type="expression" dxfId="7306" priority="551" stopIfTrue="1">
      <formula>MOD(ROW(),2)</formula>
    </cfRule>
  </conditionalFormatting>
  <conditionalFormatting sqref="T30">
    <cfRule type="expression" dxfId="7305" priority="550" stopIfTrue="1">
      <formula>MOD(ROW(),2)</formula>
    </cfRule>
  </conditionalFormatting>
  <conditionalFormatting sqref="U30">
    <cfRule type="expression" dxfId="7304" priority="549" stopIfTrue="1">
      <formula>MOD(ROW(),2)</formula>
    </cfRule>
  </conditionalFormatting>
  <conditionalFormatting sqref="BA30">
    <cfRule type="expression" dxfId="7303" priority="548" stopIfTrue="1">
      <formula>MOD(ROW(),2)</formula>
    </cfRule>
  </conditionalFormatting>
  <conditionalFormatting sqref="A30">
    <cfRule type="expression" dxfId="7302" priority="547" stopIfTrue="1">
      <formula>MOD(ROW(),2)</formula>
    </cfRule>
  </conditionalFormatting>
  <conditionalFormatting sqref="BT30">
    <cfRule type="expression" dxfId="7301" priority="546" stopIfTrue="1">
      <formula>MOD(ROW(),2)</formula>
    </cfRule>
  </conditionalFormatting>
  <conditionalFormatting sqref="DJ30">
    <cfRule type="expression" dxfId="7300" priority="545" stopIfTrue="1">
      <formula>MOD(ROW(),2)</formula>
    </cfRule>
  </conditionalFormatting>
  <conditionalFormatting sqref="V30">
    <cfRule type="expression" dxfId="7299" priority="544" stopIfTrue="1">
      <formula>MOD(ROW(),2)</formula>
    </cfRule>
  </conditionalFormatting>
  <conditionalFormatting sqref="X30">
    <cfRule type="expression" dxfId="7298" priority="543" stopIfTrue="1">
      <formula>MOD(ROW(),2)</formula>
    </cfRule>
  </conditionalFormatting>
  <conditionalFormatting sqref="AP30">
    <cfRule type="expression" dxfId="7297" priority="542" stopIfTrue="1">
      <formula>MOD(ROW(),2)</formula>
    </cfRule>
  </conditionalFormatting>
  <conditionalFormatting sqref="AR30">
    <cfRule type="expression" dxfId="7296" priority="541" stopIfTrue="1">
      <formula>MOD(ROW(),2)</formula>
    </cfRule>
  </conditionalFormatting>
  <conditionalFormatting sqref="AS30">
    <cfRule type="expression" dxfId="7295" priority="540" stopIfTrue="1">
      <formula>MOD(ROW(),2)</formula>
    </cfRule>
  </conditionalFormatting>
  <conditionalFormatting sqref="AT30">
    <cfRule type="expression" dxfId="7294" priority="539" stopIfTrue="1">
      <formula>MOD(ROW(),2)</formula>
    </cfRule>
  </conditionalFormatting>
  <conditionalFormatting sqref="BP30">
    <cfRule type="expression" dxfId="7293" priority="538" stopIfTrue="1">
      <formula>MOD(ROW(),2)</formula>
    </cfRule>
  </conditionalFormatting>
  <conditionalFormatting sqref="CU30">
    <cfRule type="expression" dxfId="7292" priority="537" stopIfTrue="1">
      <formula>MOD(ROW(),2)</formula>
    </cfRule>
  </conditionalFormatting>
  <conditionalFormatting sqref="CD30">
    <cfRule type="expression" dxfId="7291" priority="536" stopIfTrue="1">
      <formula>MOD(ROW(),2)</formula>
    </cfRule>
  </conditionalFormatting>
  <conditionalFormatting sqref="CE30">
    <cfRule type="expression" dxfId="7290" priority="535" stopIfTrue="1">
      <formula>MOD(ROW(),2)</formula>
    </cfRule>
  </conditionalFormatting>
  <conditionalFormatting sqref="CQ30">
    <cfRule type="expression" dxfId="7289" priority="534" stopIfTrue="1">
      <formula>MOD(ROW(),2)</formula>
    </cfRule>
  </conditionalFormatting>
  <conditionalFormatting sqref="CR30">
    <cfRule type="expression" dxfId="7288" priority="533" stopIfTrue="1">
      <formula>MOD(ROW(),2)</formula>
    </cfRule>
  </conditionalFormatting>
  <conditionalFormatting sqref="BU30">
    <cfRule type="expression" dxfId="7287" priority="532" stopIfTrue="1">
      <formula>MOD(ROW(),2)</formula>
    </cfRule>
  </conditionalFormatting>
  <conditionalFormatting sqref="BV30">
    <cfRule type="expression" dxfId="7286" priority="531" stopIfTrue="1">
      <formula>MOD(ROW(),2)</formula>
    </cfRule>
  </conditionalFormatting>
  <conditionalFormatting sqref="F30">
    <cfRule type="expression" dxfId="7285" priority="530" stopIfTrue="1">
      <formula>MOD(ROW(),2)</formula>
    </cfRule>
  </conditionalFormatting>
  <conditionalFormatting sqref="Y30">
    <cfRule type="expression" dxfId="7284" priority="529" stopIfTrue="1">
      <formula>MOD(ROW(),2)</formula>
    </cfRule>
  </conditionalFormatting>
  <conditionalFormatting sqref="BD30">
    <cfRule type="expression" dxfId="7283" priority="528" stopIfTrue="1">
      <formula>MOD(ROW(),2)</formula>
    </cfRule>
  </conditionalFormatting>
  <conditionalFormatting sqref="BH30">
    <cfRule type="expression" dxfId="7282" priority="527" stopIfTrue="1">
      <formula>MOD(ROW(),2)</formula>
    </cfRule>
  </conditionalFormatting>
  <conditionalFormatting sqref="BW30">
    <cfRule type="expression" dxfId="7281" priority="526" stopIfTrue="1">
      <formula>MOD(ROW(),2)</formula>
    </cfRule>
  </conditionalFormatting>
  <conditionalFormatting sqref="BX30">
    <cfRule type="expression" dxfId="7280" priority="525" stopIfTrue="1">
      <formula>MOD(ROW(),2)</formula>
    </cfRule>
  </conditionalFormatting>
  <conditionalFormatting sqref="CO30">
    <cfRule type="expression" dxfId="7279" priority="524" stopIfTrue="1">
      <formula>MOD(ROW(),2)</formula>
    </cfRule>
  </conditionalFormatting>
  <conditionalFormatting sqref="M31:O31 BN31:BP31 DJ31:JS31 BS31 CB31 BY31 CT31 CM31:CN31 CY31:DA31 V31:BC31 A31:I31 BF31">
    <cfRule type="expression" dxfId="7278" priority="523" stopIfTrue="1">
      <formula>MOD(ROW(),2)</formula>
    </cfRule>
  </conditionalFormatting>
  <conditionalFormatting sqref="J31">
    <cfRule type="expression" dxfId="7277" priority="522" stopIfTrue="1">
      <formula>MOD(ROW(),2)</formula>
    </cfRule>
  </conditionalFormatting>
  <conditionalFormatting sqref="K31">
    <cfRule type="expression" dxfId="7276" priority="521" stopIfTrue="1">
      <formula>MOD(ROW(),2)</formula>
    </cfRule>
  </conditionalFormatting>
  <conditionalFormatting sqref="P31:Q31">
    <cfRule type="expression" dxfId="7275" priority="519" stopIfTrue="1">
      <formula>MOD(ROW(),2)</formula>
    </cfRule>
  </conditionalFormatting>
  <conditionalFormatting sqref="R31">
    <cfRule type="expression" dxfId="7274" priority="518" stopIfTrue="1">
      <formula>MOD(ROW(),2)</formula>
    </cfRule>
  </conditionalFormatting>
  <conditionalFormatting sqref="S31">
    <cfRule type="expression" dxfId="7273" priority="517" stopIfTrue="1">
      <formula>MOD(ROW(),2)</formula>
    </cfRule>
  </conditionalFormatting>
  <conditionalFormatting sqref="U31">
    <cfRule type="expression" dxfId="7272" priority="516" stopIfTrue="1">
      <formula>MOD(ROW(),2)</formula>
    </cfRule>
  </conditionalFormatting>
  <conditionalFormatting sqref="CQ31:CR31 CD31:CE31 BU31:BV31 BI31:BJ31">
    <cfRule type="expression" dxfId="7271" priority="515" stopIfTrue="1">
      <formula>MOD(ROW(),2)</formula>
    </cfRule>
  </conditionalFormatting>
  <conditionalFormatting sqref="BD31">
    <cfRule type="expression" dxfId="7270" priority="514" stopIfTrue="1">
      <formula>MOD(ROW(),2)</formula>
    </cfRule>
  </conditionalFormatting>
  <conditionalFormatting sqref="BG31:BH31 BT31 BM31 CV31:CX31 CC31 BW31:BX31 BZ31:CA31 CO31:CP31 CS31 BQ31:BR31 DG31 CF31:CL31 DI31 DD31:DE31">
    <cfRule type="expression" dxfId="7269" priority="513" stopIfTrue="1">
      <formula>MOD(ROW(),2)</formula>
    </cfRule>
  </conditionalFormatting>
  <conditionalFormatting sqref="BE31">
    <cfRule type="expression" dxfId="7268" priority="512" stopIfTrue="1">
      <formula>MOD(ROW(),2)</formula>
    </cfRule>
  </conditionalFormatting>
  <conditionalFormatting sqref="BK31">
    <cfRule type="expression" dxfId="7267" priority="511" stopIfTrue="1">
      <formula>MOD(ROW(),2)</formula>
    </cfRule>
  </conditionalFormatting>
  <conditionalFormatting sqref="BL31">
    <cfRule type="expression" dxfId="7266" priority="510" stopIfTrue="1">
      <formula>MOD(ROW(),2)</formula>
    </cfRule>
  </conditionalFormatting>
  <conditionalFormatting sqref="T31">
    <cfRule type="expression" dxfId="7265" priority="509" stopIfTrue="1">
      <formula>MOD(ROW(),2)</formula>
    </cfRule>
  </conditionalFormatting>
  <conditionalFormatting sqref="CU31">
    <cfRule type="expression" dxfId="7264" priority="508" stopIfTrue="1">
      <formula>MOD(ROW(),2)</formula>
    </cfRule>
  </conditionalFormatting>
  <conditionalFormatting sqref="L31">
    <cfRule type="expression" dxfId="7263" priority="507" stopIfTrue="1">
      <formula>MOD(ROW(),2)</formula>
    </cfRule>
  </conditionalFormatting>
  <conditionalFormatting sqref="M32:O32 A32:C32 E32 BF32 G32:I32 AZ32:BC32 CY32:DA32 CM32:CN32 CT32 V32:AU32 BY32 CB32 BS32 DJ32:JS32">
    <cfRule type="expression" dxfId="7262" priority="506" stopIfTrue="1">
      <formula>MOD(ROW(),2)</formula>
    </cfRule>
  </conditionalFormatting>
  <conditionalFormatting sqref="AV32:AY32">
    <cfRule type="expression" dxfId="7261" priority="505" stopIfTrue="1">
      <formula>MOD(ROW(),2)</formula>
    </cfRule>
  </conditionalFormatting>
  <conditionalFormatting sqref="J32">
    <cfRule type="expression" dxfId="7260" priority="504" stopIfTrue="1">
      <formula>MOD(ROW(),2)</formula>
    </cfRule>
  </conditionalFormatting>
  <conditionalFormatting sqref="L32">
    <cfRule type="expression" dxfId="7259" priority="503" stopIfTrue="1">
      <formula>MOD(ROW(),2)</formula>
    </cfRule>
  </conditionalFormatting>
  <conditionalFormatting sqref="P32:Q32">
    <cfRule type="expression" dxfId="7258" priority="502" stopIfTrue="1">
      <formula>MOD(ROW(),2)</formula>
    </cfRule>
  </conditionalFormatting>
  <conditionalFormatting sqref="R32">
    <cfRule type="expression" dxfId="7257" priority="501" stopIfTrue="1">
      <formula>MOD(ROW(),2)</formula>
    </cfRule>
  </conditionalFormatting>
  <conditionalFormatting sqref="S32">
    <cfRule type="expression" dxfId="7256" priority="500" stopIfTrue="1">
      <formula>MOD(ROW(),2)</formula>
    </cfRule>
  </conditionalFormatting>
  <conditionalFormatting sqref="U32">
    <cfRule type="expression" dxfId="7255" priority="499" stopIfTrue="1">
      <formula>MOD(ROW(),2)</formula>
    </cfRule>
  </conditionalFormatting>
  <conditionalFormatting sqref="BI32:BJ32">
    <cfRule type="expression" dxfId="7254" priority="498" stopIfTrue="1">
      <formula>MOD(ROW(),2)</formula>
    </cfRule>
  </conditionalFormatting>
  <conditionalFormatting sqref="BG32:BH32">
    <cfRule type="expression" dxfId="7253" priority="497" stopIfTrue="1">
      <formula>MOD(ROW(),2)</formula>
    </cfRule>
  </conditionalFormatting>
  <conditionalFormatting sqref="BE32">
    <cfRule type="expression" dxfId="7252" priority="496" stopIfTrue="1">
      <formula>MOD(ROW(),2)</formula>
    </cfRule>
  </conditionalFormatting>
  <conditionalFormatting sqref="BM32">
    <cfRule type="expression" dxfId="7251" priority="495" stopIfTrue="1">
      <formula>MOD(ROW(),2)</formula>
    </cfRule>
  </conditionalFormatting>
  <conditionalFormatting sqref="CQ32:CR32 CD32:CE32 BU32:BV32">
    <cfRule type="expression" dxfId="7250" priority="494" stopIfTrue="1">
      <formula>MOD(ROW(),2)</formula>
    </cfRule>
  </conditionalFormatting>
  <conditionalFormatting sqref="BT32 BR32 CU32 CC32 BZ32:CA32 CO32:CP32 CS32 CW32 BW32:BX32 CF32:CL32">
    <cfRule type="expression" dxfId="7249" priority="493" stopIfTrue="1">
      <formula>MOD(ROW(),2)</formula>
    </cfRule>
  </conditionalFormatting>
  <conditionalFormatting sqref="BP32">
    <cfRule type="expression" dxfId="7248" priority="491" stopIfTrue="1">
      <formula>MOD(ROW(),2)</formula>
    </cfRule>
  </conditionalFormatting>
  <conditionalFormatting sqref="BL32">
    <cfRule type="expression" dxfId="7247" priority="490" stopIfTrue="1">
      <formula>MOD(ROW(),2)</formula>
    </cfRule>
  </conditionalFormatting>
  <conditionalFormatting sqref="BK32">
    <cfRule type="expression" dxfId="7246" priority="489" stopIfTrue="1">
      <formula>MOD(ROW(),2)</formula>
    </cfRule>
  </conditionalFormatting>
  <conditionalFormatting sqref="BN32">
    <cfRule type="expression" dxfId="7245" priority="488" stopIfTrue="1">
      <formula>MOD(ROW(),2)</formula>
    </cfRule>
  </conditionalFormatting>
  <conditionalFormatting sqref="T32">
    <cfRule type="expression" dxfId="7244" priority="487" stopIfTrue="1">
      <formula>MOD(ROW(),2)</formula>
    </cfRule>
  </conditionalFormatting>
  <conditionalFormatting sqref="BO32">
    <cfRule type="expression" dxfId="7243" priority="486" stopIfTrue="1">
      <formula>MOD(ROW(),2)</formula>
    </cfRule>
  </conditionalFormatting>
  <conditionalFormatting sqref="F32">
    <cfRule type="expression" dxfId="7242" priority="485" stopIfTrue="1">
      <formula>MOD(ROW(),2)</formula>
    </cfRule>
  </conditionalFormatting>
  <conditionalFormatting sqref="BD32">
    <cfRule type="expression" dxfId="7241" priority="484" stopIfTrue="1">
      <formula>MOD(ROW(),2)</formula>
    </cfRule>
  </conditionalFormatting>
  <conditionalFormatting sqref="BQ32">
    <cfRule type="expression" dxfId="7240" priority="483" stopIfTrue="1">
      <formula>MOD(ROW(),2)</formula>
    </cfRule>
  </conditionalFormatting>
  <conditionalFormatting sqref="D32">
    <cfRule type="expression" dxfId="7239" priority="482" stopIfTrue="1">
      <formula>MOD(ROW(),2)</formula>
    </cfRule>
  </conditionalFormatting>
  <conditionalFormatting sqref="K32">
    <cfRule type="expression" dxfId="7238" priority="481" stopIfTrue="1">
      <formula>MOD(ROW(),2)</formula>
    </cfRule>
  </conditionalFormatting>
  <conditionalFormatting sqref="CV32">
    <cfRule type="expression" dxfId="7237" priority="480" stopIfTrue="1">
      <formula>MOD(ROW(),2)</formula>
    </cfRule>
  </conditionalFormatting>
  <conditionalFormatting sqref="CX32">
    <cfRule type="expression" dxfId="7236" priority="479" stopIfTrue="1">
      <formula>MOD(ROW(),2)</formula>
    </cfRule>
  </conditionalFormatting>
  <conditionalFormatting sqref="DD32">
    <cfRule type="expression" dxfId="7235" priority="478" stopIfTrue="1">
      <formula>MOD(ROW(),2)</formula>
    </cfRule>
  </conditionalFormatting>
  <conditionalFormatting sqref="DE32">
    <cfRule type="expression" dxfId="7234" priority="477" stopIfTrue="1">
      <formula>MOD(ROW(),2)</formula>
    </cfRule>
  </conditionalFormatting>
  <conditionalFormatting sqref="M33:Q33 A33:E33 T33 BF33 G33 CY33:DA33 CM33:CN33 CT33 V33:BC33 BY33 CB33 BS33 DJ33:JS33">
    <cfRule type="expression" dxfId="7233" priority="476" stopIfTrue="1">
      <formula>MOD(ROW(),2)</formula>
    </cfRule>
  </conditionalFormatting>
  <conditionalFormatting sqref="I33">
    <cfRule type="expression" dxfId="7232" priority="475" stopIfTrue="1">
      <formula>MOD(ROW(),2)</formula>
    </cfRule>
  </conditionalFormatting>
  <conditionalFormatting sqref="J33">
    <cfRule type="expression" dxfId="7231" priority="474" stopIfTrue="1">
      <formula>MOD(ROW(),2)</formula>
    </cfRule>
  </conditionalFormatting>
  <conditionalFormatting sqref="R33">
    <cfRule type="expression" dxfId="7230" priority="471" stopIfTrue="1">
      <formula>MOD(ROW(),2)</formula>
    </cfRule>
  </conditionalFormatting>
  <conditionalFormatting sqref="S33">
    <cfRule type="expression" dxfId="7229" priority="470" stopIfTrue="1">
      <formula>MOD(ROW(),2)</formula>
    </cfRule>
  </conditionalFormatting>
  <conditionalFormatting sqref="U33">
    <cfRule type="expression" dxfId="7228" priority="469" stopIfTrue="1">
      <formula>MOD(ROW(),2)</formula>
    </cfRule>
  </conditionalFormatting>
  <conditionalFormatting sqref="BI33:BJ33">
    <cfRule type="expression" dxfId="7227" priority="468" stopIfTrue="1">
      <formula>MOD(ROW(),2)</formula>
    </cfRule>
  </conditionalFormatting>
  <conditionalFormatting sqref="BG33:BH33">
    <cfRule type="expression" dxfId="7226" priority="467" stopIfTrue="1">
      <formula>MOD(ROW(),2)</formula>
    </cfRule>
  </conditionalFormatting>
  <conditionalFormatting sqref="BE33">
    <cfRule type="expression" dxfId="7225" priority="466" stopIfTrue="1">
      <formula>MOD(ROW(),2)</formula>
    </cfRule>
  </conditionalFormatting>
  <conditionalFormatting sqref="BM33">
    <cfRule type="expression" dxfId="7224" priority="465" stopIfTrue="1">
      <formula>MOD(ROW(),2)</formula>
    </cfRule>
  </conditionalFormatting>
  <conditionalFormatting sqref="BQ33">
    <cfRule type="expression" dxfId="7223" priority="464" stopIfTrue="1">
      <formula>MOD(ROW(),2)</formula>
    </cfRule>
  </conditionalFormatting>
  <conditionalFormatting sqref="CQ33:CR33 CD33:CE33 BU33:BV33">
    <cfRule type="expression" dxfId="7222" priority="463" stopIfTrue="1">
      <formula>MOD(ROW(),2)</formula>
    </cfRule>
  </conditionalFormatting>
  <conditionalFormatting sqref="BT33 BR33 CU33 CC33 CW33 BZ33:CA33 CO33:CP33 CS33 BW33:BX33 CF33:CL33">
    <cfRule type="expression" dxfId="7221" priority="462" stopIfTrue="1">
      <formula>MOD(ROW(),2)</formula>
    </cfRule>
  </conditionalFormatting>
  <conditionalFormatting sqref="BP33">
    <cfRule type="expression" dxfId="7220" priority="461" stopIfTrue="1">
      <formula>MOD(ROW(),2)</formula>
    </cfRule>
  </conditionalFormatting>
  <conditionalFormatting sqref="BL33">
    <cfRule type="expression" dxfId="7219" priority="460" stopIfTrue="1">
      <formula>MOD(ROW(),2)</formula>
    </cfRule>
  </conditionalFormatting>
  <conditionalFormatting sqref="BD33">
    <cfRule type="expression" dxfId="7218" priority="459" stopIfTrue="1">
      <formula>MOD(ROW(),2)</formula>
    </cfRule>
  </conditionalFormatting>
  <conditionalFormatting sqref="BK33">
    <cfRule type="expression" dxfId="7217" priority="458" stopIfTrue="1">
      <formula>MOD(ROW(),2)</formula>
    </cfRule>
  </conditionalFormatting>
  <conditionalFormatting sqref="BN33">
    <cfRule type="expression" dxfId="7216" priority="457" stopIfTrue="1">
      <formula>MOD(ROW(),2)</formula>
    </cfRule>
  </conditionalFormatting>
  <conditionalFormatting sqref="BO33">
    <cfRule type="expression" dxfId="7215" priority="455" stopIfTrue="1">
      <formula>MOD(ROW(),2)</formula>
    </cfRule>
  </conditionalFormatting>
  <conditionalFormatting sqref="H33">
    <cfRule type="expression" dxfId="7214" priority="450" stopIfTrue="1">
      <formula>MOD(ROW(),2)</formula>
    </cfRule>
  </conditionalFormatting>
  <conditionalFormatting sqref="F33">
    <cfRule type="expression" dxfId="7213" priority="449" stopIfTrue="1">
      <formula>MOD(ROW(),2)</formula>
    </cfRule>
  </conditionalFormatting>
  <conditionalFormatting sqref="K33">
    <cfRule type="expression" dxfId="7212" priority="448" stopIfTrue="1">
      <formula>MOD(ROW(),2)</formula>
    </cfRule>
  </conditionalFormatting>
  <conditionalFormatting sqref="CV33">
    <cfRule type="expression" dxfId="7211" priority="447" stopIfTrue="1">
      <formula>MOD(ROW(),2)</formula>
    </cfRule>
  </conditionalFormatting>
  <conditionalFormatting sqref="DG33">
    <cfRule type="expression" dxfId="7210" priority="444" stopIfTrue="1">
      <formula>MOD(ROW(),2)</formula>
    </cfRule>
  </conditionalFormatting>
  <conditionalFormatting sqref="DI33">
    <cfRule type="expression" dxfId="7209" priority="443" stopIfTrue="1">
      <formula>MOD(ROW(),2)</formula>
    </cfRule>
  </conditionalFormatting>
  <conditionalFormatting sqref="DD33">
    <cfRule type="expression" dxfId="7208" priority="442" stopIfTrue="1">
      <formula>MOD(ROW(),2)</formula>
    </cfRule>
  </conditionalFormatting>
  <conditionalFormatting sqref="DE33">
    <cfRule type="expression" dxfId="7207" priority="440" stopIfTrue="1">
      <formula>MOD(ROW(),2)</formula>
    </cfRule>
  </conditionalFormatting>
  <conditionalFormatting sqref="CX33">
    <cfRule type="expression" dxfId="7206" priority="439" stopIfTrue="1">
      <formula>MOD(ROW(),2)</formula>
    </cfRule>
  </conditionalFormatting>
  <conditionalFormatting sqref="L33">
    <cfRule type="expression" dxfId="7205" priority="438" stopIfTrue="1">
      <formula>MOD(ROW(),2)</formula>
    </cfRule>
  </conditionalFormatting>
  <conditionalFormatting sqref="AM34 AH34 AE34 BF34 AU34 AQ34 CM34:CN34 DL34">
    <cfRule type="expression" dxfId="7204" priority="437" stopIfTrue="1">
      <formula>MOD(ROW(),2)</formula>
    </cfRule>
  </conditionalFormatting>
  <conditionalFormatting sqref="DM34 DK34">
    <cfRule type="expression" dxfId="7203" priority="436" stopIfTrue="1">
      <formula>MOD(ROW(),2)</formula>
    </cfRule>
  </conditionalFormatting>
  <conditionalFormatting sqref="BC34">
    <cfRule type="expression" dxfId="7202" priority="435" stopIfTrue="1">
      <formula>MOD(ROW(),2)</formula>
    </cfRule>
  </conditionalFormatting>
  <conditionalFormatting sqref="BS34">
    <cfRule type="expression" dxfId="7201" priority="434" stopIfTrue="1">
      <formula>MOD(ROW(),2)</formula>
    </cfRule>
  </conditionalFormatting>
  <conditionalFormatting sqref="CT34">
    <cfRule type="expression" dxfId="7200" priority="433" stopIfTrue="1">
      <formula>MOD(ROW(),2)</formula>
    </cfRule>
  </conditionalFormatting>
  <conditionalFormatting sqref="DN34:JS34 A34:D34 H34:I34 DJ34 BY34 CB34 M34:Q34 V34:AD34 AN34:AP34 AR34:AT34 AV34:BB34 AF34:AG34 AI34:AL34">
    <cfRule type="expression" dxfId="7199" priority="432" stopIfTrue="1">
      <formula>MOD(ROW(),2)</formula>
    </cfRule>
  </conditionalFormatting>
  <conditionalFormatting sqref="CY34:CY35">
    <cfRule type="expression" dxfId="7198" priority="431" stopIfTrue="1">
      <formula>MOD(ROW(),2)</formula>
    </cfRule>
  </conditionalFormatting>
  <conditionalFormatting sqref="DA34:DA35">
    <cfRule type="expression" dxfId="7197" priority="430" stopIfTrue="1">
      <formula>MOD(ROW(),2)</formula>
    </cfRule>
  </conditionalFormatting>
  <conditionalFormatting sqref="CZ34:CZ35">
    <cfRule type="expression" dxfId="7196" priority="429" stopIfTrue="1">
      <formula>MOD(ROW(),2)</formula>
    </cfRule>
  </conditionalFormatting>
  <conditionalFormatting sqref="J34">
    <cfRule type="expression" dxfId="7195" priority="428" stopIfTrue="1">
      <formula>MOD(ROW(),2)</formula>
    </cfRule>
  </conditionalFormatting>
  <conditionalFormatting sqref="R34">
    <cfRule type="expression" dxfId="7194" priority="427" stopIfTrue="1">
      <formula>MOD(ROW(),2)</formula>
    </cfRule>
  </conditionalFormatting>
  <conditionalFormatting sqref="S34">
    <cfRule type="expression" dxfId="7193" priority="426" stopIfTrue="1">
      <formula>MOD(ROW(),2)</formula>
    </cfRule>
  </conditionalFormatting>
  <conditionalFormatting sqref="U34">
    <cfRule type="expression" dxfId="7192" priority="425" stopIfTrue="1">
      <formula>MOD(ROW(),2)</formula>
    </cfRule>
  </conditionalFormatting>
  <conditionalFormatting sqref="BI34:BJ34">
    <cfRule type="expression" dxfId="7191" priority="424" stopIfTrue="1">
      <formula>MOD(ROW(),2)</formula>
    </cfRule>
  </conditionalFormatting>
  <conditionalFormatting sqref="BG34:BH34">
    <cfRule type="expression" dxfId="7190" priority="423" stopIfTrue="1">
      <formula>MOD(ROW(),2)</formula>
    </cfRule>
  </conditionalFormatting>
  <conditionalFormatting sqref="BE34">
    <cfRule type="expression" dxfId="7189" priority="422" stopIfTrue="1">
      <formula>MOD(ROW(),2)</formula>
    </cfRule>
  </conditionalFormatting>
  <conditionalFormatting sqref="BM34">
    <cfRule type="expression" dxfId="7188" priority="421" stopIfTrue="1">
      <formula>MOD(ROW(),2)</formula>
    </cfRule>
  </conditionalFormatting>
  <conditionalFormatting sqref="BQ34">
    <cfRule type="expression" dxfId="7187" priority="420" stopIfTrue="1">
      <formula>MOD(ROW(),2)</formula>
    </cfRule>
  </conditionalFormatting>
  <conditionalFormatting sqref="CD34:CE34 CQ34:CR34 BU34:BV34">
    <cfRule type="expression" dxfId="7186" priority="419" stopIfTrue="1">
      <formula>MOD(ROW(),2)</formula>
    </cfRule>
  </conditionalFormatting>
  <conditionalFormatting sqref="BT34 BR34 CC34 BW34:BX34 CW34:CX34 BZ34:CA34 CF34:CL34 CO34:CP34 CS34">
    <cfRule type="expression" dxfId="7185" priority="418" stopIfTrue="1">
      <formula>MOD(ROW(),2)</formula>
    </cfRule>
  </conditionalFormatting>
  <conditionalFormatting sqref="BP34">
    <cfRule type="expression" dxfId="7184" priority="417" stopIfTrue="1">
      <formula>MOD(ROW(),2)</formula>
    </cfRule>
  </conditionalFormatting>
  <conditionalFormatting sqref="BD34">
    <cfRule type="expression" dxfId="7183" priority="416" stopIfTrue="1">
      <formula>MOD(ROW(),2)</formula>
    </cfRule>
  </conditionalFormatting>
  <conditionalFormatting sqref="BK34">
    <cfRule type="expression" dxfId="7182" priority="415" stopIfTrue="1">
      <formula>MOD(ROW(),2)</formula>
    </cfRule>
  </conditionalFormatting>
  <conditionalFormatting sqref="BL34">
    <cfRule type="expression" dxfId="7181" priority="414" stopIfTrue="1">
      <formula>MOD(ROW(),2)</formula>
    </cfRule>
  </conditionalFormatting>
  <conditionalFormatting sqref="BO34">
    <cfRule type="expression" dxfId="7180" priority="413" stopIfTrue="1">
      <formula>MOD(ROW(),2)</formula>
    </cfRule>
  </conditionalFormatting>
  <conditionalFormatting sqref="CV34">
    <cfRule type="expression" dxfId="7179" priority="412" stopIfTrue="1">
      <formula>MOD(ROW(),2)</formula>
    </cfRule>
  </conditionalFormatting>
  <conditionalFormatting sqref="DG34">
    <cfRule type="expression" dxfId="7178" priority="409" stopIfTrue="1">
      <formula>MOD(ROW(),2)</formula>
    </cfRule>
  </conditionalFormatting>
  <conditionalFormatting sqref="CU34">
    <cfRule type="expression" dxfId="7177" priority="407" stopIfTrue="1">
      <formula>MOD(ROW(),2)</formula>
    </cfRule>
  </conditionalFormatting>
  <conditionalFormatting sqref="BN34">
    <cfRule type="expression" dxfId="7176" priority="406" stopIfTrue="1">
      <formula>MOD(ROW(),2)</formula>
    </cfRule>
  </conditionalFormatting>
  <conditionalFormatting sqref="E34">
    <cfRule type="expression" dxfId="7175" priority="405" stopIfTrue="1">
      <formula>MOD(ROW(),2)</formula>
    </cfRule>
  </conditionalFormatting>
  <conditionalFormatting sqref="K34">
    <cfRule type="expression" dxfId="7174" priority="404" stopIfTrue="1">
      <formula>MOD(ROW(),2)</formula>
    </cfRule>
  </conditionalFormatting>
  <conditionalFormatting sqref="L34">
    <cfRule type="expression" dxfId="7173" priority="399" stopIfTrue="1">
      <formula>MOD(ROW(),2)</formula>
    </cfRule>
  </conditionalFormatting>
  <conditionalFormatting sqref="F34">
    <cfRule type="expression" dxfId="7172" priority="402" stopIfTrue="1">
      <formula>MOD(ROW(),2)</formula>
    </cfRule>
  </conditionalFormatting>
  <conditionalFormatting sqref="G34">
    <cfRule type="expression" dxfId="7171" priority="401" stopIfTrue="1">
      <formula>MOD(ROW(),2)</formula>
    </cfRule>
  </conditionalFormatting>
  <conditionalFormatting sqref="T34">
    <cfRule type="expression" dxfId="7170" priority="400" stopIfTrue="1">
      <formula>MOD(ROW(),2)</formula>
    </cfRule>
  </conditionalFormatting>
  <conditionalFormatting sqref="DD34">
    <cfRule type="expression" dxfId="7169" priority="398" stopIfTrue="1">
      <formula>MOD(ROW(),2)</formula>
    </cfRule>
  </conditionalFormatting>
  <conditionalFormatting sqref="DE34">
    <cfRule type="expression" dxfId="7168" priority="397" stopIfTrue="1">
      <formula>MOD(ROW(),2)</formula>
    </cfRule>
  </conditionalFormatting>
  <conditionalFormatting sqref="DI34">
    <cfRule type="expression" dxfId="7167" priority="396" stopIfTrue="1">
      <formula>MOD(ROW(),2)</formula>
    </cfRule>
  </conditionalFormatting>
  <conditionalFormatting sqref="H35:I35 A35:F35 M35:Q35 V35:AD35 AR35:AT35 AV35:BB35 AF35:AP35 DL35:JS35 CM35:CN35 BF35:BH35 DL39">
    <cfRule type="expression" dxfId="7166" priority="395" stopIfTrue="1">
      <formula>MOD(ROW(),2)</formula>
    </cfRule>
  </conditionalFormatting>
  <conditionalFormatting sqref="DK35">
    <cfRule type="expression" dxfId="7165" priority="394" stopIfTrue="1">
      <formula>MOD(ROW(),2)</formula>
    </cfRule>
  </conditionalFormatting>
  <conditionalFormatting sqref="BJ35">
    <cfRule type="expression" dxfId="7164" priority="393" stopIfTrue="1">
      <formula>MOD(ROW(),2)</formula>
    </cfRule>
  </conditionalFormatting>
  <conditionalFormatting sqref="BS35">
    <cfRule type="expression" dxfId="7163" priority="392" stopIfTrue="1">
      <formula>MOD(ROW(),2)</formula>
    </cfRule>
  </conditionalFormatting>
  <conditionalFormatting sqref="BI35">
    <cfRule type="expression" dxfId="7162" priority="391" stopIfTrue="1">
      <formula>MOD(ROW(),2)</formula>
    </cfRule>
  </conditionalFormatting>
  <conditionalFormatting sqref="BU35:BV35">
    <cfRule type="expression" dxfId="7161" priority="390" stopIfTrue="1">
      <formula>MOD(ROW(),2)</formula>
    </cfRule>
  </conditionalFormatting>
  <conditionalFormatting sqref="AE35">
    <cfRule type="expression" dxfId="7160" priority="389" stopIfTrue="1">
      <formula>MOD(ROW(),2)</formula>
    </cfRule>
  </conditionalFormatting>
  <conditionalFormatting sqref="AQ35 AU35">
    <cfRule type="expression" dxfId="7159" priority="388" stopIfTrue="1">
      <formula>MOD(ROW(),2)</formula>
    </cfRule>
  </conditionalFormatting>
  <conditionalFormatting sqref="BC35">
    <cfRule type="expression" dxfId="7158" priority="387" stopIfTrue="1">
      <formula>MOD(ROW(),2)</formula>
    </cfRule>
  </conditionalFormatting>
  <conditionalFormatting sqref="J35">
    <cfRule type="expression" dxfId="7157" priority="386" stopIfTrue="1">
      <formula>MOD(ROW(),2)</formula>
    </cfRule>
  </conditionalFormatting>
  <conditionalFormatting sqref="K35">
    <cfRule type="expression" dxfId="7156" priority="385" stopIfTrue="1">
      <formula>MOD(ROW(),2)</formula>
    </cfRule>
  </conditionalFormatting>
  <conditionalFormatting sqref="R35">
    <cfRule type="expression" dxfId="7155" priority="383" stopIfTrue="1">
      <formula>MOD(ROW(),2)</formula>
    </cfRule>
  </conditionalFormatting>
  <conditionalFormatting sqref="S35">
    <cfRule type="expression" dxfId="7154" priority="382" stopIfTrue="1">
      <formula>MOD(ROW(),2)</formula>
    </cfRule>
  </conditionalFormatting>
  <conditionalFormatting sqref="U35">
    <cfRule type="expression" dxfId="7153" priority="381" stopIfTrue="1">
      <formula>MOD(ROW(),2)</formula>
    </cfRule>
  </conditionalFormatting>
  <conditionalFormatting sqref="BD35">
    <cfRule type="expression" dxfId="7152" priority="380" stopIfTrue="1">
      <formula>MOD(ROW(),2)</formula>
    </cfRule>
  </conditionalFormatting>
  <conditionalFormatting sqref="BE35">
    <cfRule type="expression" dxfId="7151" priority="379" stopIfTrue="1">
      <formula>MOD(ROW(),2)</formula>
    </cfRule>
  </conditionalFormatting>
  <conditionalFormatting sqref="BL35">
    <cfRule type="expression" dxfId="7150" priority="378" stopIfTrue="1">
      <formula>MOD(ROW(),2)</formula>
    </cfRule>
  </conditionalFormatting>
  <conditionalFormatting sqref="BK35">
    <cfRule type="expression" dxfId="7149" priority="377" stopIfTrue="1">
      <formula>MOD(ROW(),2)</formula>
    </cfRule>
  </conditionalFormatting>
  <conditionalFormatting sqref="BM35">
    <cfRule type="expression" dxfId="7148" priority="376" stopIfTrue="1">
      <formula>MOD(ROW(),2)</formula>
    </cfRule>
  </conditionalFormatting>
  <conditionalFormatting sqref="BP35">
    <cfRule type="expression" dxfId="7147" priority="375" stopIfTrue="1">
      <formula>MOD(ROW(),2)</formula>
    </cfRule>
  </conditionalFormatting>
  <conditionalFormatting sqref="BN35">
    <cfRule type="expression" dxfId="7146" priority="374" stopIfTrue="1">
      <formula>MOD(ROW(),2)</formula>
    </cfRule>
  </conditionalFormatting>
  <conditionalFormatting sqref="BQ35">
    <cfRule type="expression" dxfId="7145" priority="373" stopIfTrue="1">
      <formula>MOD(ROW(),2)</formula>
    </cfRule>
  </conditionalFormatting>
  <conditionalFormatting sqref="BT35">
    <cfRule type="expression" dxfId="7144" priority="372" stopIfTrue="1">
      <formula>MOD(ROW(),2)</formula>
    </cfRule>
  </conditionalFormatting>
  <conditionalFormatting sqref="CT35">
    <cfRule type="expression" dxfId="7143" priority="371" stopIfTrue="1">
      <formula>MOD(ROW(),2)</formula>
    </cfRule>
  </conditionalFormatting>
  <conditionalFormatting sqref="CQ35:CR35">
    <cfRule type="expression" dxfId="7142" priority="370" stopIfTrue="1">
      <formula>MOD(ROW(),2)</formula>
    </cfRule>
  </conditionalFormatting>
  <conditionalFormatting sqref="DJ35">
    <cfRule type="expression" dxfId="7141" priority="369" stopIfTrue="1">
      <formula>MOD(ROW(),2)</formula>
    </cfRule>
  </conditionalFormatting>
  <conditionalFormatting sqref="BW35:BX35">
    <cfRule type="expression" dxfId="7140" priority="368" stopIfTrue="1">
      <formula>MOD(ROW(),2)</formula>
    </cfRule>
  </conditionalFormatting>
  <conditionalFormatting sqref="BY35">
    <cfRule type="expression" dxfId="7139" priority="367" stopIfTrue="1">
      <formula>MOD(ROW(),2)</formula>
    </cfRule>
  </conditionalFormatting>
  <conditionalFormatting sqref="CB35">
    <cfRule type="expression" dxfId="7138" priority="366" stopIfTrue="1">
      <formula>MOD(ROW(),2)</formula>
    </cfRule>
  </conditionalFormatting>
  <conditionalFormatting sqref="CC35">
    <cfRule type="expression" dxfId="7137" priority="365" stopIfTrue="1">
      <formula>MOD(ROW(),2)</formula>
    </cfRule>
  </conditionalFormatting>
  <conditionalFormatting sqref="CD35:CE35">
    <cfRule type="expression" dxfId="7136" priority="364" stopIfTrue="1">
      <formula>MOD(ROW(),2)</formula>
    </cfRule>
  </conditionalFormatting>
  <conditionalFormatting sqref="CF35:CL35">
    <cfRule type="expression" dxfId="7135" priority="363" stopIfTrue="1">
      <formula>MOD(ROW(),2)</formula>
    </cfRule>
  </conditionalFormatting>
  <conditionalFormatting sqref="CO35">
    <cfRule type="expression" dxfId="7134" priority="362" stopIfTrue="1">
      <formula>MOD(ROW(),2)</formula>
    </cfRule>
  </conditionalFormatting>
  <conditionalFormatting sqref="CU35">
    <cfRule type="expression" dxfId="7133" priority="361" stopIfTrue="1">
      <formula>MOD(ROW(),2)</formula>
    </cfRule>
  </conditionalFormatting>
  <conditionalFormatting sqref="CW35:CX35">
    <cfRule type="expression" dxfId="7132" priority="360" stopIfTrue="1">
      <formula>MOD(ROW(),2)</formula>
    </cfRule>
  </conditionalFormatting>
  <conditionalFormatting sqref="BZ35">
    <cfRule type="expression" dxfId="7131" priority="358" stopIfTrue="1">
      <formula>MOD(ROW(),2)</formula>
    </cfRule>
  </conditionalFormatting>
  <conditionalFormatting sqref="CA35">
    <cfRule type="expression" dxfId="7130" priority="357" stopIfTrue="1">
      <formula>MOD(ROW(),2)</formula>
    </cfRule>
  </conditionalFormatting>
  <conditionalFormatting sqref="CP35">
    <cfRule type="expression" dxfId="7129" priority="356" stopIfTrue="1">
      <formula>MOD(ROW(),2)</formula>
    </cfRule>
  </conditionalFormatting>
  <conditionalFormatting sqref="CS35">
    <cfRule type="expression" dxfId="7128" priority="355" stopIfTrue="1">
      <formula>MOD(ROW(),2)</formula>
    </cfRule>
  </conditionalFormatting>
  <conditionalFormatting sqref="CV35">
    <cfRule type="expression" dxfId="7127" priority="354" stopIfTrue="1">
      <formula>MOD(ROW(),2)</formula>
    </cfRule>
  </conditionalFormatting>
  <conditionalFormatting sqref="DD35">
    <cfRule type="expression" dxfId="7126" priority="353" stopIfTrue="1">
      <formula>MOD(ROW(),2)</formula>
    </cfRule>
  </conditionalFormatting>
  <conditionalFormatting sqref="DE35">
    <cfRule type="expression" dxfId="7125" priority="352" stopIfTrue="1">
      <formula>MOD(ROW(),2)</formula>
    </cfRule>
  </conditionalFormatting>
  <conditionalFormatting sqref="DG35">
    <cfRule type="expression" dxfId="7124" priority="351" stopIfTrue="1">
      <formula>MOD(ROW(),2)</formula>
    </cfRule>
  </conditionalFormatting>
  <conditionalFormatting sqref="DI35">
    <cfRule type="expression" dxfId="7123" priority="350" stopIfTrue="1">
      <formula>MOD(ROW(),2)</formula>
    </cfRule>
  </conditionalFormatting>
  <conditionalFormatting sqref="BO35">
    <cfRule type="expression" dxfId="7122" priority="349" stopIfTrue="1">
      <formula>MOD(ROW(),2)</formula>
    </cfRule>
  </conditionalFormatting>
  <conditionalFormatting sqref="G35">
    <cfRule type="expression" dxfId="7121" priority="348" stopIfTrue="1">
      <formula>MOD(ROW(),2)</formula>
    </cfRule>
  </conditionalFormatting>
  <conditionalFormatting sqref="BR35">
    <cfRule type="expression" dxfId="7120" priority="347" stopIfTrue="1">
      <formula>MOD(ROW(),2)</formula>
    </cfRule>
  </conditionalFormatting>
  <conditionalFormatting sqref="T35">
    <cfRule type="expression" dxfId="7119" priority="346" stopIfTrue="1">
      <formula>MOD(ROW(),2)</formula>
    </cfRule>
  </conditionalFormatting>
  <conditionalFormatting sqref="L35">
    <cfRule type="expression" dxfId="7118" priority="345" stopIfTrue="1">
      <formula>MOD(ROW(),2)</formula>
    </cfRule>
  </conditionalFormatting>
  <conditionalFormatting sqref="A36:E36 BS36 CB36 BY36 CT36 CY36:DA36 G36:I36 DJ36 M36:Q36 V36:BB36 BF36 CM36:CN36 DL36:JS36 DL40">
    <cfRule type="expression" dxfId="7117" priority="344" stopIfTrue="1">
      <formula>MOD(ROW(),2)</formula>
    </cfRule>
  </conditionalFormatting>
  <conditionalFormatting sqref="BM36">
    <cfRule type="expression" dxfId="7116" priority="334" stopIfTrue="1">
      <formula>MOD(ROW(),2)</formula>
    </cfRule>
  </conditionalFormatting>
  <conditionalFormatting sqref="R36">
    <cfRule type="expression" dxfId="7115" priority="340" stopIfTrue="1">
      <formula>MOD(ROW(),2)</formula>
    </cfRule>
  </conditionalFormatting>
  <conditionalFormatting sqref="S36">
    <cfRule type="expression" dxfId="7114" priority="339" stopIfTrue="1">
      <formula>MOD(ROW(),2)</formula>
    </cfRule>
  </conditionalFormatting>
  <conditionalFormatting sqref="U36">
    <cfRule type="expression" dxfId="7113" priority="338" stopIfTrue="1">
      <formula>MOD(ROW(),2)</formula>
    </cfRule>
  </conditionalFormatting>
  <conditionalFormatting sqref="BI36:BJ36">
    <cfRule type="expression" dxfId="7112" priority="337" stopIfTrue="1">
      <formula>MOD(ROW(),2)</formula>
    </cfRule>
  </conditionalFormatting>
  <conditionalFormatting sqref="BG36:BH36">
    <cfRule type="expression" dxfId="7111" priority="336" stopIfTrue="1">
      <formula>MOD(ROW(),2)</formula>
    </cfRule>
  </conditionalFormatting>
  <conditionalFormatting sqref="BE36">
    <cfRule type="expression" dxfId="7110" priority="335" stopIfTrue="1">
      <formula>MOD(ROW(),2)</formula>
    </cfRule>
  </conditionalFormatting>
  <conditionalFormatting sqref="BQ36">
    <cfRule type="expression" dxfId="7109" priority="333" stopIfTrue="1">
      <formula>MOD(ROW(),2)</formula>
    </cfRule>
  </conditionalFormatting>
  <conditionalFormatting sqref="CQ36:CR36 CD36:CE36 BU36:BV36">
    <cfRule type="expression" dxfId="7108" priority="332" stopIfTrue="1">
      <formula>MOD(ROW(),2)</formula>
    </cfRule>
  </conditionalFormatting>
  <conditionalFormatting sqref="BT36 BR36 CC36 CW36 BW36:BX36 BZ36:CA36 CF36:CL36 CO36:CP36 CS36">
    <cfRule type="expression" dxfId="7107" priority="331" stopIfTrue="1">
      <formula>MOD(ROW(),2)</formula>
    </cfRule>
  </conditionalFormatting>
  <conditionalFormatting sqref="BP36">
    <cfRule type="expression" dxfId="7106" priority="330" stopIfTrue="1">
      <formula>MOD(ROW(),2)</formula>
    </cfRule>
  </conditionalFormatting>
  <conditionalFormatting sqref="BL36">
    <cfRule type="expression" dxfId="7105" priority="329" stopIfTrue="1">
      <formula>MOD(ROW(),2)</formula>
    </cfRule>
  </conditionalFormatting>
  <conditionalFormatting sqref="BD36">
    <cfRule type="expression" dxfId="7104" priority="328" stopIfTrue="1">
      <formula>MOD(ROW(),2)</formula>
    </cfRule>
  </conditionalFormatting>
  <conditionalFormatting sqref="BK36">
    <cfRule type="expression" dxfId="7103" priority="327" stopIfTrue="1">
      <formula>MOD(ROW(),2)</formula>
    </cfRule>
  </conditionalFormatting>
  <conditionalFormatting sqref="BN36">
    <cfRule type="expression" dxfId="7102" priority="326" stopIfTrue="1">
      <formula>MOD(ROW(),2)</formula>
    </cfRule>
  </conditionalFormatting>
  <conditionalFormatting sqref="T36">
    <cfRule type="expression" dxfId="7101" priority="319" stopIfTrue="1">
      <formula>MOD(ROW(),2)</formula>
    </cfRule>
  </conditionalFormatting>
  <conditionalFormatting sqref="DK36">
    <cfRule type="expression" dxfId="7100" priority="320" stopIfTrue="1">
      <formula>MOD(ROW(),2)</formula>
    </cfRule>
  </conditionalFormatting>
  <conditionalFormatting sqref="BO36">
    <cfRule type="expression" dxfId="7099" priority="318" stopIfTrue="1">
      <formula>MOD(ROW(),2)</formula>
    </cfRule>
  </conditionalFormatting>
  <conditionalFormatting sqref="CU36">
    <cfRule type="expression" dxfId="7098" priority="317" stopIfTrue="1">
      <formula>MOD(ROW(),2)</formula>
    </cfRule>
  </conditionalFormatting>
  <conditionalFormatting sqref="BC36">
    <cfRule type="expression" dxfId="7097" priority="316" stopIfTrue="1">
      <formula>MOD(ROW(),2)</formula>
    </cfRule>
  </conditionalFormatting>
  <conditionalFormatting sqref="F36">
    <cfRule type="expression" dxfId="7096" priority="315" stopIfTrue="1">
      <formula>MOD(ROW(),2)</formula>
    </cfRule>
  </conditionalFormatting>
  <conditionalFormatting sqref="J36">
    <cfRule type="expression" dxfId="7095" priority="314" stopIfTrue="1">
      <formula>MOD(ROW(),2)</formula>
    </cfRule>
  </conditionalFormatting>
  <conditionalFormatting sqref="K36">
    <cfRule type="expression" dxfId="7094" priority="313" stopIfTrue="1">
      <formula>MOD(ROW(),2)</formula>
    </cfRule>
  </conditionalFormatting>
  <conditionalFormatting sqref="L36">
    <cfRule type="expression" dxfId="7093" priority="312" stopIfTrue="1">
      <formula>MOD(ROW(),2)</formula>
    </cfRule>
  </conditionalFormatting>
  <conditionalFormatting sqref="CV36">
    <cfRule type="expression" dxfId="7092" priority="311" stopIfTrue="1">
      <formula>MOD(ROW(),2)</formula>
    </cfRule>
  </conditionalFormatting>
  <conditionalFormatting sqref="CX36">
    <cfRule type="expression" dxfId="7091" priority="310" stopIfTrue="1">
      <formula>MOD(ROW(),2)</formula>
    </cfRule>
  </conditionalFormatting>
  <conditionalFormatting sqref="DD36">
    <cfRule type="expression" dxfId="7090" priority="309" stopIfTrue="1">
      <formula>MOD(ROW(),2)</formula>
    </cfRule>
  </conditionalFormatting>
  <conditionalFormatting sqref="DE36">
    <cfRule type="expression" dxfId="7089" priority="308" stopIfTrue="1">
      <formula>MOD(ROW(),2)</formula>
    </cfRule>
  </conditionalFormatting>
  <conditionalFormatting sqref="DG36">
    <cfRule type="expression" dxfId="7088" priority="307" stopIfTrue="1">
      <formula>MOD(ROW(),2)</formula>
    </cfRule>
  </conditionalFormatting>
  <conditionalFormatting sqref="DI36">
    <cfRule type="expression" dxfId="7087" priority="306" stopIfTrue="1">
      <formula>MOD(ROW(),2)</formula>
    </cfRule>
  </conditionalFormatting>
  <conditionalFormatting sqref="A37:D37 T37 CM37:CN37 BF37 M37:Q37 DJ37 CY37:DA37 CT37 V37:BC37 BY37 CB37 BS37 G37:I37 DL37:JS37">
    <cfRule type="expression" dxfId="7086" priority="305" stopIfTrue="1">
      <formula>MOD(ROW(),2)</formula>
    </cfRule>
  </conditionalFormatting>
  <conditionalFormatting sqref="E37">
    <cfRule type="expression" dxfId="7085" priority="304" stopIfTrue="1">
      <formula>MOD(ROW(),2)</formula>
    </cfRule>
  </conditionalFormatting>
  <conditionalFormatting sqref="R37">
    <cfRule type="expression" dxfId="7084" priority="303" stopIfTrue="1">
      <formula>MOD(ROW(),2)</formula>
    </cfRule>
  </conditionalFormatting>
  <conditionalFormatting sqref="S37">
    <cfRule type="expression" dxfId="7083" priority="302" stopIfTrue="1">
      <formula>MOD(ROW(),2)</formula>
    </cfRule>
  </conditionalFormatting>
  <conditionalFormatting sqref="U37">
    <cfRule type="expression" dxfId="7082" priority="301" stopIfTrue="1">
      <formula>MOD(ROW(),2)</formula>
    </cfRule>
  </conditionalFormatting>
  <conditionalFormatting sqref="BI37:BJ37">
    <cfRule type="expression" dxfId="7081" priority="300" stopIfTrue="1">
      <formula>MOD(ROW(),2)</formula>
    </cfRule>
  </conditionalFormatting>
  <conditionalFormatting sqref="BG37:BH37">
    <cfRule type="expression" dxfId="7080" priority="299" stopIfTrue="1">
      <formula>MOD(ROW(),2)</formula>
    </cfRule>
  </conditionalFormatting>
  <conditionalFormatting sqref="BE37">
    <cfRule type="expression" dxfId="7079" priority="298" stopIfTrue="1">
      <formula>MOD(ROW(),2)</formula>
    </cfRule>
  </conditionalFormatting>
  <conditionalFormatting sqref="BM37">
    <cfRule type="expression" dxfId="7078" priority="297" stopIfTrue="1">
      <formula>MOD(ROW(),2)</formula>
    </cfRule>
  </conditionalFormatting>
  <conditionalFormatting sqref="BQ37">
    <cfRule type="expression" dxfId="7077" priority="296" stopIfTrue="1">
      <formula>MOD(ROW(),2)</formula>
    </cfRule>
  </conditionalFormatting>
  <conditionalFormatting sqref="CQ37:CR37 CD37:CE37 BU37:BV37">
    <cfRule type="expression" dxfId="7076" priority="295" stopIfTrue="1">
      <formula>MOD(ROW(),2)</formula>
    </cfRule>
  </conditionalFormatting>
  <conditionalFormatting sqref="BT37 BR37 CU37 CC37 CW37:CX37 CO37:CP37 BW37:BX37 BZ37:CA37 CF37:CI37 CS37">
    <cfRule type="expression" dxfId="7075" priority="294" stopIfTrue="1">
      <formula>MOD(ROW(),2)</formula>
    </cfRule>
  </conditionalFormatting>
  <conditionalFormatting sqref="BP37">
    <cfRule type="expression" dxfId="7074" priority="293" stopIfTrue="1">
      <formula>MOD(ROW(),2)</formula>
    </cfRule>
  </conditionalFormatting>
  <conditionalFormatting sqref="BL37">
    <cfRule type="expression" dxfId="7073" priority="292" stopIfTrue="1">
      <formula>MOD(ROW(),2)</formula>
    </cfRule>
  </conditionalFormatting>
  <conditionalFormatting sqref="BD37">
    <cfRule type="expression" dxfId="7072" priority="291" stopIfTrue="1">
      <formula>MOD(ROW(),2)</formula>
    </cfRule>
  </conditionalFormatting>
  <conditionalFormatting sqref="BK37">
    <cfRule type="expression" dxfId="7071" priority="290" stopIfTrue="1">
      <formula>MOD(ROW(),2)</formula>
    </cfRule>
  </conditionalFormatting>
  <conditionalFormatting sqref="BN37">
    <cfRule type="expression" dxfId="7070" priority="289" stopIfTrue="1">
      <formula>MOD(ROW(),2)</formula>
    </cfRule>
  </conditionalFormatting>
  <conditionalFormatting sqref="DK37">
    <cfRule type="expression" dxfId="7069" priority="288" stopIfTrue="1">
      <formula>MOD(ROW(),2)</formula>
    </cfRule>
  </conditionalFormatting>
  <conditionalFormatting sqref="BO37">
    <cfRule type="expression" dxfId="7068" priority="287" stopIfTrue="1">
      <formula>MOD(ROW(),2)</formula>
    </cfRule>
  </conditionalFormatting>
  <conditionalFormatting sqref="K37">
    <cfRule type="expression" dxfId="7067" priority="286" stopIfTrue="1">
      <formula>MOD(ROW(),2)</formula>
    </cfRule>
  </conditionalFormatting>
  <conditionalFormatting sqref="F37">
    <cfRule type="expression" dxfId="7066" priority="285" stopIfTrue="1">
      <formula>MOD(ROW(),2)</formula>
    </cfRule>
  </conditionalFormatting>
  <conditionalFormatting sqref="CV37">
    <cfRule type="expression" dxfId="7065" priority="284" stopIfTrue="1">
      <formula>MOD(ROW(),2)</formula>
    </cfRule>
  </conditionalFormatting>
  <conditionalFormatting sqref="DD37">
    <cfRule type="expression" dxfId="7064" priority="283" stopIfTrue="1">
      <formula>MOD(ROW(),2)</formula>
    </cfRule>
  </conditionalFormatting>
  <conditionalFormatting sqref="J37">
    <cfRule type="expression" dxfId="7063" priority="282" stopIfTrue="1">
      <formula>MOD(ROW(),2)</formula>
    </cfRule>
  </conditionalFormatting>
  <conditionalFormatting sqref="CJ37">
    <cfRule type="expression" dxfId="7062" priority="281" stopIfTrue="1">
      <formula>MOD(ROW(),2)</formula>
    </cfRule>
  </conditionalFormatting>
  <conditionalFormatting sqref="DG37">
    <cfRule type="expression" dxfId="7061" priority="280" stopIfTrue="1">
      <formula>MOD(ROW(),2)</formula>
    </cfRule>
  </conditionalFormatting>
  <conditionalFormatting sqref="DI37">
    <cfRule type="expression" dxfId="7060" priority="279" stopIfTrue="1">
      <formula>MOD(ROW(),2)</formula>
    </cfRule>
  </conditionalFormatting>
  <conditionalFormatting sqref="CK37:CL37">
    <cfRule type="expression" dxfId="7059" priority="278" stopIfTrue="1">
      <formula>MOD(ROW(),2)</formula>
    </cfRule>
  </conditionalFormatting>
  <conditionalFormatting sqref="L37">
    <cfRule type="expression" dxfId="7058" priority="277" stopIfTrue="1">
      <formula>MOD(ROW(),2)</formula>
    </cfRule>
  </conditionalFormatting>
  <conditionalFormatting sqref="DE37">
    <cfRule type="expression" dxfId="7057" priority="276" stopIfTrue="1">
      <formula>MOD(ROW(),2)</formula>
    </cfRule>
  </conditionalFormatting>
  <conditionalFormatting sqref="BM38 A38:E38 BS38 CB38 BY38 CT38 CY38:DA38 G38:I38 DJ38:JS38 M38:Q38 V38:BB38 BF38:BH38 CM38:CN38 CY40:DA40">
    <cfRule type="expression" dxfId="7056" priority="275" stopIfTrue="1">
      <formula>MOD(ROW(),2)</formula>
    </cfRule>
  </conditionalFormatting>
  <conditionalFormatting sqref="BI38:BJ38">
    <cfRule type="expression" dxfId="7055" priority="274" stopIfTrue="1">
      <formula>MOD(ROW(),2)</formula>
    </cfRule>
  </conditionalFormatting>
  <conditionalFormatting sqref="R38">
    <cfRule type="expression" dxfId="7054" priority="273" stopIfTrue="1">
      <formula>MOD(ROW(),2)</formula>
    </cfRule>
  </conditionalFormatting>
  <conditionalFormatting sqref="S38">
    <cfRule type="expression" dxfId="7053" priority="272" stopIfTrue="1">
      <formula>MOD(ROW(),2)</formula>
    </cfRule>
  </conditionalFormatting>
  <conditionalFormatting sqref="U38">
    <cfRule type="expression" dxfId="7052" priority="271" stopIfTrue="1">
      <formula>MOD(ROW(),2)</formula>
    </cfRule>
  </conditionalFormatting>
  <conditionalFormatting sqref="BD38">
    <cfRule type="expression" dxfId="7051" priority="270" stopIfTrue="1">
      <formula>MOD(ROW(),2)</formula>
    </cfRule>
  </conditionalFormatting>
  <conditionalFormatting sqref="BE38">
    <cfRule type="expression" dxfId="7050" priority="269" stopIfTrue="1">
      <formula>MOD(ROW(),2)</formula>
    </cfRule>
  </conditionalFormatting>
  <conditionalFormatting sqref="BK38">
    <cfRule type="expression" dxfId="7049" priority="268" stopIfTrue="1">
      <formula>MOD(ROW(),2)</formula>
    </cfRule>
  </conditionalFormatting>
  <conditionalFormatting sqref="BL38">
    <cfRule type="expression" dxfId="7048" priority="267" stopIfTrue="1">
      <formula>MOD(ROW(),2)</formula>
    </cfRule>
  </conditionalFormatting>
  <conditionalFormatting sqref="BN38">
    <cfRule type="expression" dxfId="7047" priority="266" stopIfTrue="1">
      <formula>MOD(ROW(),2)</formula>
    </cfRule>
  </conditionalFormatting>
  <conditionalFormatting sqref="BO38">
    <cfRule type="expression" dxfId="7046" priority="265" stopIfTrue="1">
      <formula>MOD(ROW(),2)</formula>
    </cfRule>
  </conditionalFormatting>
  <conditionalFormatting sqref="BP38">
    <cfRule type="expression" dxfId="7045" priority="264" stopIfTrue="1">
      <formula>MOD(ROW(),2)</formula>
    </cfRule>
  </conditionalFormatting>
  <conditionalFormatting sqref="BQ38">
    <cfRule type="expression" dxfId="7044" priority="263" stopIfTrue="1">
      <formula>MOD(ROW(),2)</formula>
    </cfRule>
  </conditionalFormatting>
  <conditionalFormatting sqref="CQ38:CR38 CD38:CE38 BU38:BV38">
    <cfRule type="expression" dxfId="7043" priority="262" stopIfTrue="1">
      <formula>MOD(ROW(),2)</formula>
    </cfRule>
  </conditionalFormatting>
  <conditionalFormatting sqref="BT38 BR38 CC38 BW38:BX38 CW38 BZ38:CA38 CO38:CP38 CS38 CF38:CL38">
    <cfRule type="expression" dxfId="7042" priority="261" stopIfTrue="1">
      <formula>MOD(ROW(),2)</formula>
    </cfRule>
  </conditionalFormatting>
  <conditionalFormatting sqref="T38">
    <cfRule type="expression" dxfId="7041" priority="259" stopIfTrue="1">
      <formula>MOD(ROW(),2)</formula>
    </cfRule>
  </conditionalFormatting>
  <conditionalFormatting sqref="CU38">
    <cfRule type="expression" dxfId="7040" priority="258" stopIfTrue="1">
      <formula>MOD(ROW(),2)</formula>
    </cfRule>
  </conditionalFormatting>
  <conditionalFormatting sqref="BC38">
    <cfRule type="expression" dxfId="7039" priority="257" stopIfTrue="1">
      <formula>MOD(ROW(),2)</formula>
    </cfRule>
  </conditionalFormatting>
  <conditionalFormatting sqref="F38">
    <cfRule type="expression" dxfId="7038" priority="256" stopIfTrue="1">
      <formula>MOD(ROW(),2)</formula>
    </cfRule>
  </conditionalFormatting>
  <conditionalFormatting sqref="L38">
    <cfRule type="expression" dxfId="7037" priority="254" stopIfTrue="1">
      <formula>MOD(ROW(),2)</formula>
    </cfRule>
  </conditionalFormatting>
  <conditionalFormatting sqref="J38">
    <cfRule type="expression" dxfId="7036" priority="253" stopIfTrue="1">
      <formula>MOD(ROW(),2)</formula>
    </cfRule>
  </conditionalFormatting>
  <conditionalFormatting sqref="K38">
    <cfRule type="expression" dxfId="7035" priority="248" stopIfTrue="1">
      <formula>MOD(ROW(),2)</formula>
    </cfRule>
  </conditionalFormatting>
  <conditionalFormatting sqref="CX38">
    <cfRule type="expression" dxfId="7034" priority="247" stopIfTrue="1">
      <formula>MOD(ROW(),2)</formula>
    </cfRule>
  </conditionalFormatting>
  <conditionalFormatting sqref="DD38:DE38">
    <cfRule type="expression" dxfId="7033" priority="246" stopIfTrue="1">
      <formula>MOD(ROW(),2)</formula>
    </cfRule>
  </conditionalFormatting>
  <conditionalFormatting sqref="DK39 BN39:BP39 BC39 F39:G39 CM39:CN39 BF39 AE39 CY39:DA39 CT39 AH39 BY39 CB39 BS39">
    <cfRule type="expression" dxfId="7032" priority="245" stopIfTrue="1">
      <formula>MOD(ROW(),2)</formula>
    </cfRule>
  </conditionalFormatting>
  <conditionalFormatting sqref="L39:N39">
    <cfRule type="expression" dxfId="7031" priority="244" stopIfTrue="1">
      <formula>MOD(ROW(),2)</formula>
    </cfRule>
  </conditionalFormatting>
  <conditionalFormatting sqref="V39:AD39 DJ39 A39:C39 E39 AN39:AP39 AR39:AT39 AV39:BB39 DM39:JS39 AF39:AG39 AI39:AL39">
    <cfRule type="expression" dxfId="7030" priority="243" stopIfTrue="1">
      <formula>MOD(ROW(),2)</formula>
    </cfRule>
  </conditionalFormatting>
  <conditionalFormatting sqref="R39">
    <cfRule type="expression" dxfId="7029" priority="242" stopIfTrue="1">
      <formula>MOD(ROW(),2)</formula>
    </cfRule>
  </conditionalFormatting>
  <conditionalFormatting sqref="S39">
    <cfRule type="expression" dxfId="7028" priority="241" stopIfTrue="1">
      <formula>MOD(ROW(),2)</formula>
    </cfRule>
  </conditionalFormatting>
  <conditionalFormatting sqref="U39">
    <cfRule type="expression" dxfId="7027" priority="240" stopIfTrue="1">
      <formula>MOD(ROW(),2)</formula>
    </cfRule>
  </conditionalFormatting>
  <conditionalFormatting sqref="BG39:BH39 BT39 BM39 CC39 CW39:CX39 CO39">
    <cfRule type="expression" dxfId="7026" priority="239" stopIfTrue="1">
      <formula>MOD(ROW(),2)</formula>
    </cfRule>
  </conditionalFormatting>
  <conditionalFormatting sqref="BK39">
    <cfRule type="expression" dxfId="7025" priority="238" stopIfTrue="1">
      <formula>MOD(ROW(),2)</formula>
    </cfRule>
  </conditionalFormatting>
  <conditionalFormatting sqref="BL39">
    <cfRule type="expression" dxfId="7024" priority="237" stopIfTrue="1">
      <formula>MOD(ROW(),2)</formula>
    </cfRule>
  </conditionalFormatting>
  <conditionalFormatting sqref="D39">
    <cfRule type="expression" dxfId="7023" priority="236" stopIfTrue="1">
      <formula>MOD(ROW(),2)</formula>
    </cfRule>
  </conditionalFormatting>
  <conditionalFormatting sqref="BD39">
    <cfRule type="expression" dxfId="7022" priority="235" stopIfTrue="1">
      <formula>MOD(ROW(),2)</formula>
    </cfRule>
  </conditionalFormatting>
  <conditionalFormatting sqref="K39">
    <cfRule type="expression" dxfId="7021" priority="234" stopIfTrue="1">
      <formula>MOD(ROW(),2)</formula>
    </cfRule>
  </conditionalFormatting>
  <conditionalFormatting sqref="AM39">
    <cfRule type="expression" dxfId="7020" priority="233" stopIfTrue="1">
      <formula>MOD(ROW(),2)</formula>
    </cfRule>
  </conditionalFormatting>
  <conditionalFormatting sqref="AQ39">
    <cfRule type="expression" dxfId="7019" priority="232" stopIfTrue="1">
      <formula>MOD(ROW(),2)</formula>
    </cfRule>
  </conditionalFormatting>
  <conditionalFormatting sqref="AU39">
    <cfRule type="expression" dxfId="7018" priority="231" stopIfTrue="1">
      <formula>MOD(ROW(),2)</formula>
    </cfRule>
  </conditionalFormatting>
  <conditionalFormatting sqref="CQ39:CR39">
    <cfRule type="expression" dxfId="7017" priority="230" stopIfTrue="1">
      <formula>MOD(ROW(),2)</formula>
    </cfRule>
  </conditionalFormatting>
  <conditionalFormatting sqref="H39">
    <cfRule type="expression" dxfId="7016" priority="229" stopIfTrue="1">
      <formula>MOD(ROW(),2)</formula>
    </cfRule>
  </conditionalFormatting>
  <conditionalFormatting sqref="I39">
    <cfRule type="expression" dxfId="7015" priority="228" stopIfTrue="1">
      <formula>MOD(ROW(),2)</formula>
    </cfRule>
  </conditionalFormatting>
  <conditionalFormatting sqref="J39">
    <cfRule type="expression" dxfId="7014" priority="227" stopIfTrue="1">
      <formula>MOD(ROW(),2)</formula>
    </cfRule>
  </conditionalFormatting>
  <conditionalFormatting sqref="O39">
    <cfRule type="expression" dxfId="7013" priority="226" stopIfTrue="1">
      <formula>MOD(ROW(),2)</formula>
    </cfRule>
  </conditionalFormatting>
  <conditionalFormatting sqref="P39">
    <cfRule type="expression" dxfId="7012" priority="225" stopIfTrue="1">
      <formula>MOD(ROW(),2)</formula>
    </cfRule>
  </conditionalFormatting>
  <conditionalFormatting sqref="Q39">
    <cfRule type="expression" dxfId="7011" priority="224" stopIfTrue="1">
      <formula>MOD(ROW(),2)</formula>
    </cfRule>
  </conditionalFormatting>
  <conditionalFormatting sqref="T39">
    <cfRule type="expression" dxfId="7010" priority="223" stopIfTrue="1">
      <formula>MOD(ROW(),2)</formula>
    </cfRule>
  </conditionalFormatting>
  <conditionalFormatting sqref="BE39">
    <cfRule type="expression" dxfId="7009" priority="222" stopIfTrue="1">
      <formula>MOD(ROW(),2)</formula>
    </cfRule>
  </conditionalFormatting>
  <conditionalFormatting sqref="BQ39:BR39">
    <cfRule type="expression" dxfId="7008" priority="221" stopIfTrue="1">
      <formula>MOD(ROW(),2)</formula>
    </cfRule>
  </conditionalFormatting>
  <conditionalFormatting sqref="BW39:BX39">
    <cfRule type="expression" dxfId="7007" priority="220" stopIfTrue="1">
      <formula>MOD(ROW(),2)</formula>
    </cfRule>
  </conditionalFormatting>
  <conditionalFormatting sqref="BZ39:CA39">
    <cfRule type="expression" dxfId="7006" priority="219" stopIfTrue="1">
      <formula>MOD(ROW(),2)</formula>
    </cfRule>
  </conditionalFormatting>
  <conditionalFormatting sqref="CI39:CL39">
    <cfRule type="expression" dxfId="7005" priority="218" stopIfTrue="1">
      <formula>MOD(ROW(),2)</formula>
    </cfRule>
  </conditionalFormatting>
  <conditionalFormatting sqref="CF39">
    <cfRule type="expression" dxfId="7004" priority="217" stopIfTrue="1">
      <formula>MOD(ROW(),2)</formula>
    </cfRule>
  </conditionalFormatting>
  <conditionalFormatting sqref="CG39">
    <cfRule type="expression" dxfId="7003" priority="216" stopIfTrue="1">
      <formula>MOD(ROW(),2)</formula>
    </cfRule>
  </conditionalFormatting>
  <conditionalFormatting sqref="CH39">
    <cfRule type="expression" dxfId="7002" priority="215" stopIfTrue="1">
      <formula>MOD(ROW(),2)</formula>
    </cfRule>
  </conditionalFormatting>
  <conditionalFormatting sqref="CP39">
    <cfRule type="expression" dxfId="7001" priority="214" stopIfTrue="1">
      <formula>MOD(ROW(),2)</formula>
    </cfRule>
  </conditionalFormatting>
  <conditionalFormatting sqref="CS39">
    <cfRule type="expression" dxfId="7000" priority="213" stopIfTrue="1">
      <formula>MOD(ROW(),2)</formula>
    </cfRule>
  </conditionalFormatting>
  <conditionalFormatting sqref="CV39">
    <cfRule type="expression" dxfId="6999" priority="212" stopIfTrue="1">
      <formula>MOD(ROW(),2)</formula>
    </cfRule>
  </conditionalFormatting>
  <conditionalFormatting sqref="DG39 DD39:DE39 DI39">
    <cfRule type="expression" dxfId="6998" priority="211" stopIfTrue="1">
      <formula>MOD(ROW(),2)</formula>
    </cfRule>
  </conditionalFormatting>
  <conditionalFormatting sqref="BI39">
    <cfRule type="expression" dxfId="6997" priority="210" stopIfTrue="1">
      <formula>MOD(ROW(),2)</formula>
    </cfRule>
  </conditionalFormatting>
  <conditionalFormatting sqref="BJ39">
    <cfRule type="expression" dxfId="6996" priority="209" stopIfTrue="1">
      <formula>MOD(ROW(),2)</formula>
    </cfRule>
  </conditionalFormatting>
  <conditionalFormatting sqref="BU39">
    <cfRule type="expression" dxfId="6995" priority="208" stopIfTrue="1">
      <formula>MOD(ROW(),2)</formula>
    </cfRule>
  </conditionalFormatting>
  <conditionalFormatting sqref="BV39">
    <cfRule type="expression" dxfId="6994" priority="207" stopIfTrue="1">
      <formula>MOD(ROW(),2)</formula>
    </cfRule>
  </conditionalFormatting>
  <conditionalFormatting sqref="CD39">
    <cfRule type="expression" dxfId="6993" priority="206" stopIfTrue="1">
      <formula>MOD(ROW(),2)</formula>
    </cfRule>
  </conditionalFormatting>
  <conditionalFormatting sqref="CE39">
    <cfRule type="expression" dxfId="6992" priority="205" stopIfTrue="1">
      <formula>MOD(ROW(),2)</formula>
    </cfRule>
  </conditionalFormatting>
  <conditionalFormatting sqref="CU39">
    <cfRule type="expression" dxfId="6991" priority="204" stopIfTrue="1">
      <formula>MOD(ROW(),2)</formula>
    </cfRule>
  </conditionalFormatting>
  <conditionalFormatting sqref="AQ40 AM40 BF40 CM40:CN40">
    <cfRule type="expression" dxfId="6990" priority="203" stopIfTrue="1">
      <formula>MOD(ROW(),2)</formula>
    </cfRule>
  </conditionalFormatting>
  <conditionalFormatting sqref="DK40">
    <cfRule type="expression" dxfId="6989" priority="202" stopIfTrue="1">
      <formula>MOD(ROW(),2)</formula>
    </cfRule>
  </conditionalFormatting>
  <conditionalFormatting sqref="BJ40">
    <cfRule type="expression" dxfId="6988" priority="201" stopIfTrue="1">
      <formula>MOD(ROW(),2)</formula>
    </cfRule>
  </conditionalFormatting>
  <conditionalFormatting sqref="BS40 CB40">
    <cfRule type="expression" dxfId="6987" priority="200" stopIfTrue="1">
      <formula>MOD(ROW(),2)</formula>
    </cfRule>
  </conditionalFormatting>
  <conditionalFormatting sqref="BI40">
    <cfRule type="expression" dxfId="6986" priority="199" stopIfTrue="1">
      <formula>MOD(ROW(),2)</formula>
    </cfRule>
  </conditionalFormatting>
  <conditionalFormatting sqref="BU40:BV40">
    <cfRule type="expression" dxfId="6985" priority="198" stopIfTrue="1">
      <formula>MOD(ROW(),2)</formula>
    </cfRule>
  </conditionalFormatting>
  <conditionalFormatting sqref="AU40">
    <cfRule type="expression" dxfId="6984" priority="197" stopIfTrue="1">
      <formula>MOD(ROW(),2)</formula>
    </cfRule>
  </conditionalFormatting>
  <conditionalFormatting sqref="BC40">
    <cfRule type="expression" dxfId="6983" priority="196" stopIfTrue="1">
      <formula>MOD(ROW(),2)</formula>
    </cfRule>
  </conditionalFormatting>
  <conditionalFormatting sqref="DM40:JS40 H40 M40:Q40 A40:C40 AI40:AL40 V40:AG40 CT40 BY40 AN40:AP40 AR40:AT40 AV40:BB40">
    <cfRule type="expression" dxfId="6982" priority="195" stopIfTrue="1">
      <formula>MOD(ROW(),2)</formula>
    </cfRule>
  </conditionalFormatting>
  <conditionalFormatting sqref="S40">
    <cfRule type="expression" dxfId="6981" priority="194" stopIfTrue="1">
      <formula>MOD(ROW(),2)</formula>
    </cfRule>
  </conditionalFormatting>
  <conditionalFormatting sqref="U40">
    <cfRule type="expression" dxfId="6980" priority="193" stopIfTrue="1">
      <formula>MOD(ROW(),2)</formula>
    </cfRule>
  </conditionalFormatting>
  <conditionalFormatting sqref="R40">
    <cfRule type="expression" dxfId="6979" priority="192" stopIfTrue="1">
      <formula>MOD(ROW(),2)</formula>
    </cfRule>
  </conditionalFormatting>
  <conditionalFormatting sqref="DJ40">
    <cfRule type="expression" dxfId="6978" priority="191" stopIfTrue="1">
      <formula>MOD(ROW(),2)</formula>
    </cfRule>
  </conditionalFormatting>
  <conditionalFormatting sqref="CQ40:CR40">
    <cfRule type="expression" dxfId="6977" priority="190" stopIfTrue="1">
      <formula>MOD(ROW(),2)</formula>
    </cfRule>
  </conditionalFormatting>
  <conditionalFormatting sqref="BT40 CC40 BW40:BX40 CW40:CX40 CO40:CP40 CS40 BZ40:CA40 CF40:CL40">
    <cfRule type="expression" dxfId="6976" priority="189" stopIfTrue="1">
      <formula>MOD(ROW(),2)</formula>
    </cfRule>
  </conditionalFormatting>
  <conditionalFormatting sqref="BR40">
    <cfRule type="expression" dxfId="6975" priority="188" stopIfTrue="1">
      <formula>MOD(ROW(),2)</formula>
    </cfRule>
  </conditionalFormatting>
  <conditionalFormatting sqref="BG40:BH40">
    <cfRule type="expression" dxfId="6974" priority="185" stopIfTrue="1">
      <formula>MOD(ROW(),2)</formula>
    </cfRule>
  </conditionalFormatting>
  <conditionalFormatting sqref="BE40">
    <cfRule type="expression" dxfId="6973" priority="184" stopIfTrue="1">
      <formula>MOD(ROW(),2)</formula>
    </cfRule>
  </conditionalFormatting>
  <conditionalFormatting sqref="BD40">
    <cfRule type="expression" dxfId="6972" priority="183" stopIfTrue="1">
      <formula>MOD(ROW(),2)</formula>
    </cfRule>
  </conditionalFormatting>
  <conditionalFormatting sqref="BK40">
    <cfRule type="expression" dxfId="6971" priority="182" stopIfTrue="1">
      <formula>MOD(ROW(),2)</formula>
    </cfRule>
  </conditionalFormatting>
  <conditionalFormatting sqref="BL40">
    <cfRule type="expression" dxfId="6970" priority="181" stopIfTrue="1">
      <formula>MOD(ROW(),2)</formula>
    </cfRule>
  </conditionalFormatting>
  <conditionalFormatting sqref="BN40">
    <cfRule type="expression" dxfId="6969" priority="180" stopIfTrue="1">
      <formula>MOD(ROW(),2)</formula>
    </cfRule>
  </conditionalFormatting>
  <conditionalFormatting sqref="BO40">
    <cfRule type="expression" dxfId="6968" priority="179" stopIfTrue="1">
      <formula>MOD(ROW(),2)</formula>
    </cfRule>
  </conditionalFormatting>
  <conditionalFormatting sqref="BQ40">
    <cfRule type="expression" dxfId="6967" priority="175" stopIfTrue="1">
      <formula>MOD(ROW(),2)</formula>
    </cfRule>
  </conditionalFormatting>
  <conditionalFormatting sqref="CU40">
    <cfRule type="expression" dxfId="6966" priority="174" stopIfTrue="1">
      <formula>MOD(ROW(),2)</formula>
    </cfRule>
  </conditionalFormatting>
  <conditionalFormatting sqref="F40">
    <cfRule type="expression" dxfId="6965" priority="173" stopIfTrue="1">
      <formula>MOD(ROW(),2)</formula>
    </cfRule>
  </conditionalFormatting>
  <conditionalFormatting sqref="AH40">
    <cfRule type="expression" dxfId="6964" priority="172" stopIfTrue="1">
      <formula>MOD(ROW(),2)</formula>
    </cfRule>
  </conditionalFormatting>
  <conditionalFormatting sqref="D40">
    <cfRule type="expression" dxfId="6963" priority="171" stopIfTrue="1">
      <formula>MOD(ROW(),2)</formula>
    </cfRule>
  </conditionalFormatting>
  <conditionalFormatting sqref="I40">
    <cfRule type="expression" dxfId="6962" priority="170" stopIfTrue="1">
      <formula>MOD(ROW(),2)</formula>
    </cfRule>
  </conditionalFormatting>
  <conditionalFormatting sqref="L40">
    <cfRule type="expression" dxfId="6961" priority="169" stopIfTrue="1">
      <formula>MOD(ROW(),2)</formula>
    </cfRule>
  </conditionalFormatting>
  <conditionalFormatting sqref="J40">
    <cfRule type="expression" dxfId="6960" priority="168" stopIfTrue="1">
      <formula>MOD(ROW(),2)</formula>
    </cfRule>
  </conditionalFormatting>
  <conditionalFormatting sqref="BM40">
    <cfRule type="expression" dxfId="6959" priority="166" stopIfTrue="1">
      <formula>MOD(ROW(),2)</formula>
    </cfRule>
  </conditionalFormatting>
  <conditionalFormatting sqref="BP40">
    <cfRule type="expression" dxfId="6958" priority="165" stopIfTrue="1">
      <formula>MOD(ROW(),2)</formula>
    </cfRule>
  </conditionalFormatting>
  <conditionalFormatting sqref="G40">
    <cfRule type="expression" dxfId="6957" priority="164" stopIfTrue="1">
      <formula>MOD(ROW(),2)</formula>
    </cfRule>
  </conditionalFormatting>
  <conditionalFormatting sqref="T40">
    <cfRule type="expression" dxfId="6956" priority="163" stopIfTrue="1">
      <formula>MOD(ROW(),2)</formula>
    </cfRule>
  </conditionalFormatting>
  <conditionalFormatting sqref="CD40">
    <cfRule type="expression" dxfId="6955" priority="162" stopIfTrue="1">
      <formula>MOD(ROW(),2)</formula>
    </cfRule>
  </conditionalFormatting>
  <conditionalFormatting sqref="CE40">
    <cfRule type="expression" dxfId="6954" priority="161" stopIfTrue="1">
      <formula>MOD(ROW(),2)</formula>
    </cfRule>
  </conditionalFormatting>
  <conditionalFormatting sqref="E40">
    <cfRule type="expression" dxfId="6953" priority="160" stopIfTrue="1">
      <formula>MOD(ROW(),2)</formula>
    </cfRule>
  </conditionalFormatting>
  <conditionalFormatting sqref="K40">
    <cfRule type="expression" dxfId="6952" priority="159" stopIfTrue="1">
      <formula>MOD(ROW(),2)</formula>
    </cfRule>
  </conditionalFormatting>
  <conditionalFormatting sqref="CV40">
    <cfRule type="expression" dxfId="6951" priority="158" stopIfTrue="1">
      <formula>MOD(ROW(),2)</formula>
    </cfRule>
  </conditionalFormatting>
  <conditionalFormatting sqref="DD40">
    <cfRule type="expression" dxfId="6950" priority="157" stopIfTrue="1">
      <formula>MOD(ROW(),2)</formula>
    </cfRule>
  </conditionalFormatting>
  <conditionalFormatting sqref="DE40">
    <cfRule type="expression" dxfId="6949" priority="156" stopIfTrue="1">
      <formula>MOD(ROW(),2)</formula>
    </cfRule>
  </conditionalFormatting>
  <conditionalFormatting sqref="DG40">
    <cfRule type="expression" dxfId="6948" priority="155" stopIfTrue="1">
      <formula>MOD(ROW(),2)</formula>
    </cfRule>
  </conditionalFormatting>
  <conditionalFormatting sqref="DI40">
    <cfRule type="expression" dxfId="6947" priority="154" stopIfTrue="1">
      <formula>MOD(ROW(),2)</formula>
    </cfRule>
  </conditionalFormatting>
  <conditionalFormatting sqref="M41:Q41 A41:D41 BS41 CB41 BY41 CT41 F41:I41 V41:BC41 BF41 DJ41:JS41 CM41:CN41 CY41:DA41">
    <cfRule type="expression" dxfId="6946" priority="153" stopIfTrue="1">
      <formula>MOD(ROW(),2)</formula>
    </cfRule>
  </conditionalFormatting>
  <conditionalFormatting sqref="J41">
    <cfRule type="expression" dxfId="6945" priority="152" stopIfTrue="1">
      <formula>MOD(ROW(),2)</formula>
    </cfRule>
  </conditionalFormatting>
  <conditionalFormatting sqref="K41">
    <cfRule type="expression" dxfId="6944" priority="151" stopIfTrue="1">
      <formula>MOD(ROW(),2)</formula>
    </cfRule>
  </conditionalFormatting>
  <conditionalFormatting sqref="L41">
    <cfRule type="expression" dxfId="6943" priority="150" stopIfTrue="1">
      <formula>MOD(ROW(),2)</formula>
    </cfRule>
  </conditionalFormatting>
  <conditionalFormatting sqref="R41">
    <cfRule type="expression" dxfId="6942" priority="149" stopIfTrue="1">
      <formula>MOD(ROW(),2)</formula>
    </cfRule>
  </conditionalFormatting>
  <conditionalFormatting sqref="S41">
    <cfRule type="expression" dxfId="6941" priority="148" stopIfTrue="1">
      <formula>MOD(ROW(),2)</formula>
    </cfRule>
  </conditionalFormatting>
  <conditionalFormatting sqref="U41">
    <cfRule type="expression" dxfId="6940" priority="147" stopIfTrue="1">
      <formula>MOD(ROW(),2)</formula>
    </cfRule>
  </conditionalFormatting>
  <conditionalFormatting sqref="BG41:BH41">
    <cfRule type="expression" dxfId="6939" priority="145" stopIfTrue="1">
      <formula>MOD(ROW(),2)</formula>
    </cfRule>
  </conditionalFormatting>
  <conditionalFormatting sqref="BI41:BJ41">
    <cfRule type="expression" dxfId="6938" priority="146" stopIfTrue="1">
      <formula>MOD(ROW(),2)</formula>
    </cfRule>
  </conditionalFormatting>
  <conditionalFormatting sqref="BE41">
    <cfRule type="expression" dxfId="6937" priority="144" stopIfTrue="1">
      <formula>MOD(ROW(),2)</formula>
    </cfRule>
  </conditionalFormatting>
  <conditionalFormatting sqref="BM41">
    <cfRule type="expression" dxfId="6936" priority="143" stopIfTrue="1">
      <formula>MOD(ROW(),2)</formula>
    </cfRule>
  </conditionalFormatting>
  <conditionalFormatting sqref="CQ41:CR41 CD41:CE41 BU41:BV41">
    <cfRule type="expression" dxfId="6935" priority="142" stopIfTrue="1">
      <formula>MOD(ROW(),2)</formula>
    </cfRule>
  </conditionalFormatting>
  <conditionalFormatting sqref="BT41 BR41 CU41 CC41 CW41 BZ41:CA41 CO41:CP41 CS41 BW41:BX41 CF41:CL41">
    <cfRule type="expression" dxfId="6934" priority="141" stopIfTrue="1">
      <formula>MOD(ROW(),2)</formula>
    </cfRule>
  </conditionalFormatting>
  <conditionalFormatting sqref="BP41">
    <cfRule type="expression" dxfId="6933" priority="139" stopIfTrue="1">
      <formula>MOD(ROW(),2)</formula>
    </cfRule>
  </conditionalFormatting>
  <conditionalFormatting sqref="BL41">
    <cfRule type="expression" dxfId="6932" priority="138" stopIfTrue="1">
      <formula>MOD(ROW(),2)</formula>
    </cfRule>
  </conditionalFormatting>
  <conditionalFormatting sqref="BD41">
    <cfRule type="expression" dxfId="6931" priority="137" stopIfTrue="1">
      <formula>MOD(ROW(),2)</formula>
    </cfRule>
  </conditionalFormatting>
  <conditionalFormatting sqref="BK41">
    <cfRule type="expression" dxfId="6930" priority="136" stopIfTrue="1">
      <formula>MOD(ROW(),2)</formula>
    </cfRule>
  </conditionalFormatting>
  <conditionalFormatting sqref="BO41">
    <cfRule type="expression" dxfId="6929" priority="135" stopIfTrue="1">
      <formula>MOD(ROW(),2)</formula>
    </cfRule>
  </conditionalFormatting>
  <conditionalFormatting sqref="BN41">
    <cfRule type="expression" dxfId="6928" priority="134" stopIfTrue="1">
      <formula>MOD(ROW(),2)</formula>
    </cfRule>
  </conditionalFormatting>
  <conditionalFormatting sqref="BQ41">
    <cfRule type="expression" dxfId="6927" priority="133" stopIfTrue="1">
      <formula>MOD(ROW(),2)</formula>
    </cfRule>
  </conditionalFormatting>
  <conditionalFormatting sqref="CV41">
    <cfRule type="expression" dxfId="6926" priority="132" stopIfTrue="1">
      <formula>MOD(ROW(),2)</formula>
    </cfRule>
  </conditionalFormatting>
  <conditionalFormatting sqref="T41">
    <cfRule type="expression" dxfId="6925" priority="129" stopIfTrue="1">
      <formula>MOD(ROW(),2)</formula>
    </cfRule>
  </conditionalFormatting>
  <conditionalFormatting sqref="E41">
    <cfRule type="expression" dxfId="6924" priority="128" stopIfTrue="1">
      <formula>MOD(ROW(),2)</formula>
    </cfRule>
  </conditionalFormatting>
  <conditionalFormatting sqref="CX41">
    <cfRule type="expression" dxfId="6923" priority="89" stopIfTrue="1">
      <formula>MOD(ROW(),2)</formula>
    </cfRule>
  </conditionalFormatting>
  <conditionalFormatting sqref="DD41">
    <cfRule type="expression" dxfId="6922" priority="88" stopIfTrue="1">
      <formula>MOD(ROW(),2)</formula>
    </cfRule>
  </conditionalFormatting>
  <conditionalFormatting sqref="DE41">
    <cfRule type="expression" dxfId="6921" priority="87" stopIfTrue="1">
      <formula>MOD(ROW(),2)</formula>
    </cfRule>
  </conditionalFormatting>
  <conditionalFormatting sqref="DG41">
    <cfRule type="expression" dxfId="6920" priority="86" stopIfTrue="1">
      <formula>MOD(ROW(),2)</formula>
    </cfRule>
  </conditionalFormatting>
  <conditionalFormatting sqref="DI41">
    <cfRule type="expression" dxfId="6919" priority="85" stopIfTrue="1">
      <formula>MOD(ROW(),2)</formula>
    </cfRule>
  </conditionalFormatting>
  <conditionalFormatting sqref="H42 M42:Q42 A42:D42 BF42 CY42:DA42 CT42 BY42 CB42 V42:BB42 CM42:CN42 BS42 DK42:JS42">
    <cfRule type="expression" dxfId="6918" priority="84" stopIfTrue="1">
      <formula>MOD(ROW(),2)</formula>
    </cfRule>
  </conditionalFormatting>
  <conditionalFormatting sqref="DJ42">
    <cfRule type="expression" dxfId="6917" priority="83" stopIfTrue="1">
      <formula>MOD(ROW(),2)</formula>
    </cfRule>
  </conditionalFormatting>
  <conditionalFormatting sqref="CQ42:CR42 CD42:CE42 BU42:BV42">
    <cfRule type="expression" dxfId="6916" priority="82" stopIfTrue="1">
      <formula>MOD(ROW(),2)</formula>
    </cfRule>
  </conditionalFormatting>
  <conditionalFormatting sqref="BT42 CU42 CC42 BX42 CW42 CO42:CP42 CA42 CS42 CF42:CL42">
    <cfRule type="expression" dxfId="6915" priority="81" stopIfTrue="1">
      <formula>MOD(ROW(),2)</formula>
    </cfRule>
  </conditionalFormatting>
  <conditionalFormatting sqref="BR42">
    <cfRule type="expression" dxfId="6914" priority="80" stopIfTrue="1">
      <formula>MOD(ROW(),2)</formula>
    </cfRule>
  </conditionalFormatting>
  <conditionalFormatting sqref="CV42">
    <cfRule type="expression" dxfId="6913" priority="79" stopIfTrue="1">
      <formula>MOD(ROW(),2)</formula>
    </cfRule>
  </conditionalFormatting>
  <conditionalFormatting sqref="G42">
    <cfRule type="expression" dxfId="6912" priority="78" stopIfTrue="1">
      <formula>MOD(ROW(),2)</formula>
    </cfRule>
  </conditionalFormatting>
  <conditionalFormatting sqref="I42">
    <cfRule type="expression" dxfId="6911" priority="77" stopIfTrue="1">
      <formula>MOD(ROW(),2)</formula>
    </cfRule>
  </conditionalFormatting>
  <conditionalFormatting sqref="R42">
    <cfRule type="expression" dxfId="6910" priority="76" stopIfTrue="1">
      <formula>MOD(ROW(),2)</formula>
    </cfRule>
  </conditionalFormatting>
  <conditionalFormatting sqref="S42">
    <cfRule type="expression" dxfId="6909" priority="75" stopIfTrue="1">
      <formula>MOD(ROW(),2)</formula>
    </cfRule>
  </conditionalFormatting>
  <conditionalFormatting sqref="U42">
    <cfRule type="expression" dxfId="6908" priority="74" stopIfTrue="1">
      <formula>MOD(ROW(),2)</formula>
    </cfRule>
  </conditionalFormatting>
  <conditionalFormatting sqref="BI42:BJ42">
    <cfRule type="expression" dxfId="6907" priority="73" stopIfTrue="1">
      <formula>MOD(ROW(),2)</formula>
    </cfRule>
  </conditionalFormatting>
  <conditionalFormatting sqref="BG42:BH42">
    <cfRule type="expression" dxfId="6906" priority="72" stopIfTrue="1">
      <formula>MOD(ROW(),2)</formula>
    </cfRule>
  </conditionalFormatting>
  <conditionalFormatting sqref="BE42">
    <cfRule type="expression" dxfId="6905" priority="71" stopIfTrue="1">
      <formula>MOD(ROW(),2)</formula>
    </cfRule>
  </conditionalFormatting>
  <conditionalFormatting sqref="BM42">
    <cfRule type="expression" dxfId="6904" priority="70" stopIfTrue="1">
      <formula>MOD(ROW(),2)</formula>
    </cfRule>
  </conditionalFormatting>
  <conditionalFormatting sqref="BP42">
    <cfRule type="expression" dxfId="6903" priority="69" stopIfTrue="1">
      <formula>MOD(ROW(),2)</formula>
    </cfRule>
  </conditionalFormatting>
  <conditionalFormatting sqref="BD42">
    <cfRule type="expression" dxfId="6902" priority="68" stopIfTrue="1">
      <formula>MOD(ROW(),2)</formula>
    </cfRule>
  </conditionalFormatting>
  <conditionalFormatting sqref="BK42">
    <cfRule type="expression" dxfId="6901" priority="67" stopIfTrue="1">
      <formula>MOD(ROW(),2)</formula>
    </cfRule>
  </conditionalFormatting>
  <conditionalFormatting sqref="BL42">
    <cfRule type="expression" dxfId="6900" priority="66" stopIfTrue="1">
      <formula>MOD(ROW(),2)</formula>
    </cfRule>
  </conditionalFormatting>
  <conditionalFormatting sqref="BN42">
    <cfRule type="expression" dxfId="6899" priority="65" stopIfTrue="1">
      <formula>MOD(ROW(),2)</formula>
    </cfRule>
  </conditionalFormatting>
  <conditionalFormatting sqref="BO42">
    <cfRule type="expression" dxfId="6898" priority="64" stopIfTrue="1">
      <formula>MOD(ROW(),2)</formula>
    </cfRule>
  </conditionalFormatting>
  <conditionalFormatting sqref="T42">
    <cfRule type="expression" dxfId="6897" priority="63" stopIfTrue="1">
      <formula>MOD(ROW(),2)</formula>
    </cfRule>
  </conditionalFormatting>
  <conditionalFormatting sqref="BC42">
    <cfRule type="expression" dxfId="6896" priority="62" stopIfTrue="1">
      <formula>MOD(ROW(),2)</formula>
    </cfRule>
  </conditionalFormatting>
  <conditionalFormatting sqref="F42">
    <cfRule type="expression" dxfId="6895" priority="61" stopIfTrue="1">
      <formula>MOD(ROW(),2)</formula>
    </cfRule>
  </conditionalFormatting>
  <conditionalFormatting sqref="BQ42">
    <cfRule type="expression" dxfId="6894" priority="60" stopIfTrue="1">
      <formula>MOD(ROW(),2)</formula>
    </cfRule>
  </conditionalFormatting>
  <conditionalFormatting sqref="BW42">
    <cfRule type="expression" dxfId="6893" priority="59" stopIfTrue="1">
      <formula>MOD(ROW(),2)</formula>
    </cfRule>
  </conditionalFormatting>
  <conditionalFormatting sqref="BZ42">
    <cfRule type="expression" dxfId="6892" priority="58" stopIfTrue="1">
      <formula>MOD(ROW(),2)</formula>
    </cfRule>
  </conditionalFormatting>
  <conditionalFormatting sqref="DD42">
    <cfRule type="expression" dxfId="6891" priority="57" stopIfTrue="1">
      <formula>MOD(ROW(),2)</formula>
    </cfRule>
  </conditionalFormatting>
  <conditionalFormatting sqref="J42">
    <cfRule type="expression" dxfId="6890" priority="56" stopIfTrue="1">
      <formula>MOD(ROW(),2)</formula>
    </cfRule>
  </conditionalFormatting>
  <conditionalFormatting sqref="E42">
    <cfRule type="expression" dxfId="6889" priority="55" stopIfTrue="1">
      <formula>MOD(ROW(),2)</formula>
    </cfRule>
  </conditionalFormatting>
  <conditionalFormatting sqref="K42">
    <cfRule type="expression" dxfId="6888" priority="50" stopIfTrue="1">
      <formula>MOD(ROW(),2)</formula>
    </cfRule>
  </conditionalFormatting>
  <conditionalFormatting sqref="DE42">
    <cfRule type="expression" dxfId="6887" priority="49" stopIfTrue="1">
      <formula>MOD(ROW(),2)</formula>
    </cfRule>
  </conditionalFormatting>
  <conditionalFormatting sqref="DG42">
    <cfRule type="expression" dxfId="6886" priority="48" stopIfTrue="1">
      <formula>MOD(ROW(),2)</formula>
    </cfRule>
  </conditionalFormatting>
  <conditionalFormatting sqref="DI42">
    <cfRule type="expression" dxfId="6885" priority="47" stopIfTrue="1">
      <formula>MOD(ROW(),2)</formula>
    </cfRule>
  </conditionalFormatting>
  <conditionalFormatting sqref="CX42">
    <cfRule type="expression" dxfId="6884" priority="46" stopIfTrue="1">
      <formula>MOD(ROW(),2)</formula>
    </cfRule>
  </conditionalFormatting>
  <conditionalFormatting sqref="L42">
    <cfRule type="expression" dxfId="6883" priority="45" stopIfTrue="1">
      <formula>MOD(ROW(),2)</formula>
    </cfRule>
  </conditionalFormatting>
  <conditionalFormatting sqref="D43">
    <cfRule type="expression" dxfId="6882" priority="44" stopIfTrue="1">
      <formula>MOD(ROW(),2)</formula>
    </cfRule>
  </conditionalFormatting>
  <conditionalFormatting sqref="CY43:DA43">
    <cfRule type="expression" dxfId="6881" priority="43" stopIfTrue="1">
      <formula>MOD(ROW(),2)</formula>
    </cfRule>
  </conditionalFormatting>
  <conditionalFormatting sqref="AV43:BB43 H43:I43 M43:Q43 V43:AD43 A43:C43 F43 AF43:AT43 CM43:CN43 DL43:JS43 BF43">
    <cfRule type="expression" dxfId="6880" priority="42" stopIfTrue="1">
      <formula>MOD(ROW(),2)</formula>
    </cfRule>
  </conditionalFormatting>
  <conditionalFormatting sqref="J43">
    <cfRule type="expression" dxfId="6879" priority="41" stopIfTrue="1">
      <formula>MOD(ROW(),2)</formula>
    </cfRule>
  </conditionalFormatting>
  <conditionalFormatting sqref="DK43">
    <cfRule type="expression" dxfId="6878" priority="40" stopIfTrue="1">
      <formula>MOD(ROW(),2)</formula>
    </cfRule>
  </conditionalFormatting>
  <conditionalFormatting sqref="BJ43">
    <cfRule type="expression" dxfId="6877" priority="39" stopIfTrue="1">
      <formula>MOD(ROW(),2)</formula>
    </cfRule>
  </conditionalFormatting>
  <conditionalFormatting sqref="CB43 BS43">
    <cfRule type="expression" dxfId="6876" priority="38" stopIfTrue="1">
      <formula>MOD(ROW(),2)</formula>
    </cfRule>
  </conditionalFormatting>
  <conditionalFormatting sqref="BI43">
    <cfRule type="expression" dxfId="6875" priority="37" stopIfTrue="1">
      <formula>MOD(ROW(),2)</formula>
    </cfRule>
  </conditionalFormatting>
  <conditionalFormatting sqref="BU43:BV43">
    <cfRule type="expression" dxfId="6874" priority="36" stopIfTrue="1">
      <formula>MOD(ROW(),2)</formula>
    </cfRule>
  </conditionalFormatting>
  <conditionalFormatting sqref="AE43">
    <cfRule type="expression" dxfId="6873" priority="35" stopIfTrue="1">
      <formula>MOD(ROW(),2)</formula>
    </cfRule>
  </conditionalFormatting>
  <conditionalFormatting sqref="AU43">
    <cfRule type="expression" dxfId="6872" priority="34" stopIfTrue="1">
      <formula>MOD(ROW(),2)</formula>
    </cfRule>
  </conditionalFormatting>
  <conditionalFormatting sqref="BC43">
    <cfRule type="expression" dxfId="6871" priority="33" stopIfTrue="1">
      <formula>MOD(ROW(),2)</formula>
    </cfRule>
  </conditionalFormatting>
  <conditionalFormatting sqref="K43">
    <cfRule type="expression" dxfId="6870" priority="30" stopIfTrue="1">
      <formula>MOD(ROW(),2)</formula>
    </cfRule>
  </conditionalFormatting>
  <conditionalFormatting sqref="L43">
    <cfRule type="expression" dxfId="6869" priority="29" stopIfTrue="1">
      <formula>MOD(ROW(),2)</formula>
    </cfRule>
  </conditionalFormatting>
  <conditionalFormatting sqref="CU43:CX43 BL43:BM43 BQ43:BR43 BD43:BE43 CO43 BG43:BH43 BT43 CC43 BW43:BX43 BZ43:CA43 CF43:CL43">
    <cfRule type="expression" dxfId="6868" priority="28" stopIfTrue="1">
      <formula>MOD(ROW(),2)</formula>
    </cfRule>
  </conditionalFormatting>
  <conditionalFormatting sqref="CQ43:CR43">
    <cfRule type="expression" dxfId="6867" priority="27" stopIfTrue="1">
      <formula>MOD(ROW(),2)</formula>
    </cfRule>
  </conditionalFormatting>
  <conditionalFormatting sqref="BP43">
    <cfRule type="expression" dxfId="6866" priority="26" stopIfTrue="1">
      <formula>MOD(ROW(),2)</formula>
    </cfRule>
  </conditionalFormatting>
  <conditionalFormatting sqref="BK43">
    <cfRule type="expression" dxfId="6865" priority="25" stopIfTrue="1">
      <formula>MOD(ROW(),2)</formula>
    </cfRule>
  </conditionalFormatting>
  <conditionalFormatting sqref="BN43">
    <cfRule type="expression" dxfId="6864" priority="24" stopIfTrue="1">
      <formula>MOD(ROW(),2)</formula>
    </cfRule>
  </conditionalFormatting>
  <conditionalFormatting sqref="BY43">
    <cfRule type="expression" dxfId="6863" priority="23" stopIfTrue="1">
      <formula>MOD(ROW(),2)</formula>
    </cfRule>
  </conditionalFormatting>
  <conditionalFormatting sqref="CT43">
    <cfRule type="expression" dxfId="6862" priority="22" stopIfTrue="1">
      <formula>MOD(ROW(),2)</formula>
    </cfRule>
  </conditionalFormatting>
  <conditionalFormatting sqref="DJ43">
    <cfRule type="expression" dxfId="6861" priority="21" stopIfTrue="1">
      <formula>MOD(ROW(),2)</formula>
    </cfRule>
  </conditionalFormatting>
  <conditionalFormatting sqref="CS43">
    <cfRule type="expression" dxfId="6860" priority="16" stopIfTrue="1">
      <formula>MOD(ROW(),2)</formula>
    </cfRule>
  </conditionalFormatting>
  <conditionalFormatting sqref="CP43">
    <cfRule type="expression" dxfId="6859" priority="15" stopIfTrue="1">
      <formula>MOD(ROW(),2)</formula>
    </cfRule>
  </conditionalFormatting>
  <conditionalFormatting sqref="R43">
    <cfRule type="expression" dxfId="6858" priority="14" stopIfTrue="1">
      <formula>MOD(ROW(),2)</formula>
    </cfRule>
  </conditionalFormatting>
  <conditionalFormatting sqref="S43">
    <cfRule type="expression" dxfId="6857" priority="13" stopIfTrue="1">
      <formula>MOD(ROW(),2)</formula>
    </cfRule>
  </conditionalFormatting>
  <conditionalFormatting sqref="U43">
    <cfRule type="expression" dxfId="6856" priority="12" stopIfTrue="1">
      <formula>MOD(ROW(),2)</formula>
    </cfRule>
  </conditionalFormatting>
  <conditionalFormatting sqref="G43">
    <cfRule type="expression" dxfId="6855" priority="11" stopIfTrue="1">
      <formula>MOD(ROW(),2)</formula>
    </cfRule>
  </conditionalFormatting>
  <conditionalFormatting sqref="T43">
    <cfRule type="expression" dxfId="6854" priority="10" stopIfTrue="1">
      <formula>MOD(ROW(),2)</formula>
    </cfRule>
  </conditionalFormatting>
  <conditionalFormatting sqref="CD43">
    <cfRule type="expression" dxfId="6853" priority="9" stopIfTrue="1">
      <formula>MOD(ROW(),2)</formula>
    </cfRule>
  </conditionalFormatting>
  <conditionalFormatting sqref="CE43">
    <cfRule type="expression" dxfId="6852" priority="8" stopIfTrue="1">
      <formula>MOD(ROW(),2)</formula>
    </cfRule>
  </conditionalFormatting>
  <conditionalFormatting sqref="E43">
    <cfRule type="expression" dxfId="6851" priority="7" stopIfTrue="1">
      <formula>MOD(ROW(),2)</formula>
    </cfRule>
  </conditionalFormatting>
  <conditionalFormatting sqref="BO43">
    <cfRule type="expression" dxfId="6850" priority="6" stopIfTrue="1">
      <formula>MOD(ROW(),2)</formula>
    </cfRule>
  </conditionalFormatting>
  <conditionalFormatting sqref="DD43">
    <cfRule type="expression" dxfId="6849" priority="5" stopIfTrue="1">
      <formula>MOD(ROW(),2)</formula>
    </cfRule>
  </conditionalFormatting>
  <conditionalFormatting sqref="DE43">
    <cfRule type="expression" dxfId="6848" priority="4" stopIfTrue="1">
      <formula>MOD(ROW(),2)</formula>
    </cfRule>
  </conditionalFormatting>
  <conditionalFormatting sqref="DG43">
    <cfRule type="expression" dxfId="6847" priority="3" stopIfTrue="1">
      <formula>MOD(ROW(),2)</formula>
    </cfRule>
  </conditionalFormatting>
  <conditionalFormatting sqref="DI43">
    <cfRule type="expression" dxfId="6846" priority="2" stopIfTrue="1">
      <formula>MOD(ROW(),2)</formula>
    </cfRule>
  </conditionalFormatting>
  <conditionalFormatting sqref="A2:XFD2">
    <cfRule type="containsBlanks" priority="1">
      <formula>LEN(TRIM(A2))=0</formula>
    </cfRule>
  </conditionalFormatting>
  <dataValidations count="1">
    <dataValidation type="list" allowBlank="1" showInputMessage="1" showErrorMessage="1" sqref="G3:G9 G11:G43" xr:uid="{0251DEF1-DB68-5648-AA83-CCE54DF2AC15}">
      <formula1>"Preparation, Copy-editing, Typesetting, First proofs, Corrections, Revised proofs, Pre-final, Final checks, Held at end of production, Production complete"</formula1>
    </dataValidation>
  </dataValidations>
  <hyperlinks>
    <hyperlink ref="T3" r:id="rId1" xr:uid="{ADA33444-B282-FD46-945A-1E8AC1F43435}"/>
    <hyperlink ref="T4" r:id="rId2" xr:uid="{C5E51E93-D53D-5248-BCBE-962AE580ADD0}"/>
    <hyperlink ref="T5" r:id="rId3" xr:uid="{1AB24917-4467-B74E-8A3F-C75D712CF2F3}"/>
    <hyperlink ref="T6" r:id="rId4" xr:uid="{4F7E286E-519A-3A45-B02E-4B780D09A321}"/>
    <hyperlink ref="T7" r:id="rId5" xr:uid="{F2891684-E3BA-5042-8410-C8070A51690B}"/>
    <hyperlink ref="T8" r:id="rId6" xr:uid="{EDB1785E-9B82-7D42-89AB-910BF15A42B9}"/>
    <hyperlink ref="T9" r:id="rId7" xr:uid="{D1312737-D57A-844F-A97C-290C8CE8E7A2}"/>
    <hyperlink ref="T10" r:id="rId8" xr:uid="{36D08731-EA59-E348-B381-6F601E2DC936}"/>
    <hyperlink ref="T11" r:id="rId9" xr:uid="{EA9586F7-0758-4749-A49C-5C729C81F13A}"/>
    <hyperlink ref="T12" r:id="rId10" xr:uid="{9F7F3C04-FA6D-3B41-BD54-9AC08CBD5315}"/>
    <hyperlink ref="T13" r:id="rId11" xr:uid="{E7921367-8B5D-3544-83CA-F3B69A9C9449}"/>
    <hyperlink ref="T14" r:id="rId12" xr:uid="{AC5BF61C-1B9C-E243-A998-C15FAB97FC9B}"/>
    <hyperlink ref="T15" r:id="rId13" xr:uid="{2A5AE64F-936D-6642-9740-E6AF6CAF856E}"/>
    <hyperlink ref="T16" r:id="rId14" xr:uid="{978F0C7B-D707-F04E-B369-0BE334649CCD}"/>
    <hyperlink ref="T17" r:id="rId15" xr:uid="{5950B62C-806D-AD40-AAAA-683DFDF19595}"/>
    <hyperlink ref="T18" r:id="rId16" xr:uid="{D01FA2D6-38D8-114B-94A2-ABC2CBF03E1D}"/>
    <hyperlink ref="T20" r:id="rId17" xr:uid="{BD44982B-BD24-3B4A-BAD1-F7DBA45832CE}"/>
    <hyperlink ref="T21" r:id="rId18" xr:uid="{531B83A1-6989-7E4D-AB21-900403900818}"/>
    <hyperlink ref="T22" r:id="rId19" xr:uid="{ED352D4B-AFEA-754E-9336-A73C72038E03}"/>
    <hyperlink ref="T23" r:id="rId20" xr:uid="{6B10C55A-4F15-0D47-8909-14B70794F297}"/>
    <hyperlink ref="T24" r:id="rId21" xr:uid="{00741EA1-B365-C341-BD0A-6B4096FE9E18}"/>
    <hyperlink ref="T25" r:id="rId22" xr:uid="{00000000-0004-0000-0000-000014000000}"/>
    <hyperlink ref="T26" r:id="rId23" xr:uid="{1DE5AE46-F00A-2E45-ABCD-3474B92B51FB}"/>
    <hyperlink ref="T27" r:id="rId24" xr:uid="{8A14D826-7667-FF4C-86B0-207194F5CDBF}"/>
    <hyperlink ref="T28" r:id="rId25" xr:uid="{6BF4B702-A11B-7A47-88FF-B837C1A4AE13}"/>
    <hyperlink ref="T29" r:id="rId26" xr:uid="{9008A4BB-ED27-8A4F-8B07-906F89F51F3B}"/>
    <hyperlink ref="T30" r:id="rId27" xr:uid="{69ADBA09-8F06-754F-9811-4D1BE47B7CA3}"/>
    <hyperlink ref="T31" r:id="rId28" xr:uid="{29C1C3A8-239C-494D-A012-4265AF0F9CAF}"/>
    <hyperlink ref="T32" r:id="rId29" xr:uid="{E341803A-A049-864E-BB5B-9109BABA5A60}"/>
    <hyperlink ref="T33" r:id="rId30" xr:uid="{D2CFB335-6876-4047-AA48-910CD660BA38}"/>
    <hyperlink ref="T34" r:id="rId31" xr:uid="{973B59EE-0006-2F4E-BD23-83C6383B5A2F}"/>
    <hyperlink ref="T35" r:id="rId32" xr:uid="{90751826-5363-A442-B9A1-5928A28F97F5}"/>
    <hyperlink ref="T36" r:id="rId33" xr:uid="{57934A2D-F9EF-AA46-BEA6-9F1FC7015553}"/>
    <hyperlink ref="T37" r:id="rId34" xr:uid="{04D3FFCB-5EC1-0E4F-960C-5B94EE9503D5}"/>
    <hyperlink ref="T38" r:id="rId35" xr:uid="{4CABBDD9-56D9-FF4F-A570-0A035DC3F135}"/>
    <hyperlink ref="T39" r:id="rId36" xr:uid="{F8538AA9-96DA-FF43-BEA6-9D9B8B553F76}"/>
    <hyperlink ref="T40" r:id="rId37" xr:uid="{2AA5CC47-F54D-D44D-B9C5-241A99552686}"/>
    <hyperlink ref="T41" r:id="rId38" xr:uid="{A73AEDE8-FF05-E445-B5C1-14A93EBCE24E}"/>
    <hyperlink ref="T42" r:id="rId39" xr:uid="{15ED42EE-8980-4349-AC1B-1E6E73CD9CD5}"/>
    <hyperlink ref="T43" r:id="rId40" xr:uid="{24A6AD15-9A74-0046-AEC4-B3C549C3E2DF}"/>
  </hyperlinks>
  <pageMargins left="0.7" right="0.7" top="0.75" bottom="0.75" header="0.3" footer="0.3"/>
  <pageSetup paperSize="9" orientation="portrait"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DL66"/>
  <sheetViews>
    <sheetView workbookViewId="0">
      <pane xSplit="1" topLeftCell="DF1" activePane="topRight" state="frozen"/>
      <selection pane="topRight" activeCell="DO11" sqref="DO11"/>
    </sheetView>
  </sheetViews>
  <sheetFormatPr baseColWidth="10" defaultColWidth="10.5" defaultRowHeight="28" customHeight="1" x14ac:dyDescent="0.15"/>
  <cols>
    <col min="1" max="1" width="7.5" style="15" customWidth="1"/>
    <col min="2" max="2" width="10.6640625" style="15" customWidth="1"/>
    <col min="3" max="3" width="9.5" style="15" customWidth="1"/>
    <col min="4" max="4" width="10.6640625" style="15" customWidth="1"/>
    <col min="5" max="7" width="11.6640625" style="15" customWidth="1"/>
    <col min="8" max="8" width="18" style="15" customWidth="1"/>
    <col min="9" max="9" width="10.83203125" style="15" bestFit="1" customWidth="1"/>
    <col min="10" max="10" width="14.5" style="15" customWidth="1"/>
    <col min="11"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38" width="12.6640625" style="15" customWidth="1"/>
    <col min="39" max="39" width="12.5" style="61" customWidth="1"/>
    <col min="40" max="42" width="12.6640625" style="15" customWidth="1"/>
    <col min="43" max="43" width="12.5" style="61" customWidth="1"/>
    <col min="44" max="46" width="12.6640625" style="15" customWidth="1"/>
    <col min="47" max="47" width="12.6640625" style="61" customWidth="1"/>
    <col min="48" max="49" width="10.5" style="15"/>
    <col min="50" max="50" width="12.6640625" style="15" customWidth="1"/>
    <col min="51" max="51" width="7.33203125" style="15" customWidth="1"/>
    <col min="52" max="52" width="20" style="15" customWidth="1"/>
    <col min="53" max="53" width="21.1640625" style="15" customWidth="1"/>
    <col min="54" max="54" width="15.6640625" style="16" customWidth="1"/>
    <col min="55" max="55" width="11.6640625" style="15" customWidth="1"/>
    <col min="56" max="56" width="16.83203125" style="15" customWidth="1"/>
    <col min="57" max="58" width="14.83203125" style="15" customWidth="1"/>
    <col min="59" max="60" width="16.83203125" style="15" customWidth="1"/>
    <col min="61" max="62" width="15.6640625" style="61" customWidth="1"/>
    <col min="63" max="65" width="16.83203125" style="15" customWidth="1"/>
    <col min="66" max="66" width="11.6640625" style="15" customWidth="1"/>
    <col min="67" max="67" width="15" style="15" customWidth="1"/>
    <col min="68" max="68" width="14.83203125" style="15" customWidth="1"/>
    <col min="69" max="72" width="12.33203125" style="15" customWidth="1"/>
    <col min="73" max="74" width="15.6640625" style="61" customWidth="1"/>
    <col min="75" max="81" width="14.5" style="15" customWidth="1"/>
    <col min="82" max="83" width="15.6640625" style="61" customWidth="1"/>
    <col min="84" max="84" width="14.5" style="15" customWidth="1"/>
    <col min="85" max="85" width="14.5" style="16" customWidth="1"/>
    <col min="86" max="89" width="14.5" style="15" customWidth="1"/>
    <col min="90" max="91" width="17" style="16" customWidth="1"/>
    <col min="92" max="93" width="15" style="15" customWidth="1"/>
    <col min="94" max="94" width="22.5" style="15" customWidth="1"/>
    <col min="95" max="95" width="14.5" style="15" customWidth="1"/>
    <col min="96" max="96" width="14.5" style="61" customWidth="1"/>
    <col min="97" max="97" width="14.5" style="16" customWidth="1"/>
    <col min="98" max="99" width="14.5" style="15" customWidth="1"/>
    <col min="100" max="101" width="10.5" style="15"/>
    <col min="102" max="105" width="19.5" style="15" customWidth="1"/>
    <col min="106" max="106" width="16.83203125" style="72" customWidth="1"/>
    <col min="107" max="107" width="14.6640625" style="70" customWidth="1"/>
    <col min="108" max="109" width="14.6640625" style="16" customWidth="1"/>
    <col min="110" max="110" width="16.6640625" style="70" customWidth="1"/>
    <col min="111" max="111" width="16.6640625" style="16" customWidth="1"/>
    <col min="112" max="112" width="14.6640625" style="70" customWidth="1"/>
    <col min="113" max="113" width="16.6640625" style="16" customWidth="1"/>
    <col min="114" max="114" width="83" style="15" customWidth="1"/>
    <col min="115" max="115" width="19.5" style="15" customWidth="1"/>
    <col min="116" max="116" width="19.5" style="20" customWidth="1"/>
    <col min="117" max="16384" width="10.5" style="15"/>
  </cols>
  <sheetData>
    <row r="1" spans="1:116" s="4" customFormat="1" ht="28" customHeight="1" thickBot="1" x14ac:dyDescent="0.2">
      <c r="A1" s="143" t="s">
        <v>43</v>
      </c>
      <c r="B1" s="144"/>
      <c r="C1" s="148">
        <f ca="1">NOW()</f>
        <v>43456.459724884262</v>
      </c>
      <c r="D1" s="149"/>
      <c r="E1" s="77"/>
      <c r="F1" s="77"/>
      <c r="G1" s="77"/>
      <c r="H1" s="77"/>
      <c r="I1" s="3"/>
      <c r="J1" s="58"/>
      <c r="K1" s="3"/>
      <c r="L1" s="3"/>
      <c r="M1" s="3"/>
      <c r="N1" s="3"/>
      <c r="O1" s="3"/>
      <c r="P1" s="3"/>
      <c r="Q1" s="3"/>
      <c r="R1" s="5"/>
      <c r="S1" s="6"/>
      <c r="T1" s="6"/>
      <c r="U1" s="6"/>
      <c r="W1" s="145" t="s">
        <v>1444</v>
      </c>
      <c r="X1" s="146"/>
      <c r="Y1" s="147"/>
      <c r="Z1" s="145" t="s">
        <v>1445</v>
      </c>
      <c r="AA1" s="146"/>
      <c r="AB1" s="146"/>
      <c r="AC1" s="147"/>
      <c r="AM1" s="59"/>
      <c r="AQ1" s="59"/>
      <c r="AU1" s="59"/>
      <c r="BB1" s="3"/>
      <c r="BC1" s="7"/>
      <c r="BD1" s="3"/>
      <c r="BE1" s="3"/>
      <c r="BF1" s="7"/>
      <c r="BH1" s="22"/>
      <c r="BI1" s="59"/>
      <c r="BJ1" s="59"/>
      <c r="BK1" s="3"/>
      <c r="BL1" s="3"/>
      <c r="BM1" s="3"/>
      <c r="BN1" s="7"/>
      <c r="BO1" s="3"/>
      <c r="BP1" s="3"/>
      <c r="BQ1" s="3"/>
      <c r="BR1" s="3"/>
      <c r="BS1" s="7"/>
      <c r="BU1" s="59"/>
      <c r="BV1" s="59"/>
      <c r="BW1" s="3"/>
      <c r="BX1" s="3"/>
      <c r="BY1" s="7"/>
      <c r="BZ1" s="3"/>
      <c r="CA1" s="3"/>
      <c r="CB1" s="7"/>
      <c r="CD1" s="59"/>
      <c r="CE1" s="59"/>
      <c r="CF1" s="3"/>
      <c r="CG1" s="3"/>
      <c r="CH1" s="3"/>
      <c r="CI1" s="3"/>
      <c r="CJ1" s="3"/>
      <c r="CK1" s="3"/>
      <c r="CL1" s="3"/>
      <c r="CM1" s="3"/>
      <c r="CN1" s="7"/>
      <c r="CO1" s="7"/>
      <c r="CP1" s="3"/>
      <c r="CQ1" s="3"/>
      <c r="CR1" s="59"/>
      <c r="CS1" s="3"/>
      <c r="CV1" s="3"/>
      <c r="CW1" s="3"/>
      <c r="CX1" s="3"/>
      <c r="CY1" s="7"/>
      <c r="CZ1" s="7"/>
      <c r="DA1" s="7"/>
      <c r="DB1" s="69"/>
      <c r="DC1" s="69"/>
      <c r="DD1" s="3"/>
      <c r="DE1" s="3"/>
      <c r="DF1" s="69"/>
      <c r="DG1" s="3"/>
      <c r="DH1" s="69"/>
      <c r="DI1" s="3"/>
      <c r="DJ1" s="5"/>
      <c r="DK1" s="3"/>
      <c r="DL1" s="62"/>
    </row>
    <row r="2" spans="1:116" s="100" customFormat="1" ht="119" customHeight="1" x14ac:dyDescent="0.15">
      <c r="A2" s="98" t="s">
        <v>1497</v>
      </c>
      <c r="B2" s="99" t="s">
        <v>1498</v>
      </c>
      <c r="C2" s="100" t="s">
        <v>1499</v>
      </c>
      <c r="D2" s="99" t="s">
        <v>1500</v>
      </c>
      <c r="E2" s="100" t="s">
        <v>1799</v>
      </c>
      <c r="F2" s="100" t="s">
        <v>1564</v>
      </c>
      <c r="G2" s="100" t="s">
        <v>1349</v>
      </c>
      <c r="H2" s="100" t="s">
        <v>1501</v>
      </c>
      <c r="I2" s="101" t="s">
        <v>1502</v>
      </c>
      <c r="J2" s="102" t="s">
        <v>1350</v>
      </c>
      <c r="K2" s="102" t="s">
        <v>69</v>
      </c>
      <c r="L2" s="102" t="s">
        <v>205</v>
      </c>
      <c r="M2" s="101" t="s">
        <v>24</v>
      </c>
      <c r="N2" s="101" t="s">
        <v>59</v>
      </c>
      <c r="O2" s="101" t="s">
        <v>6</v>
      </c>
      <c r="P2" s="101" t="s">
        <v>49</v>
      </c>
      <c r="Q2" s="101" t="s">
        <v>1503</v>
      </c>
      <c r="R2" s="100" t="s">
        <v>1504</v>
      </c>
      <c r="S2" s="103" t="s">
        <v>1505</v>
      </c>
      <c r="T2" s="104" t="s">
        <v>1506</v>
      </c>
      <c r="U2" s="103" t="s">
        <v>1507</v>
      </c>
      <c r="V2" s="100" t="s">
        <v>1508</v>
      </c>
      <c r="W2" s="100" t="s">
        <v>923</v>
      </c>
      <c r="X2" s="100" t="s">
        <v>1419</v>
      </c>
      <c r="Y2" s="100" t="s">
        <v>924</v>
      </c>
      <c r="Z2" s="100" t="s">
        <v>1446</v>
      </c>
      <c r="AA2" s="100" t="s">
        <v>1447</v>
      </c>
      <c r="AB2" s="100" t="s">
        <v>1443</v>
      </c>
      <c r="AC2" s="100" t="s">
        <v>0</v>
      </c>
      <c r="AD2" s="100" t="s">
        <v>1509</v>
      </c>
      <c r="AE2" s="100" t="s">
        <v>1565</v>
      </c>
      <c r="AF2" s="100" t="s">
        <v>1510</v>
      </c>
      <c r="AG2" s="105" t="s">
        <v>1023</v>
      </c>
      <c r="AH2" s="105" t="s">
        <v>1566</v>
      </c>
      <c r="AI2" s="105" t="s">
        <v>1024</v>
      </c>
      <c r="AJ2" s="105" t="s">
        <v>1029</v>
      </c>
      <c r="AK2" s="105" t="s">
        <v>1030</v>
      </c>
      <c r="AL2" s="100" t="s">
        <v>1511</v>
      </c>
      <c r="AM2" s="106" t="s">
        <v>1351</v>
      </c>
      <c r="AN2" s="105" t="s">
        <v>1027</v>
      </c>
      <c r="AO2" s="105" t="s">
        <v>1028</v>
      </c>
      <c r="AP2" s="100" t="s">
        <v>1512</v>
      </c>
      <c r="AQ2" s="106" t="s">
        <v>1352</v>
      </c>
      <c r="AR2" s="105" t="s">
        <v>1025</v>
      </c>
      <c r="AS2" s="105" t="s">
        <v>1026</v>
      </c>
      <c r="AT2" s="100" t="s">
        <v>81</v>
      </c>
      <c r="AU2" s="106" t="s">
        <v>1353</v>
      </c>
      <c r="AV2" s="100" t="s">
        <v>763</v>
      </c>
      <c r="AW2" s="100" t="s">
        <v>1513</v>
      </c>
      <c r="AX2" s="100" t="s">
        <v>23</v>
      </c>
      <c r="AY2" s="100" t="s">
        <v>29</v>
      </c>
      <c r="AZ2" s="100" t="s">
        <v>1031</v>
      </c>
      <c r="BA2" s="100" t="s">
        <v>1790</v>
      </c>
      <c r="BB2" s="101" t="s">
        <v>1514</v>
      </c>
      <c r="BC2" s="107" t="s">
        <v>1515</v>
      </c>
      <c r="BD2" s="101" t="s">
        <v>1516</v>
      </c>
      <c r="BE2" s="101" t="s">
        <v>1517</v>
      </c>
      <c r="BF2" s="107" t="s">
        <v>1800</v>
      </c>
      <c r="BG2" s="100" t="s">
        <v>1518</v>
      </c>
      <c r="BH2" s="100" t="s">
        <v>694</v>
      </c>
      <c r="BI2" s="106" t="s">
        <v>1801</v>
      </c>
      <c r="BJ2" s="106" t="s">
        <v>1802</v>
      </c>
      <c r="BK2" s="101" t="s">
        <v>1519</v>
      </c>
      <c r="BL2" s="101" t="s">
        <v>1520</v>
      </c>
      <c r="BM2" s="101" t="s">
        <v>1521</v>
      </c>
      <c r="BN2" s="101" t="s">
        <v>1416</v>
      </c>
      <c r="BO2" s="101" t="s">
        <v>1417</v>
      </c>
      <c r="BP2" s="101" t="s">
        <v>1418</v>
      </c>
      <c r="BQ2" s="101" t="s">
        <v>1522</v>
      </c>
      <c r="BR2" s="101" t="s">
        <v>1523</v>
      </c>
      <c r="BS2" s="107" t="s">
        <v>1524</v>
      </c>
      <c r="BT2" s="100" t="s">
        <v>1525</v>
      </c>
      <c r="BU2" s="106" t="s">
        <v>1803</v>
      </c>
      <c r="BV2" s="106" t="s">
        <v>1804</v>
      </c>
      <c r="BW2" s="101" t="s">
        <v>1526</v>
      </c>
      <c r="BX2" s="101" t="s">
        <v>1527</v>
      </c>
      <c r="BY2" s="107" t="s">
        <v>1528</v>
      </c>
      <c r="BZ2" s="101" t="s">
        <v>1529</v>
      </c>
      <c r="CA2" s="101" t="s">
        <v>1530</v>
      </c>
      <c r="CB2" s="107" t="s">
        <v>1531</v>
      </c>
      <c r="CC2" s="100" t="s">
        <v>1532</v>
      </c>
      <c r="CD2" s="106" t="s">
        <v>1801</v>
      </c>
      <c r="CE2" s="106" t="s">
        <v>1802</v>
      </c>
      <c r="CF2" s="101" t="s">
        <v>1533</v>
      </c>
      <c r="CG2" s="101" t="s">
        <v>41</v>
      </c>
      <c r="CH2" s="101" t="s">
        <v>1534</v>
      </c>
      <c r="CI2" s="101" t="s">
        <v>1535</v>
      </c>
      <c r="CJ2" s="101" t="s">
        <v>1536</v>
      </c>
      <c r="CK2" s="101" t="s">
        <v>1537</v>
      </c>
      <c r="CL2" s="101" t="s">
        <v>1538</v>
      </c>
      <c r="CM2" s="107" t="s">
        <v>175</v>
      </c>
      <c r="CN2" s="107" t="s">
        <v>72</v>
      </c>
      <c r="CO2" s="108" t="s">
        <v>695</v>
      </c>
      <c r="CP2" s="101" t="s">
        <v>1539</v>
      </c>
      <c r="CQ2" s="101" t="s">
        <v>1354</v>
      </c>
      <c r="CR2" s="106" t="s">
        <v>1355</v>
      </c>
      <c r="CS2" s="101" t="s">
        <v>1540</v>
      </c>
      <c r="CT2" s="107" t="s">
        <v>53</v>
      </c>
      <c r="CU2" s="107" t="s">
        <v>1541</v>
      </c>
      <c r="CV2" s="101" t="s">
        <v>1805</v>
      </c>
      <c r="CW2" s="101" t="s">
        <v>929</v>
      </c>
      <c r="CX2" s="101" t="s">
        <v>17</v>
      </c>
      <c r="CY2" s="107" t="s">
        <v>39</v>
      </c>
      <c r="CZ2" s="107" t="s">
        <v>14</v>
      </c>
      <c r="DA2" s="107" t="s">
        <v>61</v>
      </c>
      <c r="DB2" s="101" t="s">
        <v>1495</v>
      </c>
      <c r="DC2" s="101" t="s">
        <v>1496</v>
      </c>
      <c r="DD2" s="101" t="s">
        <v>541</v>
      </c>
      <c r="DE2" s="101" t="s">
        <v>1385</v>
      </c>
      <c r="DF2" s="101" t="s">
        <v>166</v>
      </c>
      <c r="DG2" s="101" t="s">
        <v>167</v>
      </c>
      <c r="DH2" s="101" t="s">
        <v>312</v>
      </c>
      <c r="DI2" s="101" t="s">
        <v>596</v>
      </c>
      <c r="DJ2" s="100" t="s">
        <v>1542</v>
      </c>
      <c r="DK2" s="100" t="s">
        <v>1356</v>
      </c>
      <c r="DL2" s="109" t="s">
        <v>1806</v>
      </c>
    </row>
    <row r="3" spans="1:116" ht="28" customHeight="1" x14ac:dyDescent="0.15">
      <c r="A3" s="15">
        <v>182</v>
      </c>
      <c r="B3" s="35" t="s">
        <v>1052</v>
      </c>
      <c r="C3" s="15" t="s">
        <v>784</v>
      </c>
      <c r="D3" s="21">
        <v>0.25069444444444444</v>
      </c>
      <c r="E3" s="15" t="s">
        <v>246</v>
      </c>
      <c r="G3" s="15" t="s">
        <v>1357</v>
      </c>
      <c r="H3" s="15" t="s">
        <v>95</v>
      </c>
      <c r="I3" s="16">
        <v>41373</v>
      </c>
      <c r="J3" s="16">
        <v>41656</v>
      </c>
      <c r="K3" s="16">
        <v>41656</v>
      </c>
      <c r="L3" s="16">
        <v>41657</v>
      </c>
      <c r="M3" s="16">
        <v>38960</v>
      </c>
      <c r="N3" s="16">
        <v>40981</v>
      </c>
      <c r="O3" s="16">
        <v>41363</v>
      </c>
      <c r="P3" s="15" t="s">
        <v>74</v>
      </c>
      <c r="Q3" s="15" t="s">
        <v>78</v>
      </c>
      <c r="R3" s="1" t="s">
        <v>400</v>
      </c>
      <c r="S3" s="1" t="s">
        <v>1053</v>
      </c>
      <c r="T3" s="1" t="s">
        <v>1054</v>
      </c>
      <c r="U3" s="1" t="s">
        <v>1055</v>
      </c>
      <c r="V3" s="15">
        <v>204</v>
      </c>
      <c r="W3" s="19">
        <v>53892</v>
      </c>
      <c r="X3" s="19">
        <v>46054</v>
      </c>
      <c r="Y3" s="15">
        <v>3709</v>
      </c>
      <c r="Z3" s="15">
        <v>170</v>
      </c>
      <c r="AA3" s="15">
        <v>194</v>
      </c>
      <c r="AB3" s="15">
        <v>116</v>
      </c>
      <c r="AC3" s="15">
        <v>42</v>
      </c>
      <c r="AD3" s="15">
        <v>42</v>
      </c>
      <c r="AF3" s="15">
        <v>42</v>
      </c>
      <c r="AG3" s="15">
        <v>2</v>
      </c>
      <c r="AI3" s="15">
        <v>2</v>
      </c>
      <c r="AJ3" s="15">
        <v>0</v>
      </c>
      <c r="AK3" s="15">
        <v>0</v>
      </c>
      <c r="AL3" s="15">
        <v>0</v>
      </c>
      <c r="AM3" s="61">
        <f>15.5*(AL3)</f>
        <v>0</v>
      </c>
      <c r="AN3" s="15">
        <v>11</v>
      </c>
      <c r="AO3" s="15">
        <v>0</v>
      </c>
      <c r="AP3" s="15">
        <v>11</v>
      </c>
      <c r="AQ3" s="61">
        <f>17.5*(AP3)</f>
        <v>192.5</v>
      </c>
      <c r="AR3" s="15">
        <v>0</v>
      </c>
      <c r="AS3" s="15">
        <v>0</v>
      </c>
      <c r="AT3" s="15">
        <v>0</v>
      </c>
      <c r="AU3" s="61">
        <f>24*(AT3)</f>
        <v>0</v>
      </c>
      <c r="AV3" s="15">
        <v>0</v>
      </c>
      <c r="AW3" s="15" t="s">
        <v>74</v>
      </c>
      <c r="AX3" s="15">
        <v>10</v>
      </c>
      <c r="AY3" s="15" t="s">
        <v>74</v>
      </c>
      <c r="AZ3" s="15" t="s">
        <v>74</v>
      </c>
      <c r="BA3" s="15">
        <v>0</v>
      </c>
      <c r="BB3" s="16">
        <v>41374</v>
      </c>
      <c r="BC3" s="18">
        <f t="shared" ref="BC3:BC43" si="0">IF(BB3="","Not done",DAYS360(I3,BB3))</f>
        <v>1</v>
      </c>
      <c r="BD3" s="16">
        <v>41389</v>
      </c>
      <c r="BE3" s="16">
        <v>41425</v>
      </c>
      <c r="BF3" s="18">
        <f t="shared" ref="BF3:BF25" si="1">IF(BE3="","Not complete",DAYS360(BD3,BE3))</f>
        <v>35</v>
      </c>
      <c r="BG3" s="15" t="s">
        <v>1002</v>
      </c>
      <c r="BH3" s="15">
        <v>146</v>
      </c>
      <c r="BI3" s="61">
        <f t="shared" ref="BI3:BI40" si="2">6.5*(Z3)</f>
        <v>1105</v>
      </c>
      <c r="BJ3" s="61">
        <f t="shared" ref="BJ3:BJ40" si="3">6.5*(AA3)</f>
        <v>1261</v>
      </c>
      <c r="BK3" s="16">
        <v>41380</v>
      </c>
      <c r="BL3" s="16">
        <v>41396</v>
      </c>
      <c r="BM3" s="15" t="s">
        <v>80</v>
      </c>
      <c r="BN3" s="16"/>
      <c r="BO3" s="16"/>
      <c r="BP3" s="16"/>
      <c r="BQ3" s="16">
        <v>41468</v>
      </c>
      <c r="BR3" s="16">
        <v>41480</v>
      </c>
      <c r="BS3" s="18">
        <f t="shared" ref="BS3:BS25" si="4">IF(BR3="","Not complete",DAYS360(BQ3,BR3))</f>
        <v>12</v>
      </c>
      <c r="BT3" s="15" t="s">
        <v>80</v>
      </c>
      <c r="BU3" s="61">
        <f t="shared" ref="BU3:BU39" si="5">10.25*(Z3)</f>
        <v>1742.5</v>
      </c>
      <c r="BV3" s="61">
        <f t="shared" ref="BV3:BV39" si="6">10.25*(AA3)</f>
        <v>1988.5</v>
      </c>
      <c r="BW3" s="16">
        <v>41480</v>
      </c>
      <c r="BX3" s="16">
        <v>41507</v>
      </c>
      <c r="BY3" s="18">
        <f t="shared" ref="BY3:BY25" si="7">IF(BX3="","Not complete",DAYS360(BW3,BX3))</f>
        <v>26</v>
      </c>
      <c r="BZ3" s="16">
        <v>41485</v>
      </c>
      <c r="CA3" s="16">
        <v>41489</v>
      </c>
      <c r="CB3" s="18">
        <f t="shared" ref="CB3:CB25" si="8">IF(CA3="","Not complete",DAYS360(BZ3,CA3))</f>
        <v>4</v>
      </c>
      <c r="CC3" s="15" t="s">
        <v>1115</v>
      </c>
      <c r="CD3" s="61">
        <f t="shared" ref="CD3:CD39" si="9">3*(Z3)</f>
        <v>510</v>
      </c>
      <c r="CE3" s="61">
        <f t="shared" ref="CE3:CE39" si="10">3*(AA3)</f>
        <v>582</v>
      </c>
      <c r="CF3" s="16">
        <v>41508</v>
      </c>
      <c r="CG3" s="16">
        <v>41508</v>
      </c>
      <c r="CH3" s="24">
        <v>41508</v>
      </c>
      <c r="CI3" s="16">
        <v>41509</v>
      </c>
      <c r="CJ3" s="16">
        <v>41509</v>
      </c>
      <c r="CK3" s="16">
        <v>41577</v>
      </c>
      <c r="CL3" s="16">
        <v>41511</v>
      </c>
      <c r="CM3" s="18">
        <f>IF(CK3="","Not complete",DAYS360(CJ3,CK3))</f>
        <v>67</v>
      </c>
      <c r="CN3" s="18">
        <f t="shared" ref="CN3:CN20" si="11">IF(CL3="","Not complete",DAYS360(CJ3,CL3))</f>
        <v>2</v>
      </c>
      <c r="CO3" s="15">
        <v>1</v>
      </c>
      <c r="CP3" s="16">
        <v>41647</v>
      </c>
      <c r="CQ3" s="16" t="s">
        <v>74</v>
      </c>
      <c r="CR3" s="61">
        <v>0</v>
      </c>
      <c r="CS3" s="16">
        <v>41656</v>
      </c>
      <c r="CT3" s="18">
        <f>IF(CS3="","Not complete",DAYS360('Volume 6'!I3,CS3))</f>
        <v>278</v>
      </c>
      <c r="CU3" s="15" t="s">
        <v>78</v>
      </c>
      <c r="CV3" s="16">
        <v>41656</v>
      </c>
      <c r="CW3" s="15" t="s">
        <v>967</v>
      </c>
      <c r="CX3" s="16">
        <v>41657</v>
      </c>
      <c r="CY3" s="18">
        <f t="shared" ref="CY3:CY43" si="12">IF(CX3="","Not complete",DAYS360(I3,CX3))</f>
        <v>279</v>
      </c>
      <c r="CZ3" s="18">
        <f t="shared" ref="CZ3:CZ43" si="13">IF(CX3="","Not complete",DAYS360(N3,CX3))</f>
        <v>665</v>
      </c>
      <c r="DA3" s="18">
        <f t="shared" ref="DA3:DA43" si="14">IF(CX3="","Not complete",DAYS360(O3,CX3))</f>
        <v>289</v>
      </c>
      <c r="DB3" s="78"/>
      <c r="DC3" s="76"/>
      <c r="DD3" s="16">
        <v>41657</v>
      </c>
      <c r="DF3" s="74"/>
      <c r="DG3" s="16">
        <v>41656</v>
      </c>
      <c r="DH3" s="74"/>
      <c r="DI3" s="16">
        <v>41656</v>
      </c>
      <c r="DJ3" s="1" t="s">
        <v>1056</v>
      </c>
      <c r="DK3" s="61">
        <f>SUM(AM3+AQ3+AU3+BI3+BU3+CD3+CR3+1600)</f>
        <v>5150</v>
      </c>
      <c r="DL3" s="63">
        <f>SUM(AM3+AQ3+AU3+BJ3+BV3+CE3+CR3+1600)</f>
        <v>5624</v>
      </c>
    </row>
    <row r="4" spans="1:116" ht="28" customHeight="1" x14ac:dyDescent="0.15">
      <c r="A4" s="15">
        <v>191</v>
      </c>
      <c r="B4" s="35" t="s">
        <v>1094</v>
      </c>
      <c r="C4" s="15" t="s">
        <v>807</v>
      </c>
      <c r="D4" s="21">
        <v>0.25138888888888888</v>
      </c>
      <c r="E4" s="15" t="s">
        <v>246</v>
      </c>
      <c r="G4" s="15" t="s">
        <v>1357</v>
      </c>
      <c r="H4" s="15" t="s">
        <v>95</v>
      </c>
      <c r="I4" s="16">
        <v>41422</v>
      </c>
      <c r="J4" s="16">
        <v>41661</v>
      </c>
      <c r="K4" s="16">
        <v>41661</v>
      </c>
      <c r="L4" s="16">
        <v>41661</v>
      </c>
      <c r="M4" s="16">
        <v>40147</v>
      </c>
      <c r="N4" s="16">
        <v>41264</v>
      </c>
      <c r="O4" s="16">
        <v>41416</v>
      </c>
      <c r="P4" s="15" t="s">
        <v>74</v>
      </c>
      <c r="Q4" s="15" t="s">
        <v>78</v>
      </c>
      <c r="R4" s="1" t="s">
        <v>216</v>
      </c>
      <c r="S4" s="1" t="s">
        <v>1095</v>
      </c>
      <c r="T4" s="1" t="s">
        <v>1096</v>
      </c>
      <c r="U4" s="1" t="s">
        <v>1097</v>
      </c>
      <c r="V4" s="15">
        <v>181</v>
      </c>
      <c r="W4" s="19">
        <v>60090</v>
      </c>
      <c r="X4" s="19">
        <v>50384</v>
      </c>
      <c r="Y4" s="15">
        <v>4376</v>
      </c>
      <c r="Z4" s="15">
        <v>146</v>
      </c>
      <c r="AA4" s="15">
        <v>154</v>
      </c>
      <c r="AB4" s="15">
        <v>98</v>
      </c>
      <c r="AC4" s="15">
        <v>20</v>
      </c>
      <c r="AD4" s="15">
        <v>8</v>
      </c>
      <c r="AF4" s="15">
        <v>13</v>
      </c>
      <c r="AG4" s="15">
        <v>0</v>
      </c>
      <c r="AI4" s="15">
        <v>0</v>
      </c>
      <c r="AJ4" s="15">
        <v>0</v>
      </c>
      <c r="AK4" s="15">
        <v>0</v>
      </c>
      <c r="AL4" s="15">
        <v>0</v>
      </c>
      <c r="AM4" s="61">
        <f t="shared" ref="AM4:AM29" si="15">15.5*(AL4)</f>
        <v>0</v>
      </c>
      <c r="AN4" s="15">
        <v>25</v>
      </c>
      <c r="AO4" s="15">
        <v>4</v>
      </c>
      <c r="AP4" s="15">
        <v>29</v>
      </c>
      <c r="AQ4" s="61">
        <f t="shared" ref="AQ4:AQ28" si="16">17.5*(AP4)</f>
        <v>507.5</v>
      </c>
      <c r="AR4" s="15">
        <v>0</v>
      </c>
      <c r="AS4" s="15">
        <v>0</v>
      </c>
      <c r="AT4" s="15">
        <v>0</v>
      </c>
      <c r="AU4" s="61">
        <f t="shared" ref="AU4:AU29" si="17">24*(AT4)</f>
        <v>0</v>
      </c>
      <c r="AV4" s="15">
        <v>2</v>
      </c>
      <c r="AW4" s="15" t="s">
        <v>74</v>
      </c>
      <c r="AX4" s="15">
        <v>6</v>
      </c>
      <c r="AY4" s="15" t="s">
        <v>74</v>
      </c>
      <c r="AZ4" s="15" t="s">
        <v>74</v>
      </c>
      <c r="BA4" s="15">
        <v>0</v>
      </c>
      <c r="BB4" s="16">
        <v>41423</v>
      </c>
      <c r="BC4" s="18">
        <f t="shared" si="0"/>
        <v>1</v>
      </c>
      <c r="BD4" s="16">
        <v>41570</v>
      </c>
      <c r="BE4" s="16">
        <v>41604</v>
      </c>
      <c r="BF4" s="18">
        <f t="shared" si="1"/>
        <v>33</v>
      </c>
      <c r="BG4" s="15" t="s">
        <v>1002</v>
      </c>
      <c r="BH4" s="15">
        <v>98</v>
      </c>
      <c r="BI4" s="61">
        <f t="shared" si="2"/>
        <v>949</v>
      </c>
      <c r="BJ4" s="61">
        <f t="shared" si="3"/>
        <v>1001</v>
      </c>
      <c r="BK4" s="16">
        <v>41423</v>
      </c>
      <c r="BL4" s="16">
        <v>41440</v>
      </c>
      <c r="BM4" s="15" t="s">
        <v>80</v>
      </c>
      <c r="BN4" s="16"/>
      <c r="BO4" s="16"/>
      <c r="BP4" s="16"/>
      <c r="BQ4" s="16">
        <v>41618</v>
      </c>
      <c r="BR4" s="16">
        <v>41621</v>
      </c>
      <c r="BS4" s="18">
        <f t="shared" si="4"/>
        <v>3</v>
      </c>
      <c r="BT4" s="15" t="s">
        <v>80</v>
      </c>
      <c r="BU4" s="61">
        <f t="shared" si="5"/>
        <v>1496.5</v>
      </c>
      <c r="BV4" s="61">
        <f t="shared" si="6"/>
        <v>1578.5</v>
      </c>
      <c r="BW4" s="16">
        <v>41621</v>
      </c>
      <c r="BX4" s="16">
        <v>41627</v>
      </c>
      <c r="BY4" s="18">
        <f t="shared" si="7"/>
        <v>6</v>
      </c>
      <c r="BZ4" s="16">
        <v>41625</v>
      </c>
      <c r="CA4" s="16">
        <v>41646</v>
      </c>
      <c r="CB4" s="18">
        <f t="shared" si="8"/>
        <v>20</v>
      </c>
      <c r="CC4" s="15" t="s">
        <v>1173</v>
      </c>
      <c r="CD4" s="61">
        <f t="shared" si="9"/>
        <v>438</v>
      </c>
      <c r="CE4" s="61">
        <f t="shared" si="10"/>
        <v>462</v>
      </c>
      <c r="CF4" s="16">
        <v>41647</v>
      </c>
      <c r="CG4" s="16">
        <v>41647</v>
      </c>
      <c r="CH4" s="16">
        <v>41647</v>
      </c>
      <c r="CI4" s="16">
        <v>41649</v>
      </c>
      <c r="CJ4" s="16">
        <v>41649</v>
      </c>
      <c r="CK4" s="16">
        <v>41650</v>
      </c>
      <c r="CL4" s="16">
        <v>41650</v>
      </c>
      <c r="CM4" s="18">
        <f t="shared" ref="CM4:CM9" si="18">IF(CK4="","Not complete",DAYS360(CJ4,CK4))</f>
        <v>1</v>
      </c>
      <c r="CN4" s="18">
        <f t="shared" si="11"/>
        <v>1</v>
      </c>
      <c r="CO4" s="15">
        <v>1</v>
      </c>
      <c r="CP4" s="16">
        <v>41650</v>
      </c>
      <c r="CQ4" s="45" t="s">
        <v>74</v>
      </c>
      <c r="CR4" s="61">
        <v>0</v>
      </c>
      <c r="CS4" s="16">
        <v>41657</v>
      </c>
      <c r="CT4" s="18">
        <f>IF(CS4="","Not complete",DAYS360('Volume 6'!I4,CS4))</f>
        <v>230</v>
      </c>
      <c r="CU4" s="15" t="s">
        <v>74</v>
      </c>
      <c r="CV4" s="16">
        <v>41657</v>
      </c>
      <c r="CW4" s="15" t="s">
        <v>342</v>
      </c>
      <c r="CX4" s="16">
        <v>41661</v>
      </c>
      <c r="CY4" s="18">
        <f t="shared" si="12"/>
        <v>234</v>
      </c>
      <c r="CZ4" s="18">
        <f t="shared" si="13"/>
        <v>391</v>
      </c>
      <c r="DA4" s="18">
        <f t="shared" si="14"/>
        <v>240</v>
      </c>
      <c r="DB4" s="76"/>
      <c r="DC4" s="76"/>
      <c r="DD4" s="16">
        <v>41661</v>
      </c>
      <c r="DF4" s="76"/>
      <c r="DG4" s="16">
        <v>41657</v>
      </c>
      <c r="DH4" s="76"/>
      <c r="DI4" s="16">
        <v>41657</v>
      </c>
      <c r="DJ4" s="1" t="s">
        <v>1098</v>
      </c>
      <c r="DK4" s="61">
        <f t="shared" ref="DK4:DK29" si="19">SUM(AM4+AQ4+AU4+BI4+BU4+CD4+CR4+1600)</f>
        <v>4991</v>
      </c>
      <c r="DL4" s="63">
        <f t="shared" ref="DL4:DL29" si="20">SUM(AM4+AQ4+AU4+BJ4+BV4+CE4+CR4+1600)</f>
        <v>5149</v>
      </c>
    </row>
    <row r="5" spans="1:116" ht="28" customHeight="1" x14ac:dyDescent="0.15">
      <c r="A5" s="15">
        <v>187</v>
      </c>
      <c r="B5" s="35" t="s">
        <v>1076</v>
      </c>
      <c r="C5" s="15" t="s">
        <v>212</v>
      </c>
      <c r="D5" s="21">
        <v>0.25208333333333333</v>
      </c>
      <c r="E5" s="15" t="s">
        <v>246</v>
      </c>
      <c r="G5" s="15" t="s">
        <v>1357</v>
      </c>
      <c r="H5" s="15" t="s">
        <v>84</v>
      </c>
      <c r="I5" s="16">
        <v>41404</v>
      </c>
      <c r="J5" s="16">
        <v>41663</v>
      </c>
      <c r="K5" s="16">
        <v>41663</v>
      </c>
      <c r="L5" s="16">
        <v>41664</v>
      </c>
      <c r="M5" s="16">
        <v>40602</v>
      </c>
      <c r="N5" s="16">
        <v>41212</v>
      </c>
      <c r="O5" s="16">
        <v>41401</v>
      </c>
      <c r="P5" s="15" t="s">
        <v>74</v>
      </c>
      <c r="Q5" s="15" t="s">
        <v>74</v>
      </c>
      <c r="R5" s="1" t="s">
        <v>216</v>
      </c>
      <c r="S5" s="1" t="s">
        <v>1077</v>
      </c>
      <c r="T5" s="1" t="s">
        <v>1078</v>
      </c>
      <c r="U5" s="1" t="s">
        <v>1079</v>
      </c>
      <c r="V5" s="15">
        <v>306</v>
      </c>
      <c r="W5" s="19">
        <v>68852</v>
      </c>
      <c r="X5" s="19">
        <v>19514</v>
      </c>
      <c r="Y5" s="19">
        <v>39514</v>
      </c>
      <c r="Z5" s="15">
        <v>224</v>
      </c>
      <c r="AA5" s="15">
        <v>222</v>
      </c>
      <c r="AB5" s="15">
        <v>50</v>
      </c>
      <c r="AC5" s="15">
        <v>126</v>
      </c>
      <c r="AD5" s="15">
        <v>11</v>
      </c>
      <c r="AF5" s="15">
        <v>23</v>
      </c>
      <c r="AG5" s="15">
        <v>5</v>
      </c>
      <c r="AI5" s="15">
        <v>5</v>
      </c>
      <c r="AJ5" s="15">
        <v>0</v>
      </c>
      <c r="AK5" s="15">
        <v>0</v>
      </c>
      <c r="AL5" s="15">
        <v>0</v>
      </c>
      <c r="AM5" s="61">
        <f t="shared" si="15"/>
        <v>0</v>
      </c>
      <c r="AN5" s="15">
        <v>14</v>
      </c>
      <c r="AO5" s="15">
        <v>0</v>
      </c>
      <c r="AP5" s="15">
        <v>14</v>
      </c>
      <c r="AQ5" s="61">
        <f t="shared" si="16"/>
        <v>245</v>
      </c>
      <c r="AR5" s="15">
        <v>9</v>
      </c>
      <c r="AS5" s="15">
        <v>0</v>
      </c>
      <c r="AT5" s="15">
        <v>9</v>
      </c>
      <c r="AU5" s="61">
        <f>24*(AT5)</f>
        <v>216</v>
      </c>
      <c r="AV5" s="15">
        <v>0</v>
      </c>
      <c r="AW5" s="15" t="s">
        <v>74</v>
      </c>
      <c r="AX5" s="15">
        <v>10</v>
      </c>
      <c r="AY5" s="15" t="s">
        <v>74</v>
      </c>
      <c r="AZ5" s="15" t="s">
        <v>74</v>
      </c>
      <c r="BA5" s="15">
        <v>0</v>
      </c>
      <c r="BB5" s="16">
        <v>41405</v>
      </c>
      <c r="BC5" s="18">
        <f t="shared" si="0"/>
        <v>1</v>
      </c>
      <c r="BD5" s="16">
        <v>41543</v>
      </c>
      <c r="BE5" s="16">
        <v>41577</v>
      </c>
      <c r="BF5" s="18">
        <f t="shared" si="1"/>
        <v>34</v>
      </c>
      <c r="BG5" s="15" t="s">
        <v>1002</v>
      </c>
      <c r="BH5" s="15">
        <v>90</v>
      </c>
      <c r="BI5" s="61">
        <f t="shared" si="2"/>
        <v>1456</v>
      </c>
      <c r="BJ5" s="61">
        <f t="shared" si="3"/>
        <v>1443</v>
      </c>
      <c r="BK5" s="16">
        <v>41431</v>
      </c>
      <c r="BL5" s="16">
        <v>41444</v>
      </c>
      <c r="BM5" s="15" t="s">
        <v>80</v>
      </c>
      <c r="BN5" s="16"/>
      <c r="BO5" s="16"/>
      <c r="BP5" s="16"/>
      <c r="BQ5" s="16">
        <v>41605</v>
      </c>
      <c r="BR5" s="16">
        <v>41618</v>
      </c>
      <c r="BS5" s="18">
        <f t="shared" si="4"/>
        <v>13</v>
      </c>
      <c r="BT5" s="15" t="s">
        <v>80</v>
      </c>
      <c r="BU5" s="61">
        <f t="shared" si="5"/>
        <v>2296</v>
      </c>
      <c r="BV5" s="61">
        <f t="shared" si="6"/>
        <v>2275.5</v>
      </c>
      <c r="BW5" s="16">
        <v>41619</v>
      </c>
      <c r="BX5" s="16">
        <v>41621</v>
      </c>
      <c r="BY5" s="18">
        <f t="shared" si="7"/>
        <v>2</v>
      </c>
      <c r="BZ5" s="16">
        <v>41621</v>
      </c>
      <c r="CA5" s="24">
        <v>41626</v>
      </c>
      <c r="CB5" s="18">
        <f t="shared" si="8"/>
        <v>5</v>
      </c>
      <c r="CC5" s="15" t="s">
        <v>1170</v>
      </c>
      <c r="CD5" s="61">
        <f t="shared" si="9"/>
        <v>672</v>
      </c>
      <c r="CE5" s="61">
        <f t="shared" si="10"/>
        <v>666</v>
      </c>
      <c r="CF5" s="24">
        <v>41627</v>
      </c>
      <c r="CG5" s="24">
        <v>41627</v>
      </c>
      <c r="CH5" s="24">
        <v>41627</v>
      </c>
      <c r="CI5" s="24">
        <v>41646</v>
      </c>
      <c r="CJ5" s="24">
        <v>41646</v>
      </c>
      <c r="CK5" s="24">
        <v>41654</v>
      </c>
      <c r="CL5" s="24">
        <v>41650</v>
      </c>
      <c r="CM5" s="18">
        <f t="shared" si="18"/>
        <v>8</v>
      </c>
      <c r="CN5" s="18">
        <f t="shared" si="11"/>
        <v>4</v>
      </c>
      <c r="CO5" s="15">
        <v>1</v>
      </c>
      <c r="CP5" s="24">
        <v>41654</v>
      </c>
      <c r="CQ5" s="16" t="s">
        <v>74</v>
      </c>
      <c r="CR5" s="61">
        <v>0</v>
      </c>
      <c r="CS5" s="24">
        <v>41654</v>
      </c>
      <c r="CT5" s="18">
        <f>IF(CS5="","Not complete",DAYS360('Volume 6'!I5,CS5))</f>
        <v>245</v>
      </c>
      <c r="CU5" s="15" t="s">
        <v>74</v>
      </c>
      <c r="CV5" s="24">
        <v>41663</v>
      </c>
      <c r="CW5" s="15" t="s">
        <v>1115</v>
      </c>
      <c r="CX5" s="24">
        <v>41664</v>
      </c>
      <c r="CY5" s="18">
        <f t="shared" si="12"/>
        <v>255</v>
      </c>
      <c r="CZ5" s="18">
        <f t="shared" si="13"/>
        <v>446</v>
      </c>
      <c r="DA5" s="18">
        <f t="shared" si="14"/>
        <v>258</v>
      </c>
      <c r="DB5" s="76"/>
      <c r="DC5" s="76"/>
      <c r="DD5" s="24">
        <v>41664</v>
      </c>
      <c r="DF5" s="76"/>
      <c r="DG5" s="24">
        <v>41663</v>
      </c>
      <c r="DH5" s="76"/>
      <c r="DI5" s="24">
        <v>41663</v>
      </c>
      <c r="DJ5" s="1" t="s">
        <v>1080</v>
      </c>
      <c r="DK5" s="61">
        <f t="shared" si="19"/>
        <v>6485</v>
      </c>
      <c r="DL5" s="63">
        <f t="shared" si="20"/>
        <v>6445.5</v>
      </c>
    </row>
    <row r="6" spans="1:116" ht="28" customHeight="1" x14ac:dyDescent="0.15">
      <c r="A6" s="15">
        <v>195</v>
      </c>
      <c r="B6" s="35" t="s">
        <v>1116</v>
      </c>
      <c r="C6" s="15" t="s">
        <v>784</v>
      </c>
      <c r="D6" s="21">
        <v>0.25277777777777777</v>
      </c>
      <c r="E6" s="15" t="s">
        <v>246</v>
      </c>
      <c r="G6" s="15" t="s">
        <v>1357</v>
      </c>
      <c r="H6" s="15" t="s">
        <v>95</v>
      </c>
      <c r="I6" s="16">
        <v>41466</v>
      </c>
      <c r="J6" s="16">
        <v>41663</v>
      </c>
      <c r="K6" s="16">
        <v>41663</v>
      </c>
      <c r="L6" s="16">
        <v>41664</v>
      </c>
      <c r="M6" s="16">
        <v>40633</v>
      </c>
      <c r="N6" s="16">
        <v>41278</v>
      </c>
      <c r="O6" s="16">
        <v>41441</v>
      </c>
      <c r="P6" s="15" t="s">
        <v>74</v>
      </c>
      <c r="Q6" s="15" t="s">
        <v>74</v>
      </c>
      <c r="R6" s="1" t="s">
        <v>907</v>
      </c>
      <c r="S6" s="1" t="s">
        <v>1117</v>
      </c>
      <c r="T6" s="1" t="s">
        <v>1118</v>
      </c>
      <c r="U6" s="1" t="s">
        <v>1119</v>
      </c>
      <c r="V6" s="15">
        <v>191</v>
      </c>
      <c r="W6" s="19">
        <v>51817</v>
      </c>
      <c r="X6" s="19">
        <v>38165</v>
      </c>
      <c r="Y6" s="15">
        <v>7947</v>
      </c>
      <c r="Z6" s="15">
        <v>160</v>
      </c>
      <c r="AA6" s="15">
        <v>152</v>
      </c>
      <c r="AB6" s="15">
        <v>80</v>
      </c>
      <c r="AC6" s="15">
        <v>36</v>
      </c>
      <c r="AD6" s="15">
        <v>9</v>
      </c>
      <c r="AF6" s="15">
        <v>25</v>
      </c>
      <c r="AG6" s="15">
        <v>1</v>
      </c>
      <c r="AI6" s="15">
        <v>1</v>
      </c>
      <c r="AJ6" s="15">
        <v>0</v>
      </c>
      <c r="AK6" s="15">
        <v>0</v>
      </c>
      <c r="AL6" s="15">
        <v>0</v>
      </c>
      <c r="AM6" s="61">
        <f t="shared" si="15"/>
        <v>0</v>
      </c>
      <c r="AN6" s="15">
        <v>9</v>
      </c>
      <c r="AO6" s="15">
        <v>1</v>
      </c>
      <c r="AP6" s="15">
        <v>10</v>
      </c>
      <c r="AQ6" s="61">
        <f t="shared" si="16"/>
        <v>175</v>
      </c>
      <c r="AR6" s="15">
        <v>0</v>
      </c>
      <c r="AS6" s="15">
        <v>0</v>
      </c>
      <c r="AT6" s="15">
        <v>0</v>
      </c>
      <c r="AU6" s="61">
        <f t="shared" si="17"/>
        <v>0</v>
      </c>
      <c r="AV6" s="15">
        <v>2</v>
      </c>
      <c r="AW6" s="15" t="s">
        <v>74</v>
      </c>
      <c r="AX6" s="15">
        <v>8</v>
      </c>
      <c r="AY6" s="15" t="s">
        <v>78</v>
      </c>
      <c r="AZ6" s="15" t="s">
        <v>74</v>
      </c>
      <c r="BA6" s="15">
        <v>0</v>
      </c>
      <c r="BB6" s="16">
        <v>41467</v>
      </c>
      <c r="BC6" s="18">
        <f t="shared" si="0"/>
        <v>1</v>
      </c>
      <c r="BD6" s="16">
        <v>41544</v>
      </c>
      <c r="BE6" s="16">
        <v>41565</v>
      </c>
      <c r="BF6" s="18">
        <f t="shared" si="1"/>
        <v>21</v>
      </c>
      <c r="BG6" s="15" t="s">
        <v>1170</v>
      </c>
      <c r="BH6" s="15">
        <v>241</v>
      </c>
      <c r="BI6" s="61">
        <f t="shared" si="2"/>
        <v>1040</v>
      </c>
      <c r="BJ6" s="61">
        <f t="shared" si="3"/>
        <v>988</v>
      </c>
      <c r="BK6" s="16">
        <v>41478</v>
      </c>
      <c r="BL6" s="16">
        <v>41485</v>
      </c>
      <c r="BM6" s="15" t="s">
        <v>80</v>
      </c>
      <c r="BN6" s="16"/>
      <c r="BO6" s="16"/>
      <c r="BP6" s="16"/>
      <c r="BQ6" s="16">
        <v>41593</v>
      </c>
      <c r="BR6" s="16">
        <v>41608</v>
      </c>
      <c r="BS6" s="18">
        <f t="shared" si="4"/>
        <v>15</v>
      </c>
      <c r="BT6" s="15" t="s">
        <v>80</v>
      </c>
      <c r="BU6" s="61">
        <f t="shared" si="5"/>
        <v>1640</v>
      </c>
      <c r="BV6" s="61">
        <f t="shared" si="6"/>
        <v>1558</v>
      </c>
      <c r="BW6" s="16">
        <v>41608</v>
      </c>
      <c r="BX6" s="16">
        <v>41618</v>
      </c>
      <c r="BY6" s="18">
        <f t="shared" si="7"/>
        <v>10</v>
      </c>
      <c r="BZ6" s="16">
        <v>41613</v>
      </c>
      <c r="CA6" s="16">
        <v>41625</v>
      </c>
      <c r="CB6" s="18">
        <f t="shared" si="8"/>
        <v>12</v>
      </c>
      <c r="CC6" s="15" t="s">
        <v>967</v>
      </c>
      <c r="CD6" s="61">
        <f t="shared" si="9"/>
        <v>480</v>
      </c>
      <c r="CE6" s="61">
        <f t="shared" si="10"/>
        <v>456</v>
      </c>
      <c r="CF6" s="16">
        <v>41619</v>
      </c>
      <c r="CG6" s="16">
        <v>41625</v>
      </c>
      <c r="CH6" s="16">
        <v>41625</v>
      </c>
      <c r="CI6" s="16">
        <v>41646</v>
      </c>
      <c r="CJ6" s="16">
        <v>41646</v>
      </c>
      <c r="CK6" s="16">
        <v>41653</v>
      </c>
      <c r="CL6" s="16">
        <v>41653</v>
      </c>
      <c r="CM6" s="18">
        <f t="shared" si="18"/>
        <v>7</v>
      </c>
      <c r="CN6" s="18">
        <f t="shared" si="11"/>
        <v>7</v>
      </c>
      <c r="CO6" s="15">
        <v>3</v>
      </c>
      <c r="CP6" s="16">
        <v>41654</v>
      </c>
      <c r="CQ6" s="16" t="s">
        <v>74</v>
      </c>
      <c r="CR6" s="61">
        <v>0</v>
      </c>
      <c r="CS6" s="16">
        <v>41663</v>
      </c>
      <c r="CT6" s="18">
        <f>IF(CS6="","Not complete",DAYS360('Volume 6'!I6,CS6))</f>
        <v>193</v>
      </c>
      <c r="CU6" s="15" t="s">
        <v>74</v>
      </c>
      <c r="CV6" s="16">
        <v>41663</v>
      </c>
      <c r="CW6" s="15" t="s">
        <v>436</v>
      </c>
      <c r="CX6" s="16">
        <v>41664</v>
      </c>
      <c r="CY6" s="18">
        <f t="shared" si="12"/>
        <v>194</v>
      </c>
      <c r="CZ6" s="18">
        <f t="shared" si="13"/>
        <v>381</v>
      </c>
      <c r="DA6" s="18">
        <f t="shared" si="14"/>
        <v>219</v>
      </c>
      <c r="DB6" s="76"/>
      <c r="DC6" s="76"/>
      <c r="DD6" s="16">
        <v>41664</v>
      </c>
      <c r="DF6" s="76"/>
      <c r="DG6" s="16">
        <v>41663</v>
      </c>
      <c r="DH6" s="76"/>
      <c r="DI6" s="16">
        <v>41663</v>
      </c>
      <c r="DJ6" s="1" t="s">
        <v>1120</v>
      </c>
      <c r="DK6" s="61">
        <f t="shared" si="19"/>
        <v>4935</v>
      </c>
      <c r="DL6" s="63">
        <f t="shared" si="20"/>
        <v>4777</v>
      </c>
    </row>
    <row r="7" spans="1:116" ht="28" customHeight="1" x14ac:dyDescent="0.15">
      <c r="A7" s="15">
        <v>215</v>
      </c>
      <c r="B7" s="35" t="s">
        <v>1195</v>
      </c>
      <c r="C7" s="15" t="s">
        <v>212</v>
      </c>
      <c r="D7" s="21">
        <v>0.25347222222222221</v>
      </c>
      <c r="E7" s="15" t="s">
        <v>341</v>
      </c>
      <c r="G7" s="15" t="s">
        <v>1357</v>
      </c>
      <c r="H7" s="15" t="s">
        <v>95</v>
      </c>
      <c r="I7" s="16">
        <v>41592</v>
      </c>
      <c r="J7" s="16">
        <v>41690</v>
      </c>
      <c r="K7" s="16">
        <v>41690</v>
      </c>
      <c r="L7" s="16">
        <v>41691</v>
      </c>
      <c r="N7" s="16">
        <v>41522</v>
      </c>
      <c r="O7" s="16">
        <v>41584</v>
      </c>
      <c r="P7" s="15" t="s">
        <v>74</v>
      </c>
      <c r="Q7" s="15" t="s">
        <v>74</v>
      </c>
      <c r="R7" s="1" t="s">
        <v>498</v>
      </c>
      <c r="S7" s="1" t="s">
        <v>1196</v>
      </c>
      <c r="T7" s="1" t="s">
        <v>1197</v>
      </c>
      <c r="U7" s="1" t="s">
        <v>1198</v>
      </c>
      <c r="V7" s="15">
        <v>24</v>
      </c>
      <c r="W7" s="15">
        <v>7918</v>
      </c>
      <c r="X7" s="15">
        <v>5112</v>
      </c>
      <c r="Y7" s="15">
        <v>0</v>
      </c>
      <c r="Z7" s="15">
        <v>20</v>
      </c>
      <c r="AA7" s="15">
        <v>38</v>
      </c>
      <c r="AB7" s="15">
        <v>12</v>
      </c>
      <c r="AC7" s="15">
        <v>0</v>
      </c>
      <c r="AD7" s="15">
        <v>0</v>
      </c>
      <c r="AF7" s="15">
        <v>0</v>
      </c>
      <c r="AG7" s="15">
        <v>3</v>
      </c>
      <c r="AI7" s="15">
        <v>3</v>
      </c>
      <c r="AJ7" s="15">
        <v>0</v>
      </c>
      <c r="AK7" s="15">
        <v>0</v>
      </c>
      <c r="AL7" s="15">
        <v>0</v>
      </c>
      <c r="AM7" s="61">
        <f t="shared" si="15"/>
        <v>0</v>
      </c>
      <c r="AN7" s="15">
        <v>0</v>
      </c>
      <c r="AO7" s="15">
        <v>0</v>
      </c>
      <c r="AP7" s="15">
        <v>0</v>
      </c>
      <c r="AQ7" s="61">
        <f t="shared" si="16"/>
        <v>0</v>
      </c>
      <c r="AR7" s="15">
        <v>0</v>
      </c>
      <c r="AS7" s="15">
        <v>0</v>
      </c>
      <c r="AT7" s="15">
        <v>0</v>
      </c>
      <c r="AU7" s="61">
        <f t="shared" si="17"/>
        <v>0</v>
      </c>
      <c r="AV7" s="15">
        <v>0</v>
      </c>
      <c r="AW7" s="15" t="s">
        <v>74</v>
      </c>
      <c r="AX7" s="15">
        <v>0</v>
      </c>
      <c r="AY7" s="15" t="s">
        <v>74</v>
      </c>
      <c r="AZ7" s="15" t="s">
        <v>74</v>
      </c>
      <c r="BA7" s="15">
        <v>0</v>
      </c>
      <c r="BB7" s="16">
        <v>41594</v>
      </c>
      <c r="BC7" s="46">
        <f t="shared" si="0"/>
        <v>2</v>
      </c>
      <c r="BD7" s="16">
        <v>41625</v>
      </c>
      <c r="BE7" s="16">
        <v>41626</v>
      </c>
      <c r="BF7" s="18">
        <f t="shared" si="1"/>
        <v>1</v>
      </c>
      <c r="BG7" s="15" t="s">
        <v>1240</v>
      </c>
      <c r="BH7" s="15">
        <v>37</v>
      </c>
      <c r="BI7" s="61">
        <f t="shared" si="2"/>
        <v>130</v>
      </c>
      <c r="BJ7" s="61">
        <f t="shared" si="3"/>
        <v>247</v>
      </c>
      <c r="BK7" s="16"/>
      <c r="BL7" s="16"/>
      <c r="BM7" s="15" t="s">
        <v>80</v>
      </c>
      <c r="BN7" s="16"/>
      <c r="BO7" s="16"/>
      <c r="BP7" s="16"/>
      <c r="BQ7" s="16">
        <v>41626</v>
      </c>
      <c r="BR7" s="16">
        <v>41646</v>
      </c>
      <c r="BS7" s="18">
        <f t="shared" si="4"/>
        <v>19</v>
      </c>
      <c r="BT7" s="15" t="s">
        <v>80</v>
      </c>
      <c r="BU7" s="61">
        <f t="shared" si="5"/>
        <v>205</v>
      </c>
      <c r="BV7" s="61">
        <f t="shared" si="6"/>
        <v>389.5</v>
      </c>
      <c r="BW7" s="16">
        <v>41646</v>
      </c>
      <c r="BX7" s="16">
        <v>41653</v>
      </c>
      <c r="BY7" s="18">
        <f t="shared" si="7"/>
        <v>7</v>
      </c>
      <c r="BZ7" s="16">
        <v>41652</v>
      </c>
      <c r="CA7" s="16">
        <v>41653</v>
      </c>
      <c r="CB7" s="18">
        <f t="shared" si="8"/>
        <v>1</v>
      </c>
      <c r="CC7" s="15" t="s">
        <v>1173</v>
      </c>
      <c r="CD7" s="61">
        <f t="shared" si="9"/>
        <v>60</v>
      </c>
      <c r="CE7" s="61">
        <f t="shared" si="10"/>
        <v>114</v>
      </c>
      <c r="CF7" s="16">
        <v>41653</v>
      </c>
      <c r="CG7" s="16">
        <v>41653</v>
      </c>
      <c r="CH7" s="16">
        <v>41654</v>
      </c>
      <c r="CI7" s="16">
        <v>41663</v>
      </c>
      <c r="CJ7" s="16">
        <v>41663</v>
      </c>
      <c r="CK7" s="16">
        <v>41675</v>
      </c>
      <c r="CL7" s="16">
        <v>41675</v>
      </c>
      <c r="CM7" s="18">
        <f t="shared" si="18"/>
        <v>11</v>
      </c>
      <c r="CN7" s="18">
        <f t="shared" si="11"/>
        <v>11</v>
      </c>
      <c r="CO7" s="15">
        <v>5</v>
      </c>
      <c r="CP7" s="16">
        <v>41677</v>
      </c>
      <c r="CQ7" s="16" t="s">
        <v>74</v>
      </c>
      <c r="CR7" s="61">
        <v>0</v>
      </c>
      <c r="CS7" s="16">
        <v>41677</v>
      </c>
      <c r="CT7" s="18">
        <f>IF(CS7="","Not complete",DAYS360('Volume 6'!I7,CS7))</f>
        <v>83</v>
      </c>
      <c r="CU7" s="15" t="s">
        <v>74</v>
      </c>
      <c r="CV7" s="16">
        <v>41690</v>
      </c>
      <c r="CW7" s="15" t="s">
        <v>967</v>
      </c>
      <c r="CX7" s="16">
        <v>41691</v>
      </c>
      <c r="CY7" s="18">
        <f t="shared" si="12"/>
        <v>97</v>
      </c>
      <c r="CZ7" s="18">
        <f t="shared" si="13"/>
        <v>166</v>
      </c>
      <c r="DA7" s="18">
        <f t="shared" si="14"/>
        <v>105</v>
      </c>
      <c r="DB7" s="76"/>
      <c r="DC7" s="76"/>
      <c r="DD7" s="16">
        <v>41691</v>
      </c>
      <c r="DF7" s="76"/>
      <c r="DG7" s="16">
        <v>41690</v>
      </c>
      <c r="DH7" s="76"/>
      <c r="DI7" s="16">
        <v>41690</v>
      </c>
      <c r="DJ7" s="1" t="s">
        <v>1199</v>
      </c>
      <c r="DK7" s="61">
        <f t="shared" si="19"/>
        <v>1995</v>
      </c>
      <c r="DL7" s="63">
        <f t="shared" si="20"/>
        <v>2350.5</v>
      </c>
    </row>
    <row r="8" spans="1:116" ht="28" customHeight="1" x14ac:dyDescent="0.15">
      <c r="A8" s="15">
        <v>171</v>
      </c>
      <c r="B8" s="35" t="s">
        <v>985</v>
      </c>
      <c r="C8" s="15" t="s">
        <v>212</v>
      </c>
      <c r="D8" s="21">
        <v>0.25416666666666665</v>
      </c>
      <c r="E8" s="15" t="s">
        <v>341</v>
      </c>
      <c r="G8" s="15" t="s">
        <v>1357</v>
      </c>
      <c r="H8" s="15" t="s">
        <v>95</v>
      </c>
      <c r="I8" s="16">
        <v>41277</v>
      </c>
      <c r="J8" s="16">
        <v>41690</v>
      </c>
      <c r="K8" s="16">
        <v>41690</v>
      </c>
      <c r="L8" s="16">
        <v>41691</v>
      </c>
      <c r="M8" s="16">
        <v>39903</v>
      </c>
      <c r="N8" s="16">
        <v>41121</v>
      </c>
      <c r="O8" s="16">
        <v>41264</v>
      </c>
      <c r="P8" s="15" t="s">
        <v>74</v>
      </c>
      <c r="Q8" s="15" t="s">
        <v>78</v>
      </c>
      <c r="R8" s="1" t="s">
        <v>907</v>
      </c>
      <c r="S8" s="1" t="s">
        <v>986</v>
      </c>
      <c r="T8" s="1" t="s">
        <v>987</v>
      </c>
      <c r="U8" s="1" t="s">
        <v>988</v>
      </c>
      <c r="V8" s="15">
        <v>346</v>
      </c>
      <c r="W8" s="19">
        <v>70640</v>
      </c>
      <c r="X8" s="19">
        <v>50878</v>
      </c>
      <c r="Y8" s="19">
        <v>10718</v>
      </c>
      <c r="Z8" s="15">
        <v>286</v>
      </c>
      <c r="AA8" s="15">
        <v>244</v>
      </c>
      <c r="AB8" s="15">
        <v>112</v>
      </c>
      <c r="AC8" s="15">
        <v>88</v>
      </c>
      <c r="AD8" s="15">
        <v>30</v>
      </c>
      <c r="AF8" s="15">
        <v>54</v>
      </c>
      <c r="AG8" s="15">
        <v>1</v>
      </c>
      <c r="AI8" s="15">
        <v>2</v>
      </c>
      <c r="AJ8" s="15">
        <v>0</v>
      </c>
      <c r="AK8" s="15">
        <v>0</v>
      </c>
      <c r="AL8" s="15">
        <v>0</v>
      </c>
      <c r="AM8" s="61">
        <f t="shared" si="15"/>
        <v>0</v>
      </c>
      <c r="AN8" s="15">
        <v>13</v>
      </c>
      <c r="AO8" s="15">
        <v>4</v>
      </c>
      <c r="AP8" s="15">
        <v>17</v>
      </c>
      <c r="AQ8" s="61">
        <f t="shared" si="16"/>
        <v>297.5</v>
      </c>
      <c r="AR8" s="15">
        <v>4</v>
      </c>
      <c r="AS8" s="15">
        <v>0</v>
      </c>
      <c r="AT8" s="15">
        <v>4</v>
      </c>
      <c r="AU8" s="61">
        <f t="shared" si="17"/>
        <v>96</v>
      </c>
      <c r="AV8" s="15">
        <v>0</v>
      </c>
      <c r="AW8" s="15" t="s">
        <v>78</v>
      </c>
      <c r="AX8" s="15">
        <v>15</v>
      </c>
      <c r="AY8" s="15" t="s">
        <v>74</v>
      </c>
      <c r="AZ8" s="15" t="s">
        <v>74</v>
      </c>
      <c r="BA8" s="15">
        <v>0</v>
      </c>
      <c r="BB8" s="16">
        <v>41277</v>
      </c>
      <c r="BC8" s="18">
        <f t="shared" si="0"/>
        <v>0</v>
      </c>
      <c r="BD8" s="16">
        <v>41286</v>
      </c>
      <c r="BE8" s="16">
        <v>41355</v>
      </c>
      <c r="BF8" s="18">
        <f t="shared" si="1"/>
        <v>70</v>
      </c>
      <c r="BG8" s="15" t="s">
        <v>1002</v>
      </c>
      <c r="BH8" s="15">
        <v>148</v>
      </c>
      <c r="BI8" s="61">
        <f t="shared" si="2"/>
        <v>1859</v>
      </c>
      <c r="BJ8" s="61">
        <f t="shared" si="3"/>
        <v>1586</v>
      </c>
      <c r="BK8" s="16">
        <v>41282</v>
      </c>
      <c r="BL8" s="16">
        <v>41307</v>
      </c>
      <c r="BM8" s="15" t="s">
        <v>80</v>
      </c>
      <c r="BN8" s="16"/>
      <c r="BO8" s="16"/>
      <c r="BP8" s="16"/>
      <c r="BQ8" s="16">
        <v>41376</v>
      </c>
      <c r="BR8" s="16">
        <v>41388</v>
      </c>
      <c r="BS8" s="18">
        <f t="shared" si="4"/>
        <v>12</v>
      </c>
      <c r="BT8" s="15" t="s">
        <v>80</v>
      </c>
      <c r="BU8" s="61">
        <f t="shared" si="5"/>
        <v>2931.5</v>
      </c>
      <c r="BV8" s="61">
        <f t="shared" si="6"/>
        <v>2501</v>
      </c>
      <c r="BW8" s="16">
        <v>41388</v>
      </c>
      <c r="BX8" s="16">
        <v>41411</v>
      </c>
      <c r="BY8" s="18">
        <f t="shared" si="7"/>
        <v>23</v>
      </c>
      <c r="BZ8" s="16">
        <v>41410</v>
      </c>
      <c r="CA8" s="16">
        <v>41422</v>
      </c>
      <c r="CB8" s="18">
        <f t="shared" si="8"/>
        <v>12</v>
      </c>
      <c r="CC8" s="15" t="s">
        <v>892</v>
      </c>
      <c r="CD8" s="61">
        <f t="shared" si="9"/>
        <v>858</v>
      </c>
      <c r="CE8" s="61">
        <f t="shared" si="10"/>
        <v>732</v>
      </c>
      <c r="CF8" s="16">
        <v>41424</v>
      </c>
      <c r="CG8" s="16">
        <v>41424</v>
      </c>
      <c r="CH8" s="16">
        <v>41424</v>
      </c>
      <c r="CI8" s="16">
        <v>41437</v>
      </c>
      <c r="CJ8" s="16">
        <v>41437</v>
      </c>
      <c r="CK8" s="16">
        <v>41554</v>
      </c>
      <c r="CL8" s="16">
        <v>41554</v>
      </c>
      <c r="CM8" s="18">
        <f t="shared" si="18"/>
        <v>115</v>
      </c>
      <c r="CN8" s="18">
        <f t="shared" si="11"/>
        <v>115</v>
      </c>
      <c r="CO8" s="15">
        <v>5</v>
      </c>
      <c r="CP8" s="16">
        <v>41677</v>
      </c>
      <c r="CQ8" s="45" t="s">
        <v>74</v>
      </c>
      <c r="CR8" s="61">
        <v>0</v>
      </c>
      <c r="CS8" s="16">
        <v>41677</v>
      </c>
      <c r="CT8" s="18">
        <f>IF(CS8="","Not complete",DAYS360('Volume 6'!I8,CS8))</f>
        <v>394</v>
      </c>
      <c r="CU8" s="15" t="s">
        <v>78</v>
      </c>
      <c r="CV8" s="16">
        <v>41690</v>
      </c>
      <c r="CW8" s="16" t="s">
        <v>436</v>
      </c>
      <c r="CX8" s="16">
        <v>41691</v>
      </c>
      <c r="CY8" s="18">
        <f t="shared" si="12"/>
        <v>408</v>
      </c>
      <c r="CZ8" s="18">
        <f t="shared" si="13"/>
        <v>561</v>
      </c>
      <c r="DA8" s="18">
        <f t="shared" si="14"/>
        <v>420</v>
      </c>
      <c r="DB8" s="76"/>
      <c r="DC8" s="76"/>
      <c r="DD8" s="16">
        <v>41691</v>
      </c>
      <c r="DF8" s="76"/>
      <c r="DG8" s="16">
        <v>41690</v>
      </c>
      <c r="DH8" s="76"/>
      <c r="DI8" s="16">
        <v>41690</v>
      </c>
      <c r="DJ8" s="1" t="s">
        <v>989</v>
      </c>
      <c r="DK8" s="61">
        <f t="shared" si="19"/>
        <v>7642</v>
      </c>
      <c r="DL8" s="63">
        <f t="shared" si="20"/>
        <v>6812.5</v>
      </c>
    </row>
    <row r="9" spans="1:116" ht="28" customHeight="1" x14ac:dyDescent="0.15">
      <c r="A9" s="15">
        <v>183</v>
      </c>
      <c r="B9" s="35" t="s">
        <v>1061</v>
      </c>
      <c r="C9" s="15" t="s">
        <v>212</v>
      </c>
      <c r="D9" s="21">
        <v>0.25486111111111109</v>
      </c>
      <c r="E9" s="15" t="s">
        <v>341</v>
      </c>
      <c r="G9" s="15" t="s">
        <v>1357</v>
      </c>
      <c r="H9" s="15" t="s">
        <v>95</v>
      </c>
      <c r="I9" s="16">
        <v>41383</v>
      </c>
      <c r="J9" s="16">
        <v>41690</v>
      </c>
      <c r="K9" s="16">
        <v>41690</v>
      </c>
      <c r="L9" s="16">
        <v>41691</v>
      </c>
      <c r="M9" s="16">
        <v>40298</v>
      </c>
      <c r="N9" s="16">
        <v>41166</v>
      </c>
      <c r="O9" s="16">
        <v>41353</v>
      </c>
      <c r="P9" s="15" t="s">
        <v>74</v>
      </c>
      <c r="Q9" s="15" t="s">
        <v>78</v>
      </c>
      <c r="R9" s="1" t="s">
        <v>216</v>
      </c>
      <c r="S9" s="1" t="s">
        <v>847</v>
      </c>
      <c r="T9" s="1" t="s">
        <v>848</v>
      </c>
      <c r="U9" s="1" t="s">
        <v>1062</v>
      </c>
      <c r="V9" s="15">
        <v>488</v>
      </c>
      <c r="W9" s="19">
        <v>133912</v>
      </c>
      <c r="X9" s="19">
        <v>84730</v>
      </c>
      <c r="Y9" s="19">
        <v>41210</v>
      </c>
      <c r="Z9" s="15">
        <v>344</v>
      </c>
      <c r="AA9" s="15">
        <v>348</v>
      </c>
      <c r="AB9" s="15">
        <v>180</v>
      </c>
      <c r="AC9" s="15">
        <v>124</v>
      </c>
      <c r="AD9" s="15">
        <v>16</v>
      </c>
      <c r="AF9" s="15">
        <v>28</v>
      </c>
      <c r="AG9" s="15">
        <v>4</v>
      </c>
      <c r="AI9" s="15">
        <v>4</v>
      </c>
      <c r="AJ9" s="15">
        <v>0</v>
      </c>
      <c r="AK9" s="15">
        <v>0</v>
      </c>
      <c r="AL9" s="15">
        <v>0</v>
      </c>
      <c r="AM9" s="61">
        <f t="shared" si="15"/>
        <v>0</v>
      </c>
      <c r="AN9" s="15">
        <v>54</v>
      </c>
      <c r="AO9" s="15">
        <v>9</v>
      </c>
      <c r="AP9" s="15">
        <v>63</v>
      </c>
      <c r="AQ9" s="61">
        <f t="shared" si="16"/>
        <v>1102.5</v>
      </c>
      <c r="AR9" s="15">
        <v>4</v>
      </c>
      <c r="AS9" s="15">
        <v>0</v>
      </c>
      <c r="AT9" s="15">
        <v>4</v>
      </c>
      <c r="AU9" s="61">
        <f t="shared" si="17"/>
        <v>96</v>
      </c>
      <c r="AV9" s="15">
        <v>0</v>
      </c>
      <c r="AW9" s="15" t="s">
        <v>78</v>
      </c>
      <c r="AX9" s="15">
        <v>14</v>
      </c>
      <c r="AY9" s="15" t="s">
        <v>78</v>
      </c>
      <c r="AZ9" s="15" t="s">
        <v>74</v>
      </c>
      <c r="BA9" s="15">
        <v>0</v>
      </c>
      <c r="BB9" s="16">
        <v>41383</v>
      </c>
      <c r="BC9" s="18">
        <f t="shared" si="0"/>
        <v>0</v>
      </c>
      <c r="BD9" s="16">
        <v>41410</v>
      </c>
      <c r="BE9" s="16">
        <v>41508</v>
      </c>
      <c r="BF9" s="18">
        <f t="shared" si="1"/>
        <v>96</v>
      </c>
      <c r="BG9" s="15" t="s">
        <v>125</v>
      </c>
      <c r="BH9" s="15">
        <v>222</v>
      </c>
      <c r="BI9" s="61">
        <f t="shared" si="2"/>
        <v>2236</v>
      </c>
      <c r="BJ9" s="61">
        <f t="shared" si="3"/>
        <v>2262</v>
      </c>
      <c r="BK9" s="16">
        <v>41398</v>
      </c>
      <c r="BL9" s="16">
        <v>41423</v>
      </c>
      <c r="BM9" s="15" t="s">
        <v>80</v>
      </c>
      <c r="BN9" s="16"/>
      <c r="BO9" s="16"/>
      <c r="BP9" s="16"/>
      <c r="BQ9" s="16">
        <v>41509</v>
      </c>
      <c r="BR9" s="16">
        <v>41522</v>
      </c>
      <c r="BS9" s="18">
        <f t="shared" si="4"/>
        <v>12</v>
      </c>
      <c r="BT9" s="15" t="s">
        <v>80</v>
      </c>
      <c r="BU9" s="61">
        <f t="shared" si="5"/>
        <v>3526</v>
      </c>
      <c r="BV9" s="61">
        <f t="shared" si="6"/>
        <v>3567</v>
      </c>
      <c r="BW9" s="16">
        <v>41522</v>
      </c>
      <c r="BX9" s="16">
        <v>41536</v>
      </c>
      <c r="BY9" s="18">
        <f t="shared" si="7"/>
        <v>14</v>
      </c>
      <c r="BZ9" s="16">
        <v>41524</v>
      </c>
      <c r="CA9" s="16">
        <v>41541</v>
      </c>
      <c r="CB9" s="18">
        <f t="shared" si="8"/>
        <v>17</v>
      </c>
      <c r="CC9" s="15" t="s">
        <v>1115</v>
      </c>
      <c r="CD9" s="61">
        <f t="shared" si="9"/>
        <v>1032</v>
      </c>
      <c r="CE9" s="61">
        <f t="shared" si="10"/>
        <v>1044</v>
      </c>
      <c r="CF9" s="16">
        <v>41541</v>
      </c>
      <c r="CG9" s="16">
        <v>41541</v>
      </c>
      <c r="CH9" s="16">
        <v>41541</v>
      </c>
      <c r="CI9" s="16">
        <v>41559</v>
      </c>
      <c r="CJ9" s="16">
        <v>41559</v>
      </c>
      <c r="CK9" s="16">
        <v>41576</v>
      </c>
      <c r="CL9" s="16">
        <v>41573</v>
      </c>
      <c r="CM9" s="18">
        <f t="shared" si="18"/>
        <v>17</v>
      </c>
      <c r="CN9" s="18">
        <f t="shared" si="11"/>
        <v>14</v>
      </c>
      <c r="CO9" s="15">
        <v>3</v>
      </c>
      <c r="CP9" s="16">
        <v>41681</v>
      </c>
      <c r="CQ9" s="16" t="s">
        <v>74</v>
      </c>
      <c r="CR9" s="61">
        <v>0</v>
      </c>
      <c r="CS9" s="16">
        <v>41681</v>
      </c>
      <c r="CT9" s="18">
        <f>IF(CS9="","Not complete",DAYS360('Volume 6'!I9,CS9))</f>
        <v>292</v>
      </c>
      <c r="CU9" s="15" t="s">
        <v>78</v>
      </c>
      <c r="CV9" s="16">
        <v>41690</v>
      </c>
      <c r="CW9" s="15" t="s">
        <v>342</v>
      </c>
      <c r="CX9" s="16">
        <v>41691</v>
      </c>
      <c r="CY9" s="18">
        <f t="shared" si="12"/>
        <v>302</v>
      </c>
      <c r="CZ9" s="18">
        <f t="shared" si="13"/>
        <v>517</v>
      </c>
      <c r="DA9" s="18">
        <f t="shared" si="14"/>
        <v>331</v>
      </c>
      <c r="DB9" s="76"/>
      <c r="DC9" s="76"/>
      <c r="DD9" s="16">
        <v>41691</v>
      </c>
      <c r="DF9" s="76"/>
      <c r="DG9" s="16">
        <v>41690</v>
      </c>
      <c r="DH9" s="76"/>
      <c r="DI9" s="16">
        <v>41690</v>
      </c>
      <c r="DJ9" s="1" t="s">
        <v>1063</v>
      </c>
      <c r="DK9" s="61">
        <f t="shared" si="19"/>
        <v>9592.5</v>
      </c>
      <c r="DL9" s="63">
        <f t="shared" si="20"/>
        <v>9671.5</v>
      </c>
    </row>
    <row r="10" spans="1:116" ht="28" customHeight="1" x14ac:dyDescent="0.15">
      <c r="A10" s="15">
        <v>197</v>
      </c>
      <c r="B10" s="35" t="s">
        <v>1124</v>
      </c>
      <c r="C10" s="15" t="s">
        <v>784</v>
      </c>
      <c r="D10" s="21">
        <v>0.25555555555555559</v>
      </c>
      <c r="E10" s="15" t="s">
        <v>341</v>
      </c>
      <c r="G10" s="15" t="s">
        <v>1357</v>
      </c>
      <c r="H10" s="15" t="s">
        <v>95</v>
      </c>
      <c r="I10" s="16">
        <v>41481</v>
      </c>
      <c r="J10" s="16">
        <v>41691</v>
      </c>
      <c r="K10" s="16">
        <v>41691</v>
      </c>
      <c r="L10" s="16">
        <v>41692</v>
      </c>
      <c r="M10" s="16">
        <v>39782</v>
      </c>
      <c r="N10" s="16">
        <v>41346</v>
      </c>
      <c r="O10" s="16">
        <v>41479</v>
      </c>
      <c r="P10" s="15" t="s">
        <v>74</v>
      </c>
      <c r="Q10" s="15" t="s">
        <v>74</v>
      </c>
      <c r="R10" s="1" t="s">
        <v>907</v>
      </c>
      <c r="S10" s="1" t="s">
        <v>1125</v>
      </c>
      <c r="T10" s="1" t="s">
        <v>1126</v>
      </c>
      <c r="U10" s="1" t="s">
        <v>1127</v>
      </c>
      <c r="V10" s="15">
        <v>222</v>
      </c>
      <c r="W10" s="19">
        <v>58318</v>
      </c>
      <c r="X10" s="19">
        <v>48299</v>
      </c>
      <c r="Y10" s="15">
        <v>2909</v>
      </c>
      <c r="Z10" s="15">
        <v>186</v>
      </c>
      <c r="AA10" s="15">
        <v>158</v>
      </c>
      <c r="AB10" s="15">
        <v>94</v>
      </c>
      <c r="AC10" s="15">
        <v>24</v>
      </c>
      <c r="AD10" s="15">
        <v>23</v>
      </c>
      <c r="AF10" s="15">
        <v>25</v>
      </c>
      <c r="AG10" s="15">
        <v>0</v>
      </c>
      <c r="AI10" s="15">
        <v>0</v>
      </c>
      <c r="AJ10" s="15">
        <v>0</v>
      </c>
      <c r="AK10" s="15">
        <v>0</v>
      </c>
      <c r="AL10" s="15">
        <v>0</v>
      </c>
      <c r="AM10" s="61">
        <f t="shared" si="15"/>
        <v>0</v>
      </c>
      <c r="AN10" s="15">
        <v>2</v>
      </c>
      <c r="AO10" s="15">
        <v>0</v>
      </c>
      <c r="AP10" s="15">
        <v>2</v>
      </c>
      <c r="AQ10" s="61">
        <f t="shared" si="16"/>
        <v>35</v>
      </c>
      <c r="AR10" s="15">
        <v>0</v>
      </c>
      <c r="AS10" s="15">
        <v>0</v>
      </c>
      <c r="AT10" s="15">
        <v>0</v>
      </c>
      <c r="AU10" s="61">
        <f t="shared" si="17"/>
        <v>0</v>
      </c>
      <c r="AV10" s="15">
        <v>0</v>
      </c>
      <c r="AW10" s="15" t="s">
        <v>78</v>
      </c>
      <c r="AX10" s="15">
        <v>6</v>
      </c>
      <c r="AY10" s="15" t="s">
        <v>78</v>
      </c>
      <c r="AZ10" s="15" t="s">
        <v>74</v>
      </c>
      <c r="BA10" s="15">
        <v>0</v>
      </c>
      <c r="BB10" s="16">
        <v>41486</v>
      </c>
      <c r="BC10" s="18">
        <f t="shared" si="0"/>
        <v>4</v>
      </c>
      <c r="BD10" s="16">
        <v>41577</v>
      </c>
      <c r="BE10" s="16">
        <v>41593</v>
      </c>
      <c r="BF10" s="18">
        <f t="shared" si="1"/>
        <v>16</v>
      </c>
      <c r="BG10" s="15" t="s">
        <v>1170</v>
      </c>
      <c r="BH10" s="15">
        <v>317</v>
      </c>
      <c r="BI10" s="61">
        <f t="shared" si="2"/>
        <v>1209</v>
      </c>
      <c r="BJ10" s="61">
        <f t="shared" si="3"/>
        <v>1027</v>
      </c>
      <c r="BK10" s="16">
        <v>41486</v>
      </c>
      <c r="BL10" s="16">
        <v>41488</v>
      </c>
      <c r="BM10" s="15" t="s">
        <v>80</v>
      </c>
      <c r="BN10" s="16"/>
      <c r="BO10" s="16"/>
      <c r="BP10" s="16"/>
      <c r="BQ10" s="16">
        <v>41654</v>
      </c>
      <c r="BR10" s="16">
        <v>41660</v>
      </c>
      <c r="BS10" s="18">
        <f t="shared" si="4"/>
        <v>6</v>
      </c>
      <c r="BT10" s="15" t="s">
        <v>80</v>
      </c>
      <c r="BU10" s="61">
        <f t="shared" si="5"/>
        <v>1906.5</v>
      </c>
      <c r="BV10" s="61">
        <f t="shared" si="6"/>
        <v>1619.5</v>
      </c>
      <c r="BW10" s="16">
        <v>41660</v>
      </c>
      <c r="BX10" s="16">
        <v>41667</v>
      </c>
      <c r="BY10" s="18">
        <f t="shared" si="7"/>
        <v>7</v>
      </c>
      <c r="BZ10" s="16">
        <v>41661</v>
      </c>
      <c r="CA10" s="16">
        <v>41668</v>
      </c>
      <c r="CB10" s="18">
        <f t="shared" si="8"/>
        <v>7</v>
      </c>
      <c r="CC10" s="15" t="s">
        <v>928</v>
      </c>
      <c r="CD10" s="61">
        <f t="shared" si="9"/>
        <v>558</v>
      </c>
      <c r="CE10" s="61">
        <f t="shared" si="10"/>
        <v>474</v>
      </c>
      <c r="CF10" s="16">
        <v>41668</v>
      </c>
      <c r="CG10" s="16">
        <v>41668</v>
      </c>
      <c r="CH10" s="16">
        <v>41668</v>
      </c>
      <c r="CI10" s="16">
        <v>41674</v>
      </c>
      <c r="CJ10" s="16">
        <v>41674</v>
      </c>
      <c r="CK10" s="16">
        <v>41681</v>
      </c>
      <c r="CL10" s="16">
        <v>41681</v>
      </c>
      <c r="CM10" s="18">
        <f t="shared" ref="CM10:CM25" si="21">IF(CK10="","Not complete",DAYS360(CJ10,CK10))</f>
        <v>7</v>
      </c>
      <c r="CN10" s="18">
        <f t="shared" si="11"/>
        <v>7</v>
      </c>
      <c r="CO10" s="15">
        <v>1</v>
      </c>
      <c r="CP10" s="16">
        <v>41681</v>
      </c>
      <c r="CQ10" s="16" t="s">
        <v>74</v>
      </c>
      <c r="CR10" s="61">
        <v>0</v>
      </c>
      <c r="CS10" s="16">
        <v>41689</v>
      </c>
      <c r="CT10" s="18">
        <f>IF(CS10="","Not complete",DAYS360('Volume 6'!I10,CS10))</f>
        <v>203</v>
      </c>
      <c r="CU10" s="15" t="s">
        <v>74</v>
      </c>
      <c r="CV10" s="16">
        <v>41691</v>
      </c>
      <c r="CW10" s="15" t="s">
        <v>967</v>
      </c>
      <c r="CX10" s="16">
        <v>41692</v>
      </c>
      <c r="CY10" s="18">
        <f t="shared" si="12"/>
        <v>206</v>
      </c>
      <c r="CZ10" s="18">
        <f t="shared" si="13"/>
        <v>339</v>
      </c>
      <c r="DA10" s="18">
        <f t="shared" si="14"/>
        <v>208</v>
      </c>
      <c r="DB10" s="76"/>
      <c r="DC10" s="76"/>
      <c r="DD10" s="16">
        <v>41692</v>
      </c>
      <c r="DF10" s="76"/>
      <c r="DG10" s="16">
        <v>41691</v>
      </c>
      <c r="DH10" s="76"/>
      <c r="DI10" s="16">
        <v>41691</v>
      </c>
      <c r="DJ10" s="1" t="s">
        <v>1067</v>
      </c>
      <c r="DK10" s="61">
        <f t="shared" si="19"/>
        <v>5308.5</v>
      </c>
      <c r="DL10" s="63">
        <f t="shared" si="20"/>
        <v>4755.5</v>
      </c>
    </row>
    <row r="11" spans="1:116" ht="28" customHeight="1" x14ac:dyDescent="0.15">
      <c r="A11" s="15">
        <v>185</v>
      </c>
      <c r="B11" s="35" t="s">
        <v>1068</v>
      </c>
      <c r="C11" s="15" t="s">
        <v>697</v>
      </c>
      <c r="D11" s="21">
        <v>0.25625000000000003</v>
      </c>
      <c r="E11" s="15" t="s">
        <v>341</v>
      </c>
      <c r="G11" s="15" t="s">
        <v>1357</v>
      </c>
      <c r="H11" s="15" t="s">
        <v>95</v>
      </c>
      <c r="I11" s="16">
        <v>41398</v>
      </c>
      <c r="J11" s="16">
        <v>41692</v>
      </c>
      <c r="K11" s="16">
        <v>41692</v>
      </c>
      <c r="L11" s="16">
        <v>41695</v>
      </c>
      <c r="M11" s="16">
        <v>40298</v>
      </c>
      <c r="N11" s="16">
        <v>41136</v>
      </c>
      <c r="O11" s="16">
        <v>41368</v>
      </c>
      <c r="P11" s="15" t="s">
        <v>74</v>
      </c>
      <c r="Q11" s="15" t="s">
        <v>78</v>
      </c>
      <c r="R11" s="1" t="s">
        <v>907</v>
      </c>
      <c r="S11" s="1" t="s">
        <v>1069</v>
      </c>
      <c r="T11" s="57" t="s">
        <v>1070</v>
      </c>
      <c r="U11" s="1" t="s">
        <v>1071</v>
      </c>
      <c r="V11" s="15">
        <v>639</v>
      </c>
      <c r="W11" s="19">
        <v>116490</v>
      </c>
      <c r="X11" s="19">
        <v>81273</v>
      </c>
      <c r="Y11" s="19">
        <v>20385</v>
      </c>
      <c r="Z11" s="15">
        <v>360</v>
      </c>
      <c r="AA11" s="15">
        <v>304</v>
      </c>
      <c r="AB11" s="15">
        <v>180</v>
      </c>
      <c r="AC11" s="15">
        <v>64</v>
      </c>
      <c r="AD11" s="15">
        <v>20</v>
      </c>
      <c r="AF11" s="15">
        <v>33</v>
      </c>
      <c r="AG11" s="15">
        <v>0</v>
      </c>
      <c r="AI11" s="15">
        <v>0</v>
      </c>
      <c r="AJ11" s="15">
        <v>0</v>
      </c>
      <c r="AK11" s="15">
        <v>0</v>
      </c>
      <c r="AL11" s="15">
        <v>0</v>
      </c>
      <c r="AM11" s="61">
        <f t="shared" si="15"/>
        <v>0</v>
      </c>
      <c r="AN11" s="15">
        <v>34</v>
      </c>
      <c r="AO11" s="15">
        <v>0</v>
      </c>
      <c r="AP11" s="15">
        <v>34</v>
      </c>
      <c r="AQ11" s="61">
        <f t="shared" si="16"/>
        <v>595</v>
      </c>
      <c r="AR11" s="15">
        <v>0</v>
      </c>
      <c r="AS11" s="15">
        <v>0</v>
      </c>
      <c r="AT11" s="15">
        <v>0</v>
      </c>
      <c r="AU11" s="61">
        <f t="shared" si="17"/>
        <v>0</v>
      </c>
      <c r="AV11" s="15">
        <v>0</v>
      </c>
      <c r="AW11" s="15" t="s">
        <v>74</v>
      </c>
      <c r="AX11" s="15">
        <v>7</v>
      </c>
      <c r="AY11" s="15" t="s">
        <v>74</v>
      </c>
      <c r="AZ11" s="15" t="s">
        <v>78</v>
      </c>
      <c r="BA11" s="15">
        <v>1</v>
      </c>
      <c r="BB11" s="16">
        <v>41403</v>
      </c>
      <c r="BC11" s="18">
        <f t="shared" si="0"/>
        <v>5</v>
      </c>
      <c r="BD11" s="16">
        <v>41466</v>
      </c>
      <c r="BE11" s="16">
        <v>41516</v>
      </c>
      <c r="BF11" s="18">
        <f t="shared" si="1"/>
        <v>49</v>
      </c>
      <c r="BG11" s="15" t="s">
        <v>1002</v>
      </c>
      <c r="BH11" s="15">
        <v>233</v>
      </c>
      <c r="BI11" s="61">
        <f t="shared" si="2"/>
        <v>2340</v>
      </c>
      <c r="BJ11" s="61">
        <f t="shared" si="3"/>
        <v>1976</v>
      </c>
      <c r="BK11" s="16">
        <v>41409</v>
      </c>
      <c r="BL11" s="16">
        <v>41430</v>
      </c>
      <c r="BM11" s="15" t="s">
        <v>80</v>
      </c>
      <c r="BN11" s="16"/>
      <c r="BO11" s="16"/>
      <c r="BP11" s="16"/>
      <c r="BQ11" s="16">
        <v>41591</v>
      </c>
      <c r="BR11" s="16">
        <v>41601</v>
      </c>
      <c r="BS11" s="18">
        <f t="shared" si="4"/>
        <v>10</v>
      </c>
      <c r="BT11" s="15" t="s">
        <v>80</v>
      </c>
      <c r="BU11" s="61">
        <f t="shared" si="5"/>
        <v>3690</v>
      </c>
      <c r="BV11" s="61">
        <f t="shared" si="6"/>
        <v>3116</v>
      </c>
      <c r="BW11" s="16">
        <v>41604</v>
      </c>
      <c r="BX11" s="16">
        <v>41656</v>
      </c>
      <c r="BY11" s="18">
        <f t="shared" si="7"/>
        <v>51</v>
      </c>
      <c r="BZ11" s="16">
        <v>41604</v>
      </c>
      <c r="CA11" s="16">
        <v>41612</v>
      </c>
      <c r="CB11" s="18">
        <f t="shared" si="8"/>
        <v>8</v>
      </c>
      <c r="CC11" s="15" t="s">
        <v>1173</v>
      </c>
      <c r="CD11" s="61">
        <f t="shared" si="9"/>
        <v>1080</v>
      </c>
      <c r="CE11" s="61">
        <f t="shared" si="10"/>
        <v>912</v>
      </c>
      <c r="CF11" s="16">
        <v>41656</v>
      </c>
      <c r="CG11" s="16">
        <v>41656</v>
      </c>
      <c r="CH11" s="16">
        <v>41657</v>
      </c>
      <c r="CI11" s="16">
        <v>41663</v>
      </c>
      <c r="CJ11" s="16">
        <v>41663</v>
      </c>
      <c r="CK11" s="16">
        <v>41681</v>
      </c>
      <c r="CL11" s="16">
        <v>41665</v>
      </c>
      <c r="CM11" s="18">
        <f t="shared" si="21"/>
        <v>17</v>
      </c>
      <c r="CN11" s="18">
        <f>IF(CL11="","Not complete",DAYS360(CJ11,CL11))</f>
        <v>2</v>
      </c>
      <c r="CO11" s="15">
        <v>3</v>
      </c>
      <c r="CP11" s="16">
        <v>41689</v>
      </c>
      <c r="CQ11" s="45" t="s">
        <v>74</v>
      </c>
      <c r="CR11" s="61">
        <v>0</v>
      </c>
      <c r="CS11" s="16">
        <v>41691</v>
      </c>
      <c r="CT11" s="18">
        <f>IF(CS11="","Not complete",DAYS360('Volume 6'!I11,CS11))</f>
        <v>287</v>
      </c>
      <c r="CU11" s="15" t="s">
        <v>74</v>
      </c>
      <c r="CV11" s="16">
        <v>41692</v>
      </c>
      <c r="CW11" s="15" t="s">
        <v>342</v>
      </c>
      <c r="CX11" s="16">
        <v>41695</v>
      </c>
      <c r="CY11" s="18">
        <f t="shared" si="12"/>
        <v>291</v>
      </c>
      <c r="CZ11" s="18">
        <f t="shared" si="13"/>
        <v>550</v>
      </c>
      <c r="DA11" s="18">
        <f t="shared" si="14"/>
        <v>321</v>
      </c>
      <c r="DB11" s="76"/>
      <c r="DC11" s="76"/>
      <c r="DD11" s="16">
        <v>41695</v>
      </c>
      <c r="DF11" s="76"/>
      <c r="DG11" s="16">
        <v>41692</v>
      </c>
      <c r="DH11" s="76"/>
      <c r="DI11" s="16">
        <v>41692</v>
      </c>
      <c r="DJ11" s="1" t="s">
        <v>1072</v>
      </c>
      <c r="DK11" s="61">
        <f t="shared" si="19"/>
        <v>9305</v>
      </c>
      <c r="DL11" s="63">
        <f t="shared" si="20"/>
        <v>8199</v>
      </c>
    </row>
    <row r="12" spans="1:116" ht="28" customHeight="1" x14ac:dyDescent="0.15">
      <c r="A12" s="15">
        <v>202</v>
      </c>
      <c r="B12" s="35" t="s">
        <v>1147</v>
      </c>
      <c r="C12" s="15" t="s">
        <v>784</v>
      </c>
      <c r="D12" s="21">
        <v>0.25694444444444448</v>
      </c>
      <c r="E12" s="15" t="s">
        <v>341</v>
      </c>
      <c r="G12" s="15" t="s">
        <v>1357</v>
      </c>
      <c r="H12" s="15" t="s">
        <v>84</v>
      </c>
      <c r="I12" s="16">
        <v>41513</v>
      </c>
      <c r="J12" s="16">
        <v>41695</v>
      </c>
      <c r="K12" s="16">
        <v>41695</v>
      </c>
      <c r="L12" s="16">
        <v>41696</v>
      </c>
      <c r="M12" s="16">
        <v>40694</v>
      </c>
      <c r="N12" s="16">
        <v>41257</v>
      </c>
      <c r="O12" s="16">
        <v>41429</v>
      </c>
      <c r="P12" s="15" t="s">
        <v>74</v>
      </c>
      <c r="Q12" s="15" t="s">
        <v>78</v>
      </c>
      <c r="R12" s="1" t="s">
        <v>400</v>
      </c>
      <c r="S12" s="1" t="s">
        <v>1148</v>
      </c>
      <c r="T12" s="1" t="s">
        <v>1149</v>
      </c>
      <c r="U12" s="1" t="s">
        <v>1150</v>
      </c>
      <c r="V12" s="15">
        <v>220</v>
      </c>
      <c r="W12" s="19">
        <v>54771</v>
      </c>
      <c r="X12" s="19">
        <v>37106</v>
      </c>
      <c r="Y12" s="19">
        <v>11520</v>
      </c>
      <c r="Z12" s="15">
        <v>184</v>
      </c>
      <c r="AA12" s="15">
        <v>166</v>
      </c>
      <c r="AB12" s="15">
        <v>76</v>
      </c>
      <c r="AC12" s="15">
        <v>46</v>
      </c>
      <c r="AD12" s="15">
        <v>4</v>
      </c>
      <c r="AF12" s="15">
        <v>14</v>
      </c>
      <c r="AG12" s="15">
        <v>0</v>
      </c>
      <c r="AI12" s="15">
        <v>0</v>
      </c>
      <c r="AJ12" s="15">
        <v>0</v>
      </c>
      <c r="AK12" s="15">
        <v>0</v>
      </c>
      <c r="AL12" s="15">
        <v>0</v>
      </c>
      <c r="AM12" s="61">
        <f t="shared" si="15"/>
        <v>0</v>
      </c>
      <c r="AN12" s="15">
        <v>11</v>
      </c>
      <c r="AO12" s="15">
        <v>0</v>
      </c>
      <c r="AP12" s="15">
        <v>11</v>
      </c>
      <c r="AQ12" s="61">
        <f t="shared" si="16"/>
        <v>192.5</v>
      </c>
      <c r="AR12" s="15">
        <v>0</v>
      </c>
      <c r="AS12" s="15">
        <v>0</v>
      </c>
      <c r="AT12" s="15">
        <v>0</v>
      </c>
      <c r="AU12" s="61">
        <f t="shared" si="17"/>
        <v>0</v>
      </c>
      <c r="AV12" s="15">
        <v>2</v>
      </c>
      <c r="AW12" s="15" t="s">
        <v>74</v>
      </c>
      <c r="AX12" s="15">
        <v>3</v>
      </c>
      <c r="AY12" s="15" t="s">
        <v>78</v>
      </c>
      <c r="AZ12" s="15" t="s">
        <v>78</v>
      </c>
      <c r="BA12" s="15">
        <v>1</v>
      </c>
      <c r="BB12" s="16">
        <v>41513</v>
      </c>
      <c r="BC12" s="18">
        <f t="shared" si="0"/>
        <v>0</v>
      </c>
      <c r="BD12" s="16">
        <v>41592</v>
      </c>
      <c r="BE12" s="16">
        <v>41613</v>
      </c>
      <c r="BF12" s="18">
        <f t="shared" si="1"/>
        <v>21</v>
      </c>
      <c r="BG12" s="15" t="s">
        <v>1170</v>
      </c>
      <c r="BH12" s="15">
        <v>202</v>
      </c>
      <c r="BI12" s="61">
        <f t="shared" si="2"/>
        <v>1196</v>
      </c>
      <c r="BJ12" s="61">
        <f t="shared" si="3"/>
        <v>1079</v>
      </c>
      <c r="BK12" s="16">
        <v>41522</v>
      </c>
      <c r="BL12" s="16">
        <v>41531</v>
      </c>
      <c r="BM12" s="15" t="s">
        <v>80</v>
      </c>
      <c r="BN12" s="16"/>
      <c r="BO12" s="16"/>
      <c r="BP12" s="16"/>
      <c r="BQ12" s="16">
        <v>41657</v>
      </c>
      <c r="BR12" s="16">
        <v>41668</v>
      </c>
      <c r="BS12" s="18">
        <f t="shared" si="4"/>
        <v>11</v>
      </c>
      <c r="BT12" s="15" t="s">
        <v>80</v>
      </c>
      <c r="BU12" s="61">
        <f t="shared" si="5"/>
        <v>1886</v>
      </c>
      <c r="BV12" s="61">
        <f t="shared" si="6"/>
        <v>1701.5</v>
      </c>
      <c r="BW12" s="16">
        <v>41668</v>
      </c>
      <c r="BX12" s="16">
        <v>41671</v>
      </c>
      <c r="BY12" s="18">
        <f t="shared" si="7"/>
        <v>2</v>
      </c>
      <c r="BZ12" s="16">
        <v>41669</v>
      </c>
      <c r="CA12" s="16">
        <v>41674</v>
      </c>
      <c r="CB12" s="18">
        <f t="shared" si="8"/>
        <v>5</v>
      </c>
      <c r="CC12" s="15" t="s">
        <v>1173</v>
      </c>
      <c r="CD12" s="61">
        <f t="shared" si="9"/>
        <v>552</v>
      </c>
      <c r="CE12" s="61">
        <f t="shared" si="10"/>
        <v>498</v>
      </c>
      <c r="CF12" s="16">
        <v>41674</v>
      </c>
      <c r="CG12" s="16">
        <v>41675</v>
      </c>
      <c r="CH12" s="16">
        <v>41675</v>
      </c>
      <c r="CI12" s="16">
        <v>41682</v>
      </c>
      <c r="CJ12" s="16">
        <v>41682</v>
      </c>
      <c r="CK12" s="16">
        <v>41688</v>
      </c>
      <c r="CL12" s="16">
        <v>41682</v>
      </c>
      <c r="CM12" s="18">
        <f t="shared" si="21"/>
        <v>6</v>
      </c>
      <c r="CN12" s="18">
        <f t="shared" si="11"/>
        <v>0</v>
      </c>
      <c r="CO12" s="15">
        <v>1</v>
      </c>
      <c r="CP12" s="16">
        <v>41688</v>
      </c>
      <c r="CQ12" s="16" t="s">
        <v>74</v>
      </c>
      <c r="CR12" s="61">
        <v>0</v>
      </c>
      <c r="CS12" s="16">
        <v>41695</v>
      </c>
      <c r="CT12" s="18">
        <f>IF(CS12="","Not complete",DAYS360('Volume 6'!I12,CS12))</f>
        <v>178</v>
      </c>
      <c r="CU12" s="15" t="s">
        <v>74</v>
      </c>
      <c r="CV12" s="16">
        <v>41695</v>
      </c>
      <c r="CW12" s="15" t="s">
        <v>221</v>
      </c>
      <c r="CX12" s="16">
        <v>41696</v>
      </c>
      <c r="CY12" s="18">
        <f t="shared" si="12"/>
        <v>179</v>
      </c>
      <c r="CZ12" s="18">
        <f t="shared" si="13"/>
        <v>432</v>
      </c>
      <c r="DA12" s="18">
        <f t="shared" si="14"/>
        <v>262</v>
      </c>
      <c r="DB12" s="76"/>
      <c r="DC12" s="76"/>
      <c r="DD12" s="16">
        <v>41696</v>
      </c>
      <c r="DF12" s="76"/>
      <c r="DG12" s="16">
        <v>41695</v>
      </c>
      <c r="DH12" s="76"/>
      <c r="DI12" s="16">
        <v>41695</v>
      </c>
      <c r="DJ12" s="1" t="s">
        <v>1151</v>
      </c>
      <c r="DK12" s="61">
        <f t="shared" si="19"/>
        <v>5426.5</v>
      </c>
      <c r="DL12" s="63">
        <f t="shared" si="20"/>
        <v>5071</v>
      </c>
    </row>
    <row r="13" spans="1:116" ht="28" customHeight="1" x14ac:dyDescent="0.15">
      <c r="A13" s="15">
        <v>200</v>
      </c>
      <c r="B13" s="35" t="s">
        <v>827</v>
      </c>
      <c r="C13" s="15" t="s">
        <v>1138</v>
      </c>
      <c r="D13" s="21">
        <v>0.25763888888888892</v>
      </c>
      <c r="E13" s="15" t="s">
        <v>341</v>
      </c>
      <c r="G13" s="15" t="s">
        <v>1357</v>
      </c>
      <c r="H13" s="15" t="s">
        <v>84</v>
      </c>
      <c r="I13" s="16">
        <v>41494</v>
      </c>
      <c r="J13" s="16">
        <v>41698</v>
      </c>
      <c r="K13" s="16">
        <v>41698</v>
      </c>
      <c r="L13" s="16">
        <v>41699</v>
      </c>
      <c r="M13" s="16">
        <v>41213</v>
      </c>
      <c r="N13" s="16">
        <v>41363</v>
      </c>
      <c r="O13" s="16">
        <v>41465</v>
      </c>
      <c r="P13" s="15" t="s">
        <v>74</v>
      </c>
      <c r="Q13" s="15" t="s">
        <v>74</v>
      </c>
      <c r="R13" s="1" t="s">
        <v>216</v>
      </c>
      <c r="S13" s="1" t="s">
        <v>1139</v>
      </c>
      <c r="T13" s="1" t="s">
        <v>656</v>
      </c>
      <c r="U13" s="15" t="s">
        <v>1140</v>
      </c>
      <c r="V13" s="15">
        <v>175</v>
      </c>
      <c r="W13" s="19">
        <v>42854</v>
      </c>
      <c r="X13" s="19">
        <v>25316</v>
      </c>
      <c r="Y13" s="19">
        <v>10386</v>
      </c>
      <c r="Z13" s="15">
        <v>142</v>
      </c>
      <c r="AA13" s="15">
        <v>142</v>
      </c>
      <c r="AB13" s="15">
        <v>61</v>
      </c>
      <c r="AC13" s="15">
        <v>42</v>
      </c>
      <c r="AD13" s="15">
        <v>13</v>
      </c>
      <c r="AF13" s="15">
        <v>13</v>
      </c>
      <c r="AG13" s="15">
        <v>2</v>
      </c>
      <c r="AI13" s="15">
        <v>2</v>
      </c>
      <c r="AJ13" s="15">
        <v>0</v>
      </c>
      <c r="AK13" s="15">
        <v>0</v>
      </c>
      <c r="AL13" s="15">
        <v>0</v>
      </c>
      <c r="AM13" s="61">
        <f t="shared" si="15"/>
        <v>0</v>
      </c>
      <c r="AN13" s="15">
        <v>0</v>
      </c>
      <c r="AO13" s="15">
        <v>0</v>
      </c>
      <c r="AP13" s="15">
        <v>0</v>
      </c>
      <c r="AQ13" s="61">
        <f t="shared" si="16"/>
        <v>0</v>
      </c>
      <c r="AR13" s="15">
        <v>1</v>
      </c>
      <c r="AS13" s="15">
        <v>0</v>
      </c>
      <c r="AT13" s="15">
        <v>1</v>
      </c>
      <c r="AU13" s="61">
        <f t="shared" si="17"/>
        <v>24</v>
      </c>
      <c r="AV13" s="15">
        <v>0</v>
      </c>
      <c r="AW13" s="15" t="s">
        <v>74</v>
      </c>
      <c r="AX13" s="15">
        <v>5</v>
      </c>
      <c r="AY13" s="15" t="s">
        <v>78</v>
      </c>
      <c r="AZ13" s="15" t="s">
        <v>74</v>
      </c>
      <c r="BA13" s="15">
        <v>0</v>
      </c>
      <c r="BB13" s="16">
        <v>41495</v>
      </c>
      <c r="BC13" s="18">
        <f t="shared" si="0"/>
        <v>1</v>
      </c>
      <c r="BD13" s="16">
        <v>41579</v>
      </c>
      <c r="BE13" s="16">
        <v>41600</v>
      </c>
      <c r="BF13" s="18">
        <f t="shared" si="1"/>
        <v>21</v>
      </c>
      <c r="BG13" s="15" t="s">
        <v>1170</v>
      </c>
      <c r="BH13" s="15">
        <v>132</v>
      </c>
      <c r="BI13" s="61">
        <f t="shared" si="2"/>
        <v>923</v>
      </c>
      <c r="BJ13" s="61">
        <f t="shared" si="3"/>
        <v>923</v>
      </c>
      <c r="BK13" s="16">
        <v>41507</v>
      </c>
      <c r="BL13" s="16">
        <v>41510</v>
      </c>
      <c r="BM13" s="15" t="s">
        <v>80</v>
      </c>
      <c r="BN13" s="16"/>
      <c r="BO13" s="16"/>
      <c r="BP13" s="16"/>
      <c r="BQ13" s="16">
        <v>41629</v>
      </c>
      <c r="BR13" s="16">
        <v>41643</v>
      </c>
      <c r="BS13" s="18">
        <f t="shared" si="4"/>
        <v>13</v>
      </c>
      <c r="BT13" s="15" t="s">
        <v>80</v>
      </c>
      <c r="BU13" s="61">
        <f t="shared" si="5"/>
        <v>1455.5</v>
      </c>
      <c r="BV13" s="61">
        <f t="shared" si="6"/>
        <v>1455.5</v>
      </c>
      <c r="BW13" s="16">
        <v>41643</v>
      </c>
      <c r="BX13" s="16">
        <v>41660</v>
      </c>
      <c r="BY13" s="18">
        <f t="shared" si="7"/>
        <v>17</v>
      </c>
      <c r="BZ13" s="16">
        <v>41650</v>
      </c>
      <c r="CA13" s="16">
        <v>41657</v>
      </c>
      <c r="CB13" s="18">
        <f t="shared" si="8"/>
        <v>7</v>
      </c>
      <c r="CC13" s="15" t="s">
        <v>1173</v>
      </c>
      <c r="CD13" s="61">
        <f t="shared" si="9"/>
        <v>426</v>
      </c>
      <c r="CE13" s="61">
        <f t="shared" si="10"/>
        <v>426</v>
      </c>
      <c r="CF13" s="16">
        <v>41660</v>
      </c>
      <c r="CG13" s="16">
        <v>41660</v>
      </c>
      <c r="CH13" s="16">
        <v>41669</v>
      </c>
      <c r="CI13" s="16">
        <v>41671</v>
      </c>
      <c r="CJ13" s="16">
        <v>41671</v>
      </c>
      <c r="CK13" s="16">
        <v>41684</v>
      </c>
      <c r="CL13" s="16">
        <v>41671</v>
      </c>
      <c r="CM13" s="18">
        <f t="shared" si="21"/>
        <v>13</v>
      </c>
      <c r="CN13" s="18">
        <f t="shared" si="11"/>
        <v>0</v>
      </c>
      <c r="CO13" s="15">
        <v>2</v>
      </c>
      <c r="CP13" s="16">
        <v>41695</v>
      </c>
      <c r="CQ13" s="16" t="s">
        <v>74</v>
      </c>
      <c r="CR13" s="61">
        <v>0</v>
      </c>
      <c r="CS13" s="16">
        <v>41696</v>
      </c>
      <c r="CT13" s="18">
        <f>IF(CS13="","Not complete",DAYS360('Volume 6'!I13,CS13))</f>
        <v>198</v>
      </c>
      <c r="CU13" s="15" t="s">
        <v>74</v>
      </c>
      <c r="CV13" s="16">
        <v>41698</v>
      </c>
      <c r="CW13" s="15" t="s">
        <v>342</v>
      </c>
      <c r="CX13" s="16">
        <v>41699</v>
      </c>
      <c r="CY13" s="18">
        <f t="shared" si="12"/>
        <v>203</v>
      </c>
      <c r="CZ13" s="18">
        <f t="shared" si="13"/>
        <v>332</v>
      </c>
      <c r="DA13" s="18">
        <f t="shared" si="14"/>
        <v>231</v>
      </c>
      <c r="DB13" s="76"/>
      <c r="DC13" s="76"/>
      <c r="DD13" s="16">
        <v>41699</v>
      </c>
      <c r="DF13" s="76"/>
      <c r="DG13" s="16">
        <v>41698</v>
      </c>
      <c r="DH13" s="76"/>
      <c r="DI13" s="16">
        <v>41698</v>
      </c>
      <c r="DJ13" s="1" t="s">
        <v>1141</v>
      </c>
      <c r="DK13" s="61">
        <f t="shared" si="19"/>
        <v>4428.5</v>
      </c>
      <c r="DL13" s="63">
        <f t="shared" si="20"/>
        <v>4428.5</v>
      </c>
    </row>
    <row r="14" spans="1:116" ht="28" customHeight="1" x14ac:dyDescent="0.15">
      <c r="A14" s="15">
        <v>208</v>
      </c>
      <c r="B14" s="35" t="s">
        <v>1168</v>
      </c>
      <c r="C14" s="15" t="s">
        <v>212</v>
      </c>
      <c r="D14" s="21">
        <v>0.25833333333333336</v>
      </c>
      <c r="E14" s="15" t="s">
        <v>345</v>
      </c>
      <c r="G14" s="15" t="s">
        <v>1357</v>
      </c>
      <c r="H14" s="15" t="s">
        <v>95</v>
      </c>
      <c r="I14" s="16">
        <v>41530</v>
      </c>
      <c r="J14" s="16">
        <v>41711</v>
      </c>
      <c r="K14" s="16">
        <v>41711</v>
      </c>
      <c r="L14" s="16">
        <v>41713</v>
      </c>
      <c r="M14" s="16">
        <v>40056</v>
      </c>
      <c r="N14" s="16">
        <v>41258</v>
      </c>
      <c r="O14" s="16">
        <v>41503</v>
      </c>
      <c r="P14" s="15" t="s">
        <v>74</v>
      </c>
      <c r="Q14" s="15" t="s">
        <v>78</v>
      </c>
      <c r="R14" s="1" t="s">
        <v>907</v>
      </c>
      <c r="S14" s="1" t="s">
        <v>410</v>
      </c>
      <c r="T14" s="1" t="s">
        <v>411</v>
      </c>
      <c r="U14" s="1" t="s">
        <v>1169</v>
      </c>
      <c r="V14" s="15">
        <v>262</v>
      </c>
      <c r="W14" s="19">
        <v>55443</v>
      </c>
      <c r="X14" s="19">
        <v>46939</v>
      </c>
      <c r="Y14" s="15">
        <v>2615</v>
      </c>
      <c r="Z14" s="15">
        <v>214</v>
      </c>
      <c r="AA14" s="15">
        <v>222</v>
      </c>
      <c r="AB14" s="15">
        <v>100</v>
      </c>
      <c r="AC14" s="15">
        <v>88</v>
      </c>
      <c r="AD14" s="15">
        <v>5</v>
      </c>
      <c r="AF14" s="15">
        <v>5</v>
      </c>
      <c r="AG14" s="15">
        <v>0</v>
      </c>
      <c r="AI14" s="15">
        <v>0</v>
      </c>
      <c r="AJ14" s="15">
        <v>0</v>
      </c>
      <c r="AK14" s="15">
        <v>0</v>
      </c>
      <c r="AL14" s="15">
        <v>0</v>
      </c>
      <c r="AM14" s="61">
        <f t="shared" si="15"/>
        <v>0</v>
      </c>
      <c r="AN14" s="15">
        <v>11</v>
      </c>
      <c r="AO14" s="15">
        <v>0</v>
      </c>
      <c r="AP14" s="15">
        <v>11</v>
      </c>
      <c r="AQ14" s="61">
        <f t="shared" si="16"/>
        <v>192.5</v>
      </c>
      <c r="AR14" s="15">
        <v>2</v>
      </c>
      <c r="AS14" s="15">
        <v>0</v>
      </c>
      <c r="AT14" s="15">
        <v>2</v>
      </c>
      <c r="AU14" s="61">
        <f t="shared" si="17"/>
        <v>48</v>
      </c>
      <c r="AV14" s="15">
        <v>0</v>
      </c>
      <c r="AW14" s="15" t="s">
        <v>74</v>
      </c>
      <c r="AX14" s="15">
        <v>6</v>
      </c>
      <c r="AY14" s="15" t="s">
        <v>78</v>
      </c>
      <c r="AZ14" s="15" t="s">
        <v>74</v>
      </c>
      <c r="BA14" s="15">
        <v>0</v>
      </c>
      <c r="BB14" s="16">
        <v>41530</v>
      </c>
      <c r="BC14" s="18">
        <f t="shared" si="0"/>
        <v>0</v>
      </c>
      <c r="BD14" s="16">
        <v>41614</v>
      </c>
      <c r="BE14" s="16">
        <v>41642</v>
      </c>
      <c r="BF14" s="18">
        <f t="shared" si="1"/>
        <v>27</v>
      </c>
      <c r="BG14" s="15" t="s">
        <v>1170</v>
      </c>
      <c r="BH14" s="15">
        <v>233</v>
      </c>
      <c r="BI14" s="61">
        <f t="shared" si="2"/>
        <v>1391</v>
      </c>
      <c r="BJ14" s="61">
        <f t="shared" si="3"/>
        <v>1443</v>
      </c>
      <c r="BK14" s="16">
        <v>41537</v>
      </c>
      <c r="BL14" s="16">
        <v>41549</v>
      </c>
      <c r="BM14" s="15" t="s">
        <v>80</v>
      </c>
      <c r="BN14" s="16"/>
      <c r="BO14" s="16"/>
      <c r="BP14" s="16"/>
      <c r="BQ14" s="16">
        <v>41674</v>
      </c>
      <c r="BR14" s="16">
        <v>41681</v>
      </c>
      <c r="BS14" s="18">
        <f t="shared" si="4"/>
        <v>7</v>
      </c>
      <c r="BT14" s="15" t="s">
        <v>80</v>
      </c>
      <c r="BU14" s="61">
        <f t="shared" si="5"/>
        <v>2193.5</v>
      </c>
      <c r="BV14" s="61">
        <f t="shared" si="6"/>
        <v>2275.5</v>
      </c>
      <c r="BW14" s="16">
        <v>41681</v>
      </c>
      <c r="BX14" s="16">
        <v>41684</v>
      </c>
      <c r="BY14" s="18">
        <f t="shared" si="7"/>
        <v>3</v>
      </c>
      <c r="BZ14" s="16">
        <v>41683</v>
      </c>
      <c r="CA14" s="16">
        <v>41689</v>
      </c>
      <c r="CB14" s="18">
        <f t="shared" si="8"/>
        <v>6</v>
      </c>
      <c r="CC14" s="15" t="s">
        <v>188</v>
      </c>
      <c r="CD14" s="61">
        <f t="shared" si="9"/>
        <v>642</v>
      </c>
      <c r="CE14" s="61">
        <f t="shared" si="10"/>
        <v>666</v>
      </c>
      <c r="CF14" s="16">
        <v>41689</v>
      </c>
      <c r="CG14" s="16">
        <v>41690</v>
      </c>
      <c r="CH14" s="16">
        <v>41690</v>
      </c>
      <c r="CI14" s="16">
        <v>41698</v>
      </c>
      <c r="CJ14" s="16">
        <v>41698</v>
      </c>
      <c r="CK14" s="16">
        <v>41703</v>
      </c>
      <c r="CL14" s="16">
        <v>41703</v>
      </c>
      <c r="CM14" s="18">
        <f t="shared" si="21"/>
        <v>5</v>
      </c>
      <c r="CN14" s="18">
        <f t="shared" si="11"/>
        <v>5</v>
      </c>
      <c r="CO14" s="15">
        <v>4</v>
      </c>
      <c r="CP14" s="16">
        <v>41703</v>
      </c>
      <c r="CQ14" s="16" t="s">
        <v>74</v>
      </c>
      <c r="CR14" s="61">
        <v>0</v>
      </c>
      <c r="CS14" s="16">
        <v>41703</v>
      </c>
      <c r="CT14" s="18">
        <f>IF(CS14="","Not complete",DAYS360('Volume 6'!I14,CS14))</f>
        <v>172</v>
      </c>
      <c r="CU14" s="15" t="s">
        <v>74</v>
      </c>
      <c r="CV14" s="16">
        <v>41711</v>
      </c>
      <c r="CW14" s="15" t="s">
        <v>1173</v>
      </c>
      <c r="CX14" s="16">
        <v>41713</v>
      </c>
      <c r="CY14" s="18">
        <f t="shared" si="12"/>
        <v>182</v>
      </c>
      <c r="CZ14" s="18">
        <f t="shared" si="13"/>
        <v>450</v>
      </c>
      <c r="DA14" s="18">
        <f t="shared" si="14"/>
        <v>208</v>
      </c>
      <c r="DB14" s="76"/>
      <c r="DC14" s="76"/>
      <c r="DD14" s="16">
        <v>41713</v>
      </c>
      <c r="DF14" s="76"/>
      <c r="DG14" s="16">
        <v>41711</v>
      </c>
      <c r="DH14" s="76"/>
      <c r="DI14" s="16">
        <v>41711</v>
      </c>
      <c r="DJ14" s="1" t="s">
        <v>1103</v>
      </c>
      <c r="DK14" s="61">
        <f t="shared" si="19"/>
        <v>6067</v>
      </c>
      <c r="DL14" s="63">
        <f t="shared" si="20"/>
        <v>6225</v>
      </c>
    </row>
    <row r="15" spans="1:116" ht="28" customHeight="1" x14ac:dyDescent="0.15">
      <c r="A15" s="15">
        <v>201</v>
      </c>
      <c r="B15" s="35" t="s">
        <v>1142</v>
      </c>
      <c r="C15" s="15" t="s">
        <v>807</v>
      </c>
      <c r="D15" s="21">
        <v>0.2590277777777778</v>
      </c>
      <c r="E15" s="15" t="s">
        <v>345</v>
      </c>
      <c r="G15" s="15" t="s">
        <v>1357</v>
      </c>
      <c r="H15" s="15" t="s">
        <v>95</v>
      </c>
      <c r="I15" s="16">
        <v>41506</v>
      </c>
      <c r="J15" s="16">
        <v>41717</v>
      </c>
      <c r="K15" s="16">
        <v>41717</v>
      </c>
      <c r="L15" s="16">
        <v>41717</v>
      </c>
      <c r="M15" s="16">
        <v>40298</v>
      </c>
      <c r="N15" s="16">
        <v>41201</v>
      </c>
      <c r="O15" s="16">
        <v>41502</v>
      </c>
      <c r="P15" s="15" t="s">
        <v>74</v>
      </c>
      <c r="Q15" s="15" t="s">
        <v>74</v>
      </c>
      <c r="R15" s="1" t="s">
        <v>907</v>
      </c>
      <c r="S15" s="1" t="s">
        <v>1143</v>
      </c>
      <c r="T15" s="1" t="s">
        <v>1144</v>
      </c>
      <c r="U15" s="1" t="s">
        <v>1145</v>
      </c>
      <c r="V15" s="15">
        <v>226</v>
      </c>
      <c r="W15" s="15">
        <v>41538</v>
      </c>
      <c r="X15" s="19">
        <v>33702</v>
      </c>
      <c r="Y15" s="15">
        <v>1064</v>
      </c>
      <c r="Z15" s="15">
        <v>184</v>
      </c>
      <c r="AA15" s="15">
        <v>184</v>
      </c>
      <c r="AB15" s="15">
        <v>72</v>
      </c>
      <c r="AC15" s="15">
        <v>76</v>
      </c>
      <c r="AD15" s="15">
        <v>36</v>
      </c>
      <c r="AF15" s="15">
        <v>43</v>
      </c>
      <c r="AG15" s="15">
        <v>0</v>
      </c>
      <c r="AI15" s="15">
        <v>0</v>
      </c>
      <c r="AJ15" s="15">
        <v>0</v>
      </c>
      <c r="AK15" s="15">
        <v>0</v>
      </c>
      <c r="AL15" s="15">
        <v>0</v>
      </c>
      <c r="AM15" s="61">
        <f t="shared" si="15"/>
        <v>0</v>
      </c>
      <c r="AN15" s="15">
        <v>9</v>
      </c>
      <c r="AO15" s="15">
        <v>0</v>
      </c>
      <c r="AP15" s="15">
        <v>9</v>
      </c>
      <c r="AQ15" s="61">
        <f t="shared" si="16"/>
        <v>157.5</v>
      </c>
      <c r="AR15" s="15">
        <v>0</v>
      </c>
      <c r="AS15" s="15">
        <v>0</v>
      </c>
      <c r="AT15" s="15">
        <v>0</v>
      </c>
      <c r="AU15" s="61">
        <f t="shared" si="17"/>
        <v>0</v>
      </c>
      <c r="AV15" s="15">
        <v>6</v>
      </c>
      <c r="AW15" s="15" t="s">
        <v>74</v>
      </c>
      <c r="AX15" s="15">
        <v>3</v>
      </c>
      <c r="AY15" s="15" t="s">
        <v>74</v>
      </c>
      <c r="AZ15" s="15" t="s">
        <v>74</v>
      </c>
      <c r="BA15" s="15">
        <v>0</v>
      </c>
      <c r="BB15" s="16">
        <v>41506</v>
      </c>
      <c r="BC15" s="18">
        <f t="shared" si="0"/>
        <v>0</v>
      </c>
      <c r="BD15" s="16">
        <v>41591</v>
      </c>
      <c r="BE15" s="16">
        <v>41662</v>
      </c>
      <c r="BF15" s="18">
        <f t="shared" si="1"/>
        <v>70</v>
      </c>
      <c r="BG15" s="15" t="s">
        <v>132</v>
      </c>
      <c r="BH15" s="15">
        <v>112</v>
      </c>
      <c r="BI15" s="61">
        <f t="shared" si="2"/>
        <v>1196</v>
      </c>
      <c r="BJ15" s="61">
        <f t="shared" si="3"/>
        <v>1196</v>
      </c>
      <c r="BK15" s="53">
        <v>41528</v>
      </c>
      <c r="BL15" s="16">
        <v>41542</v>
      </c>
      <c r="BM15" s="15" t="s">
        <v>80</v>
      </c>
      <c r="BN15" s="16"/>
      <c r="BO15" s="16"/>
      <c r="BP15" s="16"/>
      <c r="BQ15" s="16">
        <v>41662</v>
      </c>
      <c r="BR15" s="16">
        <v>41675</v>
      </c>
      <c r="BS15" s="18">
        <f t="shared" si="4"/>
        <v>12</v>
      </c>
      <c r="BT15" s="15" t="s">
        <v>80</v>
      </c>
      <c r="BU15" s="61">
        <f t="shared" si="5"/>
        <v>1886</v>
      </c>
      <c r="BV15" s="61">
        <f t="shared" si="6"/>
        <v>1886</v>
      </c>
      <c r="BW15" s="16">
        <v>41675</v>
      </c>
      <c r="BX15" s="16">
        <v>41689</v>
      </c>
      <c r="BY15" s="18">
        <f t="shared" si="7"/>
        <v>14</v>
      </c>
      <c r="BZ15" s="16">
        <v>41678</v>
      </c>
      <c r="CA15" s="16">
        <v>41682</v>
      </c>
      <c r="CB15" s="18">
        <f t="shared" si="8"/>
        <v>4</v>
      </c>
      <c r="CC15" s="15" t="s">
        <v>1173</v>
      </c>
      <c r="CD15" s="61">
        <f t="shared" si="9"/>
        <v>552</v>
      </c>
      <c r="CE15" s="61">
        <f t="shared" si="10"/>
        <v>552</v>
      </c>
      <c r="CF15" s="16">
        <v>41690</v>
      </c>
      <c r="CG15" s="16">
        <v>41690</v>
      </c>
      <c r="CH15" s="16">
        <v>41690</v>
      </c>
      <c r="CI15" s="16">
        <v>41699</v>
      </c>
      <c r="CJ15" s="16">
        <v>41699</v>
      </c>
      <c r="CK15" s="16">
        <v>41706</v>
      </c>
      <c r="CL15" s="16">
        <v>41702</v>
      </c>
      <c r="CM15" s="18">
        <f t="shared" si="21"/>
        <v>7</v>
      </c>
      <c r="CN15" s="18">
        <f t="shared" si="11"/>
        <v>3</v>
      </c>
      <c r="CO15" s="15">
        <v>2</v>
      </c>
      <c r="CP15" s="16">
        <v>41706</v>
      </c>
      <c r="CQ15" s="16" t="s">
        <v>74</v>
      </c>
      <c r="CR15" s="61">
        <v>0</v>
      </c>
      <c r="CS15" s="16">
        <v>41713</v>
      </c>
      <c r="CT15" s="18">
        <f>IF(CS15="","Not complete",DAYS360('Volume 6'!I15,CS15))</f>
        <v>205</v>
      </c>
      <c r="CU15" s="15" t="s">
        <v>74</v>
      </c>
      <c r="CV15" s="16">
        <v>41713</v>
      </c>
      <c r="CW15" s="15" t="s">
        <v>188</v>
      </c>
      <c r="CX15" s="16">
        <v>41717</v>
      </c>
      <c r="CY15" s="18">
        <f t="shared" si="12"/>
        <v>209</v>
      </c>
      <c r="CZ15" s="18">
        <f t="shared" si="13"/>
        <v>510</v>
      </c>
      <c r="DA15" s="18">
        <f t="shared" si="14"/>
        <v>213</v>
      </c>
      <c r="DB15" s="76"/>
      <c r="DC15" s="76"/>
      <c r="DD15" s="16">
        <v>41717</v>
      </c>
      <c r="DF15" s="76"/>
      <c r="DG15" s="16">
        <v>41713</v>
      </c>
      <c r="DH15" s="76"/>
      <c r="DI15" s="16">
        <v>41713</v>
      </c>
      <c r="DJ15" s="1" t="s">
        <v>1146</v>
      </c>
      <c r="DK15" s="61">
        <f t="shared" si="19"/>
        <v>5391.5</v>
      </c>
      <c r="DL15" s="63">
        <f>SUM(AM15+AQ15+AU15+BJ15+BV15+CE15+CR15+1600)</f>
        <v>5391.5</v>
      </c>
    </row>
    <row r="16" spans="1:116" ht="28" customHeight="1" x14ac:dyDescent="0.15">
      <c r="A16" s="15">
        <v>186</v>
      </c>
      <c r="B16" s="35" t="s">
        <v>1073</v>
      </c>
      <c r="C16" s="15" t="s">
        <v>697</v>
      </c>
      <c r="D16" s="21">
        <v>0.25972222222222224</v>
      </c>
      <c r="E16" s="15" t="s">
        <v>345</v>
      </c>
      <c r="G16" s="15" t="s">
        <v>1357</v>
      </c>
      <c r="H16" s="15" t="s">
        <v>84</v>
      </c>
      <c r="I16" s="16">
        <v>41404</v>
      </c>
      <c r="J16" s="16">
        <v>41724</v>
      </c>
      <c r="K16" s="16">
        <v>41724</v>
      </c>
      <c r="L16" s="16">
        <v>41725</v>
      </c>
      <c r="M16" s="16">
        <v>40237</v>
      </c>
      <c r="N16" s="16">
        <v>41206</v>
      </c>
      <c r="O16" s="16">
        <v>41402</v>
      </c>
      <c r="P16" s="15" t="s">
        <v>74</v>
      </c>
      <c r="Q16" s="15" t="s">
        <v>74</v>
      </c>
      <c r="R16" s="1" t="s">
        <v>622</v>
      </c>
      <c r="S16" s="1" t="s">
        <v>775</v>
      </c>
      <c r="T16" s="1" t="s">
        <v>776</v>
      </c>
      <c r="U16" s="1" t="s">
        <v>1074</v>
      </c>
      <c r="V16" s="15">
        <v>123</v>
      </c>
      <c r="W16" s="19">
        <v>38988</v>
      </c>
      <c r="X16" s="19">
        <v>28295</v>
      </c>
      <c r="Y16" s="19">
        <v>2148</v>
      </c>
      <c r="Z16" s="15">
        <v>100</v>
      </c>
      <c r="AA16" s="15">
        <v>144</v>
      </c>
      <c r="AB16" s="15">
        <v>88</v>
      </c>
      <c r="AC16" s="15">
        <v>16</v>
      </c>
      <c r="AD16" s="15">
        <v>17</v>
      </c>
      <c r="AF16" s="15">
        <v>17</v>
      </c>
      <c r="AG16" s="15">
        <v>0</v>
      </c>
      <c r="AI16" s="15">
        <v>0</v>
      </c>
      <c r="AJ16" s="15">
        <v>0</v>
      </c>
      <c r="AK16" s="15">
        <v>0</v>
      </c>
      <c r="AL16" s="15">
        <v>0</v>
      </c>
      <c r="AM16" s="61">
        <f t="shared" si="15"/>
        <v>0</v>
      </c>
      <c r="AN16" s="15">
        <v>6</v>
      </c>
      <c r="AO16" s="15">
        <v>0</v>
      </c>
      <c r="AP16" s="15">
        <v>6</v>
      </c>
      <c r="AQ16" s="61">
        <f t="shared" si="16"/>
        <v>105</v>
      </c>
      <c r="AR16" s="15">
        <v>3</v>
      </c>
      <c r="AS16" s="15">
        <v>4</v>
      </c>
      <c r="AT16" s="15">
        <v>7</v>
      </c>
      <c r="AU16" s="61">
        <f t="shared" si="17"/>
        <v>168</v>
      </c>
      <c r="AV16" s="15">
        <v>1</v>
      </c>
      <c r="AW16" s="15" t="s">
        <v>78</v>
      </c>
      <c r="AX16" s="15">
        <v>2</v>
      </c>
      <c r="AY16" s="15" t="s">
        <v>74</v>
      </c>
      <c r="AZ16" s="15" t="s">
        <v>74</v>
      </c>
      <c r="BA16" s="15">
        <v>0</v>
      </c>
      <c r="BB16" s="16">
        <v>41404</v>
      </c>
      <c r="BC16" s="18">
        <f t="shared" si="0"/>
        <v>0</v>
      </c>
      <c r="BD16" s="16">
        <v>41620</v>
      </c>
      <c r="BE16" s="16">
        <v>41643</v>
      </c>
      <c r="BF16" s="18">
        <f t="shared" si="1"/>
        <v>22</v>
      </c>
      <c r="BG16" s="15" t="s">
        <v>1170</v>
      </c>
      <c r="BH16" s="15">
        <v>176</v>
      </c>
      <c r="BI16" s="61">
        <f t="shared" si="2"/>
        <v>650</v>
      </c>
      <c r="BJ16" s="61">
        <f t="shared" si="3"/>
        <v>936</v>
      </c>
      <c r="BK16" s="16">
        <v>41425</v>
      </c>
      <c r="BL16" s="16">
        <v>41445</v>
      </c>
      <c r="BM16" s="15" t="s">
        <v>80</v>
      </c>
      <c r="BN16" s="16"/>
      <c r="BO16" s="16"/>
      <c r="BP16" s="16"/>
      <c r="BQ16" s="16">
        <v>41683</v>
      </c>
      <c r="BR16" s="16">
        <v>41696</v>
      </c>
      <c r="BS16" s="18">
        <f t="shared" si="4"/>
        <v>13</v>
      </c>
      <c r="BT16" s="15" t="s">
        <v>80</v>
      </c>
      <c r="BU16" s="61">
        <f t="shared" si="5"/>
        <v>1025</v>
      </c>
      <c r="BV16" s="61">
        <f t="shared" si="6"/>
        <v>1476</v>
      </c>
      <c r="BW16" s="16">
        <v>41696</v>
      </c>
      <c r="BX16" s="16">
        <v>41708</v>
      </c>
      <c r="BY16" s="18">
        <f t="shared" si="7"/>
        <v>14</v>
      </c>
      <c r="BZ16" s="16">
        <v>41702</v>
      </c>
      <c r="CA16" s="16">
        <v>41705</v>
      </c>
      <c r="CB16" s="18">
        <f t="shared" si="8"/>
        <v>3</v>
      </c>
      <c r="CC16" s="15" t="s">
        <v>892</v>
      </c>
      <c r="CD16" s="61">
        <f t="shared" si="9"/>
        <v>300</v>
      </c>
      <c r="CE16" s="61">
        <f t="shared" si="10"/>
        <v>432</v>
      </c>
      <c r="CF16" s="16">
        <v>41709</v>
      </c>
      <c r="CG16" s="16">
        <v>41709</v>
      </c>
      <c r="CH16" s="16">
        <v>41711</v>
      </c>
      <c r="CI16" s="16">
        <v>41718</v>
      </c>
      <c r="CJ16" s="16">
        <v>41718</v>
      </c>
      <c r="CK16" s="16">
        <v>41720</v>
      </c>
      <c r="CL16" s="16">
        <v>41719</v>
      </c>
      <c r="CM16" s="18">
        <f t="shared" si="21"/>
        <v>2</v>
      </c>
      <c r="CN16" s="18">
        <f t="shared" si="11"/>
        <v>1</v>
      </c>
      <c r="CO16" s="15">
        <v>2</v>
      </c>
      <c r="CP16" s="16">
        <v>41723</v>
      </c>
      <c r="CQ16" s="16" t="s">
        <v>74</v>
      </c>
      <c r="CR16" s="61">
        <v>0</v>
      </c>
      <c r="CS16" s="16">
        <v>41723</v>
      </c>
      <c r="CT16" s="18">
        <f>IF(CS16="","Not complete",DAYS360('Volume 6'!I16,CS16))</f>
        <v>315</v>
      </c>
      <c r="CU16" s="15" t="s">
        <v>74</v>
      </c>
      <c r="CV16" s="16">
        <v>41724</v>
      </c>
      <c r="CW16" s="15" t="s">
        <v>221</v>
      </c>
      <c r="CX16" s="16">
        <v>41725</v>
      </c>
      <c r="CY16" s="18">
        <f t="shared" si="12"/>
        <v>317</v>
      </c>
      <c r="CZ16" s="18">
        <f t="shared" si="13"/>
        <v>513</v>
      </c>
      <c r="DA16" s="18">
        <f t="shared" si="14"/>
        <v>319</v>
      </c>
      <c r="DB16" s="76"/>
      <c r="DC16" s="76"/>
      <c r="DD16" s="16">
        <v>41725</v>
      </c>
      <c r="DF16" s="76"/>
      <c r="DG16" s="16">
        <v>41724</v>
      </c>
      <c r="DH16" s="76"/>
      <c r="DI16" s="16">
        <v>41724</v>
      </c>
      <c r="DJ16" s="1" t="s">
        <v>1075</v>
      </c>
      <c r="DK16" s="61">
        <f t="shared" si="19"/>
        <v>3848</v>
      </c>
      <c r="DL16" s="63">
        <f t="shared" si="20"/>
        <v>4717</v>
      </c>
    </row>
    <row r="17" spans="1:116" ht="28" customHeight="1" x14ac:dyDescent="0.15">
      <c r="A17" s="15">
        <v>204</v>
      </c>
      <c r="B17" s="35" t="s">
        <v>1157</v>
      </c>
      <c r="C17" s="15" t="s">
        <v>1138</v>
      </c>
      <c r="D17" s="21">
        <v>0.26041666666666669</v>
      </c>
      <c r="E17" s="15" t="s">
        <v>345</v>
      </c>
      <c r="G17" s="15" t="s">
        <v>1357</v>
      </c>
      <c r="H17" s="15" t="s">
        <v>95</v>
      </c>
      <c r="I17" s="16">
        <v>41513</v>
      </c>
      <c r="J17" s="16">
        <v>41724</v>
      </c>
      <c r="K17" s="16">
        <v>41724</v>
      </c>
      <c r="L17" s="16">
        <v>41725</v>
      </c>
      <c r="M17" s="16">
        <v>40421</v>
      </c>
      <c r="N17" s="16">
        <v>41346</v>
      </c>
      <c r="O17" s="16">
        <v>41509</v>
      </c>
      <c r="P17" s="15" t="s">
        <v>74</v>
      </c>
      <c r="Q17" s="15" t="s">
        <v>78</v>
      </c>
      <c r="R17" s="1" t="s">
        <v>622</v>
      </c>
      <c r="S17" s="1" t="s">
        <v>1158</v>
      </c>
      <c r="T17" s="1" t="s">
        <v>1159</v>
      </c>
      <c r="U17" s="1" t="s">
        <v>1160</v>
      </c>
      <c r="V17" s="15">
        <v>280</v>
      </c>
      <c r="W17" s="19">
        <v>58023</v>
      </c>
      <c r="X17" s="19">
        <v>47455</v>
      </c>
      <c r="Y17" s="15">
        <v>7293</v>
      </c>
      <c r="Z17" s="15">
        <v>232</v>
      </c>
      <c r="AA17" s="15">
        <v>204</v>
      </c>
      <c r="AB17" s="15">
        <v>115</v>
      </c>
      <c r="AC17" s="15">
        <v>83</v>
      </c>
      <c r="AD17" s="15">
        <v>57</v>
      </c>
      <c r="AF17" s="15">
        <v>147</v>
      </c>
      <c r="AG17" s="15">
        <v>0</v>
      </c>
      <c r="AI17" s="15">
        <v>0</v>
      </c>
      <c r="AJ17" s="15">
        <v>0</v>
      </c>
      <c r="AK17" s="15">
        <v>0</v>
      </c>
      <c r="AL17" s="15">
        <v>0</v>
      </c>
      <c r="AM17" s="61">
        <f t="shared" si="15"/>
        <v>0</v>
      </c>
      <c r="AN17" s="15">
        <v>2</v>
      </c>
      <c r="AO17" s="15">
        <v>0</v>
      </c>
      <c r="AP17" s="15">
        <v>2</v>
      </c>
      <c r="AQ17" s="61">
        <f t="shared" si="16"/>
        <v>35</v>
      </c>
      <c r="AR17" s="15">
        <v>2</v>
      </c>
      <c r="AS17" s="15">
        <v>3</v>
      </c>
      <c r="AT17" s="15">
        <v>5</v>
      </c>
      <c r="AU17" s="61">
        <f t="shared" si="17"/>
        <v>120</v>
      </c>
      <c r="AV17" s="15">
        <v>0</v>
      </c>
      <c r="AW17" s="15" t="s">
        <v>74</v>
      </c>
      <c r="AX17" s="15">
        <v>12</v>
      </c>
      <c r="AY17" s="15" t="s">
        <v>74</v>
      </c>
      <c r="AZ17" s="15" t="s">
        <v>74</v>
      </c>
      <c r="BA17" s="15">
        <v>0</v>
      </c>
      <c r="BB17" s="16">
        <v>41514</v>
      </c>
      <c r="BC17" s="18">
        <f t="shared" si="0"/>
        <v>1</v>
      </c>
      <c r="BD17" s="16">
        <v>41598</v>
      </c>
      <c r="BE17" s="16">
        <v>41620</v>
      </c>
      <c r="BF17" s="18">
        <f t="shared" si="1"/>
        <v>22</v>
      </c>
      <c r="BG17" s="15" t="s">
        <v>1002</v>
      </c>
      <c r="BH17" s="15">
        <v>96</v>
      </c>
      <c r="BI17" s="61">
        <f t="shared" si="2"/>
        <v>1508</v>
      </c>
      <c r="BJ17" s="61">
        <f t="shared" si="3"/>
        <v>1326</v>
      </c>
      <c r="BK17" s="16">
        <v>41515</v>
      </c>
      <c r="BL17" s="16">
        <v>41528</v>
      </c>
      <c r="BM17" s="15" t="s">
        <v>80</v>
      </c>
      <c r="BN17" s="16"/>
      <c r="BO17" s="16"/>
      <c r="BP17" s="16"/>
      <c r="BQ17" s="16">
        <v>41678</v>
      </c>
      <c r="BR17" s="16">
        <v>41696</v>
      </c>
      <c r="BS17" s="18">
        <f t="shared" si="4"/>
        <v>18</v>
      </c>
      <c r="BT17" s="15" t="s">
        <v>80</v>
      </c>
      <c r="BU17" s="61">
        <f t="shared" si="5"/>
        <v>2378</v>
      </c>
      <c r="BV17" s="61">
        <f t="shared" si="6"/>
        <v>2091</v>
      </c>
      <c r="BW17" s="16">
        <v>41696</v>
      </c>
      <c r="BX17" s="16">
        <v>41702</v>
      </c>
      <c r="BY17" s="18">
        <f t="shared" si="7"/>
        <v>8</v>
      </c>
      <c r="BZ17" s="16">
        <v>41698</v>
      </c>
      <c r="CA17" s="16">
        <v>41703</v>
      </c>
      <c r="CB17" s="18">
        <f t="shared" si="8"/>
        <v>5</v>
      </c>
      <c r="CC17" s="15" t="s">
        <v>79</v>
      </c>
      <c r="CD17" s="61">
        <f t="shared" si="9"/>
        <v>696</v>
      </c>
      <c r="CE17" s="61">
        <f t="shared" si="10"/>
        <v>612</v>
      </c>
      <c r="CF17" s="16">
        <v>41703</v>
      </c>
      <c r="CG17" s="16">
        <v>41703</v>
      </c>
      <c r="CH17" s="16">
        <v>41703</v>
      </c>
      <c r="CI17" s="16">
        <v>41706</v>
      </c>
      <c r="CJ17" s="16">
        <v>41706</v>
      </c>
      <c r="CK17" s="16">
        <v>41720</v>
      </c>
      <c r="CL17" s="16">
        <v>41709</v>
      </c>
      <c r="CM17" s="18">
        <f t="shared" si="21"/>
        <v>14</v>
      </c>
      <c r="CN17" s="18">
        <f t="shared" si="11"/>
        <v>3</v>
      </c>
      <c r="CO17" s="15">
        <v>2</v>
      </c>
      <c r="CP17" s="16">
        <v>41720</v>
      </c>
      <c r="CQ17" s="16" t="s">
        <v>74</v>
      </c>
      <c r="CR17" s="61">
        <v>0</v>
      </c>
      <c r="CS17" s="16">
        <v>41724</v>
      </c>
      <c r="CT17" s="18">
        <f>IF(CS17="","Not complete",DAYS360('Volume 6'!I17,CS17))</f>
        <v>209</v>
      </c>
      <c r="CU17" s="15" t="s">
        <v>74</v>
      </c>
      <c r="CV17" s="16">
        <v>41724</v>
      </c>
      <c r="CW17" s="15" t="s">
        <v>436</v>
      </c>
      <c r="CX17" s="16">
        <v>41725</v>
      </c>
      <c r="CY17" s="18">
        <f t="shared" si="12"/>
        <v>210</v>
      </c>
      <c r="CZ17" s="18">
        <f t="shared" si="13"/>
        <v>374</v>
      </c>
      <c r="DA17" s="18">
        <f t="shared" si="14"/>
        <v>214</v>
      </c>
      <c r="DB17" s="76"/>
      <c r="DC17" s="76"/>
      <c r="DD17" s="16">
        <v>41726</v>
      </c>
      <c r="DF17" s="76"/>
      <c r="DG17" s="16">
        <v>41724</v>
      </c>
      <c r="DH17" s="76"/>
      <c r="DI17" s="16">
        <v>41724</v>
      </c>
      <c r="DJ17" s="1" t="s">
        <v>1161</v>
      </c>
      <c r="DK17" s="61">
        <f t="shared" si="19"/>
        <v>6337</v>
      </c>
      <c r="DL17" s="63">
        <f t="shared" si="20"/>
        <v>5784</v>
      </c>
    </row>
    <row r="18" spans="1:116" ht="28" customHeight="1" x14ac:dyDescent="0.15">
      <c r="A18" s="15">
        <v>198</v>
      </c>
      <c r="B18" s="35" t="s">
        <v>1128</v>
      </c>
      <c r="C18" s="15" t="s">
        <v>212</v>
      </c>
      <c r="D18" s="21">
        <v>0.26111111111111113</v>
      </c>
      <c r="E18" s="15" t="s">
        <v>378</v>
      </c>
      <c r="G18" s="15" t="s">
        <v>1357</v>
      </c>
      <c r="H18" s="15" t="s">
        <v>84</v>
      </c>
      <c r="I18" s="16">
        <v>41485</v>
      </c>
      <c r="J18" s="16">
        <v>41748</v>
      </c>
      <c r="K18" s="16">
        <v>41748</v>
      </c>
      <c r="L18" s="16">
        <v>41751</v>
      </c>
      <c r="M18" s="16">
        <v>40968</v>
      </c>
      <c r="N18" s="16">
        <v>41310</v>
      </c>
      <c r="O18" s="16">
        <v>41468</v>
      </c>
      <c r="P18" s="15" t="s">
        <v>74</v>
      </c>
      <c r="Q18" s="15" t="s">
        <v>74</v>
      </c>
      <c r="R18" s="1" t="s">
        <v>216</v>
      </c>
      <c r="S18" s="1" t="s">
        <v>1129</v>
      </c>
      <c r="T18" s="1" t="s">
        <v>1130</v>
      </c>
      <c r="U18" s="1" t="s">
        <v>1131</v>
      </c>
      <c r="V18" s="15">
        <v>292</v>
      </c>
      <c r="W18" s="19">
        <v>67096</v>
      </c>
      <c r="X18" s="19">
        <v>25126</v>
      </c>
      <c r="Y18" s="19">
        <v>31725</v>
      </c>
      <c r="Z18" s="15">
        <v>238</v>
      </c>
      <c r="AA18" s="15">
        <v>168</v>
      </c>
      <c r="AB18" s="15">
        <v>50</v>
      </c>
      <c r="AC18" s="15">
        <v>82</v>
      </c>
      <c r="AD18" s="15">
        <v>14</v>
      </c>
      <c r="AF18" s="15">
        <v>48</v>
      </c>
      <c r="AG18" s="15">
        <v>0</v>
      </c>
      <c r="AI18" s="15">
        <v>0</v>
      </c>
      <c r="AJ18" s="15">
        <v>0</v>
      </c>
      <c r="AK18" s="15">
        <v>0</v>
      </c>
      <c r="AL18" s="15">
        <v>0</v>
      </c>
      <c r="AM18" s="61">
        <f t="shared" si="15"/>
        <v>0</v>
      </c>
      <c r="AN18" s="15">
        <v>1</v>
      </c>
      <c r="AO18" s="15">
        <v>0</v>
      </c>
      <c r="AP18" s="15">
        <v>1</v>
      </c>
      <c r="AQ18" s="61">
        <f t="shared" si="16"/>
        <v>17.5</v>
      </c>
      <c r="AR18" s="15">
        <v>1</v>
      </c>
      <c r="AS18" s="15">
        <v>0</v>
      </c>
      <c r="AT18" s="15">
        <v>1</v>
      </c>
      <c r="AU18" s="61">
        <f t="shared" si="17"/>
        <v>24</v>
      </c>
      <c r="AV18" s="15">
        <v>0</v>
      </c>
      <c r="AW18" s="15" t="s">
        <v>74</v>
      </c>
      <c r="AX18" s="15">
        <v>8</v>
      </c>
      <c r="AY18" s="15" t="s">
        <v>74</v>
      </c>
      <c r="AZ18" s="15" t="s">
        <v>74</v>
      </c>
      <c r="BA18" s="15">
        <v>0</v>
      </c>
      <c r="BB18" s="16">
        <v>41486</v>
      </c>
      <c r="BC18" s="18">
        <f t="shared" si="0"/>
        <v>1</v>
      </c>
      <c r="BD18" s="16">
        <v>41586</v>
      </c>
      <c r="BE18" s="16">
        <v>41649</v>
      </c>
      <c r="BF18" s="18">
        <f t="shared" si="1"/>
        <v>62</v>
      </c>
      <c r="BG18" s="15" t="s">
        <v>1002</v>
      </c>
      <c r="BH18" s="15">
        <v>168</v>
      </c>
      <c r="BI18" s="61">
        <f t="shared" si="2"/>
        <v>1547</v>
      </c>
      <c r="BJ18" s="61">
        <f t="shared" si="3"/>
        <v>1092</v>
      </c>
      <c r="BK18" s="16">
        <v>41489</v>
      </c>
      <c r="BL18" s="16">
        <v>41506</v>
      </c>
      <c r="BM18" s="15" t="s">
        <v>80</v>
      </c>
      <c r="BN18" s="16"/>
      <c r="BO18" s="16"/>
      <c r="BP18" s="16"/>
      <c r="BQ18" s="16">
        <v>41676</v>
      </c>
      <c r="BR18" s="16">
        <v>41689</v>
      </c>
      <c r="BS18" s="18">
        <f t="shared" si="4"/>
        <v>13</v>
      </c>
      <c r="BT18" s="15" t="s">
        <v>80</v>
      </c>
      <c r="BU18" s="61">
        <f t="shared" si="5"/>
        <v>2439.5</v>
      </c>
      <c r="BV18" s="61">
        <f t="shared" si="6"/>
        <v>1722</v>
      </c>
      <c r="BW18" s="16">
        <v>41689</v>
      </c>
      <c r="BX18" s="16">
        <v>41703</v>
      </c>
      <c r="BY18" s="18">
        <f t="shared" si="7"/>
        <v>16</v>
      </c>
      <c r="BZ18" s="16">
        <v>41689</v>
      </c>
      <c r="CA18" s="16">
        <v>41699</v>
      </c>
      <c r="CB18" s="18">
        <f t="shared" si="8"/>
        <v>12</v>
      </c>
      <c r="CC18" s="15" t="s">
        <v>188</v>
      </c>
      <c r="CD18" s="61">
        <f t="shared" si="9"/>
        <v>714</v>
      </c>
      <c r="CE18" s="61">
        <f t="shared" si="10"/>
        <v>504</v>
      </c>
      <c r="CF18" s="16">
        <v>41703</v>
      </c>
      <c r="CG18" s="16">
        <v>41703</v>
      </c>
      <c r="CH18" s="16">
        <v>41703</v>
      </c>
      <c r="CI18" s="16">
        <v>41711</v>
      </c>
      <c r="CJ18" s="16">
        <v>41711</v>
      </c>
      <c r="CK18" s="16">
        <v>41732</v>
      </c>
      <c r="CL18" s="16">
        <v>41712</v>
      </c>
      <c r="CM18" s="18">
        <f t="shared" si="21"/>
        <v>20</v>
      </c>
      <c r="CN18" s="18">
        <f t="shared" si="11"/>
        <v>1</v>
      </c>
      <c r="CO18" s="15">
        <v>4</v>
      </c>
      <c r="CP18" s="16">
        <v>41745</v>
      </c>
      <c r="CQ18" s="16" t="s">
        <v>78</v>
      </c>
      <c r="CR18" s="61">
        <v>294</v>
      </c>
      <c r="CS18" s="16">
        <v>41745</v>
      </c>
      <c r="CT18" s="18">
        <f>IF(CS18="","Not complete",DAYS360('Volume 6'!I18,CS18))</f>
        <v>257</v>
      </c>
      <c r="CU18" s="15" t="s">
        <v>74</v>
      </c>
      <c r="CV18" s="16">
        <v>41748</v>
      </c>
      <c r="CW18" s="16" t="s">
        <v>1173</v>
      </c>
      <c r="CX18" s="16">
        <v>41751</v>
      </c>
      <c r="CY18" s="18">
        <f t="shared" si="12"/>
        <v>263</v>
      </c>
      <c r="CZ18" s="18">
        <f t="shared" si="13"/>
        <v>437</v>
      </c>
      <c r="DA18" s="18">
        <f t="shared" si="14"/>
        <v>279</v>
      </c>
      <c r="DB18" s="76"/>
      <c r="DC18" s="76"/>
      <c r="DD18" s="16">
        <v>41751</v>
      </c>
      <c r="DF18" s="76"/>
      <c r="DG18" s="16">
        <v>41748</v>
      </c>
      <c r="DH18" s="76"/>
      <c r="DI18" s="16">
        <v>41748</v>
      </c>
      <c r="DJ18" s="1" t="s">
        <v>1133</v>
      </c>
      <c r="DK18" s="61">
        <f t="shared" si="19"/>
        <v>6636</v>
      </c>
      <c r="DL18" s="63">
        <f t="shared" si="20"/>
        <v>5253.5</v>
      </c>
    </row>
    <row r="19" spans="1:116" s="29" customFormat="1" ht="28" customHeight="1" x14ac:dyDescent="0.15">
      <c r="A19" s="29">
        <v>203</v>
      </c>
      <c r="B19" s="52" t="s">
        <v>1152</v>
      </c>
      <c r="C19" s="29" t="s">
        <v>7</v>
      </c>
      <c r="D19" s="28">
        <v>0.26180555555555557</v>
      </c>
      <c r="E19" s="29" t="s">
        <v>378</v>
      </c>
      <c r="G19" s="15" t="s">
        <v>1357</v>
      </c>
      <c r="H19" s="29" t="s">
        <v>95</v>
      </c>
      <c r="I19" s="53">
        <v>41513</v>
      </c>
      <c r="J19" s="53">
        <v>41753</v>
      </c>
      <c r="K19" s="53">
        <v>41753</v>
      </c>
      <c r="L19" s="53">
        <v>41754</v>
      </c>
      <c r="M19" s="53">
        <v>40724</v>
      </c>
      <c r="N19" s="53">
        <v>41404</v>
      </c>
      <c r="O19" s="53">
        <v>41503</v>
      </c>
      <c r="P19" s="29" t="s">
        <v>74</v>
      </c>
      <c r="Q19" s="29" t="s">
        <v>78</v>
      </c>
      <c r="R19" s="54" t="s">
        <v>907</v>
      </c>
      <c r="S19" s="54" t="s">
        <v>1153</v>
      </c>
      <c r="T19" s="54" t="s">
        <v>1154</v>
      </c>
      <c r="U19" s="54" t="s">
        <v>1155</v>
      </c>
      <c r="V19" s="29">
        <v>134</v>
      </c>
      <c r="W19" s="55">
        <v>45235</v>
      </c>
      <c r="X19" s="55">
        <v>27566</v>
      </c>
      <c r="Y19" s="29">
        <v>7593</v>
      </c>
      <c r="Z19" s="29">
        <v>114</v>
      </c>
      <c r="AA19" s="29">
        <v>134</v>
      </c>
      <c r="AB19" s="29">
        <v>68</v>
      </c>
      <c r="AC19" s="29">
        <v>20</v>
      </c>
      <c r="AD19" s="29">
        <v>15</v>
      </c>
      <c r="AF19" s="29">
        <v>16</v>
      </c>
      <c r="AG19" s="29">
        <v>0</v>
      </c>
      <c r="AI19" s="29">
        <v>0</v>
      </c>
      <c r="AJ19" s="29">
        <v>0</v>
      </c>
      <c r="AK19" s="29">
        <v>0</v>
      </c>
      <c r="AL19" s="29">
        <v>0</v>
      </c>
      <c r="AM19" s="61">
        <f t="shared" si="15"/>
        <v>0</v>
      </c>
      <c r="AN19" s="29">
        <v>7</v>
      </c>
      <c r="AO19" s="29">
        <v>0</v>
      </c>
      <c r="AP19" s="29">
        <v>7</v>
      </c>
      <c r="AQ19" s="61">
        <f t="shared" si="16"/>
        <v>122.5</v>
      </c>
      <c r="AR19" s="29">
        <v>0</v>
      </c>
      <c r="AS19" s="29">
        <v>0</v>
      </c>
      <c r="AT19" s="29">
        <v>0</v>
      </c>
      <c r="AU19" s="61">
        <f t="shared" si="17"/>
        <v>0</v>
      </c>
      <c r="AV19" s="29">
        <v>1</v>
      </c>
      <c r="AW19" s="29" t="s">
        <v>74</v>
      </c>
      <c r="AX19" s="29">
        <v>3</v>
      </c>
      <c r="AY19" s="29" t="s">
        <v>74</v>
      </c>
      <c r="AZ19" s="29" t="s">
        <v>78</v>
      </c>
      <c r="BA19" s="29">
        <v>1</v>
      </c>
      <c r="BB19" s="53">
        <v>41513</v>
      </c>
      <c r="BC19" s="56">
        <f t="shared" si="0"/>
        <v>0</v>
      </c>
      <c r="BD19" s="53">
        <v>41649</v>
      </c>
      <c r="BE19" s="53">
        <v>41662</v>
      </c>
      <c r="BF19" s="56">
        <f t="shared" si="1"/>
        <v>13</v>
      </c>
      <c r="BG19" s="29" t="s">
        <v>1002</v>
      </c>
      <c r="BH19" s="29">
        <v>140</v>
      </c>
      <c r="BI19" s="61">
        <f t="shared" si="2"/>
        <v>741</v>
      </c>
      <c r="BJ19" s="61">
        <f t="shared" si="3"/>
        <v>871</v>
      </c>
      <c r="BK19" s="53">
        <v>41513</v>
      </c>
      <c r="BL19" s="53">
        <v>41531</v>
      </c>
      <c r="BM19" s="29" t="s">
        <v>80</v>
      </c>
      <c r="BN19" s="16"/>
      <c r="BO19" s="16"/>
      <c r="BP19" s="16"/>
      <c r="BQ19" s="53">
        <v>41699</v>
      </c>
      <c r="BR19" s="53">
        <v>41711</v>
      </c>
      <c r="BS19" s="18">
        <f t="shared" si="4"/>
        <v>12</v>
      </c>
      <c r="BT19" s="29" t="s">
        <v>80</v>
      </c>
      <c r="BU19" s="61">
        <f t="shared" si="5"/>
        <v>1168.5</v>
      </c>
      <c r="BV19" s="61">
        <f t="shared" si="6"/>
        <v>1373.5</v>
      </c>
      <c r="BW19" s="53">
        <v>41711</v>
      </c>
      <c r="BX19" s="53">
        <v>41785</v>
      </c>
      <c r="BY19" s="56">
        <f t="shared" si="7"/>
        <v>73</v>
      </c>
      <c r="BZ19" s="53">
        <v>41711</v>
      </c>
      <c r="CA19" s="53">
        <v>41718</v>
      </c>
      <c r="CB19" s="56">
        <f t="shared" si="8"/>
        <v>7</v>
      </c>
      <c r="CC19" s="29" t="s">
        <v>188</v>
      </c>
      <c r="CD19" s="61">
        <f t="shared" si="9"/>
        <v>342</v>
      </c>
      <c r="CE19" s="61">
        <f t="shared" si="10"/>
        <v>402</v>
      </c>
      <c r="CF19" s="53">
        <v>41785</v>
      </c>
      <c r="CG19" s="53">
        <v>41785</v>
      </c>
      <c r="CH19" s="53">
        <v>41726</v>
      </c>
      <c r="CI19" s="53">
        <v>41741</v>
      </c>
      <c r="CJ19" s="53">
        <v>41741</v>
      </c>
      <c r="CK19" s="53">
        <v>41747</v>
      </c>
      <c r="CL19" s="53">
        <v>41746</v>
      </c>
      <c r="CM19" s="56">
        <f t="shared" si="21"/>
        <v>6</v>
      </c>
      <c r="CN19" s="18">
        <f t="shared" si="11"/>
        <v>5</v>
      </c>
      <c r="CO19" s="29">
        <v>2</v>
      </c>
      <c r="CP19" s="53">
        <v>41815</v>
      </c>
      <c r="CQ19" s="16" t="s">
        <v>74</v>
      </c>
      <c r="CR19" s="61">
        <v>0</v>
      </c>
      <c r="CS19" s="53">
        <v>41752</v>
      </c>
      <c r="CT19" s="18">
        <f>IF(CS19="","Not complete",DAYS360('Volume 6'!I19,CS19))</f>
        <v>236</v>
      </c>
      <c r="CU19" s="29" t="s">
        <v>74</v>
      </c>
      <c r="CV19" s="53">
        <v>41753</v>
      </c>
      <c r="CW19" s="29" t="s">
        <v>436</v>
      </c>
      <c r="CX19" s="53">
        <v>41754</v>
      </c>
      <c r="CY19" s="18">
        <f t="shared" si="12"/>
        <v>238</v>
      </c>
      <c r="CZ19" s="18">
        <f t="shared" si="13"/>
        <v>345</v>
      </c>
      <c r="DA19" s="56">
        <f t="shared" si="14"/>
        <v>248</v>
      </c>
      <c r="DB19" s="76"/>
      <c r="DC19" s="76"/>
      <c r="DD19" s="53">
        <v>41754</v>
      </c>
      <c r="DE19" s="16"/>
      <c r="DF19" s="76"/>
      <c r="DG19" s="53">
        <v>41753</v>
      </c>
      <c r="DH19" s="76"/>
      <c r="DI19" s="53">
        <v>41753</v>
      </c>
      <c r="DJ19" s="54" t="s">
        <v>1156</v>
      </c>
      <c r="DK19" s="61">
        <f t="shared" si="19"/>
        <v>3974</v>
      </c>
      <c r="DL19" s="63">
        <f t="shared" si="20"/>
        <v>4369</v>
      </c>
    </row>
    <row r="20" spans="1:116" s="29" customFormat="1" ht="28" customHeight="1" x14ac:dyDescent="0.15">
      <c r="A20" s="29">
        <v>193</v>
      </c>
      <c r="B20" s="52" t="s">
        <v>1106</v>
      </c>
      <c r="C20" s="29" t="s">
        <v>212</v>
      </c>
      <c r="D20" s="21">
        <v>0.26250000000000001</v>
      </c>
      <c r="E20" s="15" t="s">
        <v>378</v>
      </c>
      <c r="F20" s="15"/>
      <c r="G20" s="15" t="s">
        <v>1357</v>
      </c>
      <c r="H20" s="29" t="s">
        <v>95</v>
      </c>
      <c r="I20" s="53">
        <v>41438</v>
      </c>
      <c r="J20" s="53">
        <v>41755</v>
      </c>
      <c r="K20" s="53">
        <v>41755</v>
      </c>
      <c r="L20" s="53">
        <v>41759</v>
      </c>
      <c r="M20" s="53">
        <v>40268</v>
      </c>
      <c r="N20" s="53">
        <v>41279</v>
      </c>
      <c r="O20" s="53">
        <v>41436</v>
      </c>
      <c r="P20" s="29" t="s">
        <v>74</v>
      </c>
      <c r="Q20" s="29" t="s">
        <v>74</v>
      </c>
      <c r="R20" s="54" t="s">
        <v>216</v>
      </c>
      <c r="S20" s="54" t="s">
        <v>1107</v>
      </c>
      <c r="T20" s="54" t="s">
        <v>1108</v>
      </c>
      <c r="U20" s="54" t="s">
        <v>1109</v>
      </c>
      <c r="V20" s="29">
        <v>268</v>
      </c>
      <c r="W20" s="55">
        <v>65434</v>
      </c>
      <c r="X20" s="55">
        <v>50645</v>
      </c>
      <c r="Y20" s="29">
        <v>7404</v>
      </c>
      <c r="Z20" s="29">
        <v>218</v>
      </c>
      <c r="AA20" s="29">
        <v>166</v>
      </c>
      <c r="AB20" s="29">
        <v>100</v>
      </c>
      <c r="AC20" s="29">
        <v>26</v>
      </c>
      <c r="AD20" s="29">
        <v>16</v>
      </c>
      <c r="AF20" s="29">
        <v>17</v>
      </c>
      <c r="AG20" s="29">
        <v>0</v>
      </c>
      <c r="AI20" s="29">
        <v>0</v>
      </c>
      <c r="AJ20" s="29">
        <v>0</v>
      </c>
      <c r="AK20" s="29">
        <v>0</v>
      </c>
      <c r="AL20" s="29">
        <v>0</v>
      </c>
      <c r="AM20" s="61">
        <f t="shared" si="15"/>
        <v>0</v>
      </c>
      <c r="AN20" s="29">
        <v>2</v>
      </c>
      <c r="AO20" s="29">
        <v>0</v>
      </c>
      <c r="AP20" s="29">
        <v>2</v>
      </c>
      <c r="AQ20" s="61">
        <f t="shared" si="16"/>
        <v>35</v>
      </c>
      <c r="AR20" s="29">
        <v>1</v>
      </c>
      <c r="AS20" s="29">
        <v>0</v>
      </c>
      <c r="AT20" s="29">
        <v>1</v>
      </c>
      <c r="AU20" s="61">
        <f t="shared" si="17"/>
        <v>24</v>
      </c>
      <c r="AV20" s="29">
        <v>0</v>
      </c>
      <c r="AW20" s="29" t="s">
        <v>74</v>
      </c>
      <c r="AX20" s="29">
        <v>6</v>
      </c>
      <c r="AY20" s="29" t="s">
        <v>78</v>
      </c>
      <c r="AZ20" s="29" t="s">
        <v>74</v>
      </c>
      <c r="BA20" s="29">
        <v>0</v>
      </c>
      <c r="BB20" s="53">
        <v>41440</v>
      </c>
      <c r="BC20" s="56">
        <f t="shared" si="0"/>
        <v>2</v>
      </c>
      <c r="BD20" s="53">
        <v>41607</v>
      </c>
      <c r="BE20" s="53">
        <v>41669</v>
      </c>
      <c r="BF20" s="56">
        <f t="shared" si="1"/>
        <v>60</v>
      </c>
      <c r="BG20" s="29" t="s">
        <v>1002</v>
      </c>
      <c r="BH20" s="29">
        <v>132</v>
      </c>
      <c r="BI20" s="61">
        <f t="shared" si="2"/>
        <v>1417</v>
      </c>
      <c r="BJ20" s="61">
        <f t="shared" si="3"/>
        <v>1079</v>
      </c>
      <c r="BK20" s="53">
        <v>41475</v>
      </c>
      <c r="BL20" s="53">
        <v>41520</v>
      </c>
      <c r="BM20" s="29" t="s">
        <v>80</v>
      </c>
      <c r="BN20" s="16"/>
      <c r="BO20" s="16"/>
      <c r="BP20" s="16"/>
      <c r="BQ20" s="53">
        <v>41720</v>
      </c>
      <c r="BR20" s="53">
        <v>41731</v>
      </c>
      <c r="BS20" s="18">
        <f t="shared" si="4"/>
        <v>10</v>
      </c>
      <c r="BT20" s="29" t="s">
        <v>80</v>
      </c>
      <c r="BU20" s="61">
        <f t="shared" si="5"/>
        <v>2234.5</v>
      </c>
      <c r="BV20" s="61">
        <f t="shared" si="6"/>
        <v>1701.5</v>
      </c>
      <c r="BW20" s="53">
        <v>41731</v>
      </c>
      <c r="BX20" s="53">
        <v>41739</v>
      </c>
      <c r="BY20" s="56">
        <f t="shared" si="7"/>
        <v>8</v>
      </c>
      <c r="BZ20" s="53">
        <v>41731</v>
      </c>
      <c r="CA20" s="53">
        <v>41737</v>
      </c>
      <c r="CB20" s="56">
        <f t="shared" si="8"/>
        <v>6</v>
      </c>
      <c r="CC20" s="29" t="s">
        <v>1269</v>
      </c>
      <c r="CD20" s="61">
        <f t="shared" si="9"/>
        <v>654</v>
      </c>
      <c r="CE20" s="61">
        <f t="shared" si="10"/>
        <v>498</v>
      </c>
      <c r="CF20" s="53">
        <v>41739</v>
      </c>
      <c r="CG20" s="53">
        <v>41739</v>
      </c>
      <c r="CH20" s="53">
        <v>41739</v>
      </c>
      <c r="CI20" s="53">
        <v>41741</v>
      </c>
      <c r="CJ20" s="53">
        <v>41744</v>
      </c>
      <c r="CK20" s="53">
        <v>41752</v>
      </c>
      <c r="CL20" s="53">
        <v>41744</v>
      </c>
      <c r="CM20" s="56">
        <f t="shared" si="21"/>
        <v>8</v>
      </c>
      <c r="CN20" s="18">
        <f t="shared" si="11"/>
        <v>0</v>
      </c>
      <c r="CO20" s="29">
        <v>1</v>
      </c>
      <c r="CP20" s="53">
        <v>41753</v>
      </c>
      <c r="CQ20" s="16" t="s">
        <v>74</v>
      </c>
      <c r="CR20" s="61">
        <v>0</v>
      </c>
      <c r="CS20" s="53">
        <v>41753</v>
      </c>
      <c r="CT20" s="18">
        <f>IF(CS20="","Not complete",DAYS360('Volume 6'!I20,CS20))</f>
        <v>311</v>
      </c>
      <c r="CU20" s="29" t="s">
        <v>74</v>
      </c>
      <c r="CV20" s="53">
        <v>41755</v>
      </c>
      <c r="CW20" s="29" t="s">
        <v>188</v>
      </c>
      <c r="CX20" s="53">
        <v>41759</v>
      </c>
      <c r="CY20" s="18">
        <f t="shared" si="12"/>
        <v>317</v>
      </c>
      <c r="CZ20" s="18">
        <f t="shared" si="13"/>
        <v>475</v>
      </c>
      <c r="DA20" s="56">
        <f t="shared" si="14"/>
        <v>319</v>
      </c>
      <c r="DB20" s="76"/>
      <c r="DC20" s="76"/>
      <c r="DD20" s="53">
        <v>41759</v>
      </c>
      <c r="DE20" s="16"/>
      <c r="DF20" s="76"/>
      <c r="DG20" s="53">
        <v>41755</v>
      </c>
      <c r="DH20" s="76"/>
      <c r="DI20" s="53">
        <v>41755</v>
      </c>
      <c r="DJ20" s="54" t="s">
        <v>1110</v>
      </c>
      <c r="DK20" s="61">
        <f t="shared" si="19"/>
        <v>5964.5</v>
      </c>
      <c r="DL20" s="63">
        <f t="shared" si="20"/>
        <v>4937.5</v>
      </c>
    </row>
    <row r="21" spans="1:116" s="29" customFormat="1" ht="28" customHeight="1" x14ac:dyDescent="0.15">
      <c r="A21" s="29">
        <v>230</v>
      </c>
      <c r="B21" s="52" t="s">
        <v>1260</v>
      </c>
      <c r="C21" s="29" t="s">
        <v>1187</v>
      </c>
      <c r="D21" s="21">
        <v>0.26319444444444445</v>
      </c>
      <c r="E21" s="15" t="s">
        <v>156</v>
      </c>
      <c r="F21" s="15"/>
      <c r="G21" s="15" t="s">
        <v>1357</v>
      </c>
      <c r="H21" s="29" t="s">
        <v>95</v>
      </c>
      <c r="I21" s="53">
        <v>41719</v>
      </c>
      <c r="J21" s="53">
        <v>41790</v>
      </c>
      <c r="K21" s="53">
        <v>41790</v>
      </c>
      <c r="L21" s="53">
        <v>41794</v>
      </c>
      <c r="M21" s="53">
        <v>40543</v>
      </c>
      <c r="N21" s="53">
        <v>41405</v>
      </c>
      <c r="O21" s="53">
        <v>41713</v>
      </c>
      <c r="P21" s="29" t="s">
        <v>74</v>
      </c>
      <c r="Q21" s="29" t="s">
        <v>74</v>
      </c>
      <c r="R21" s="54" t="s">
        <v>498</v>
      </c>
      <c r="S21" s="54" t="s">
        <v>1262</v>
      </c>
      <c r="T21" s="54" t="s">
        <v>523</v>
      </c>
      <c r="U21" s="54" t="s">
        <v>1263</v>
      </c>
      <c r="V21" s="29">
        <v>268</v>
      </c>
      <c r="W21" s="55">
        <v>67870</v>
      </c>
      <c r="X21" s="55">
        <v>50847</v>
      </c>
      <c r="Y21" s="55">
        <v>10635</v>
      </c>
      <c r="Z21" s="29">
        <v>222</v>
      </c>
      <c r="AA21" s="29">
        <v>224</v>
      </c>
      <c r="AB21" s="29">
        <v>118</v>
      </c>
      <c r="AC21" s="29">
        <v>95</v>
      </c>
      <c r="AD21" s="29">
        <v>9</v>
      </c>
      <c r="AF21" s="29">
        <v>27</v>
      </c>
      <c r="AG21" s="29">
        <v>0</v>
      </c>
      <c r="AI21" s="29">
        <v>0</v>
      </c>
      <c r="AJ21" s="29">
        <v>0</v>
      </c>
      <c r="AK21" s="29">
        <v>0</v>
      </c>
      <c r="AL21" s="29">
        <v>0</v>
      </c>
      <c r="AM21" s="61">
        <f t="shared" si="15"/>
        <v>0</v>
      </c>
      <c r="AN21" s="29">
        <v>19</v>
      </c>
      <c r="AO21" s="29">
        <v>23</v>
      </c>
      <c r="AP21" s="29">
        <v>42</v>
      </c>
      <c r="AQ21" s="61">
        <f t="shared" si="16"/>
        <v>735</v>
      </c>
      <c r="AR21" s="29">
        <v>3</v>
      </c>
      <c r="AS21" s="29">
        <v>2</v>
      </c>
      <c r="AT21" s="29">
        <v>5</v>
      </c>
      <c r="AU21" s="61">
        <f t="shared" si="17"/>
        <v>120</v>
      </c>
      <c r="AV21" s="29">
        <v>0</v>
      </c>
      <c r="AW21" s="29" t="s">
        <v>74</v>
      </c>
      <c r="AX21" s="29">
        <v>25</v>
      </c>
      <c r="AY21" s="29" t="s">
        <v>78</v>
      </c>
      <c r="AZ21" s="29" t="s">
        <v>74</v>
      </c>
      <c r="BA21" s="29">
        <v>0</v>
      </c>
      <c r="BB21" s="53">
        <v>41719</v>
      </c>
      <c r="BC21" s="18">
        <f t="shared" si="0"/>
        <v>0</v>
      </c>
      <c r="BD21" s="53">
        <v>41744</v>
      </c>
      <c r="BE21" s="53">
        <v>41759</v>
      </c>
      <c r="BF21" s="56">
        <f t="shared" si="1"/>
        <v>15</v>
      </c>
      <c r="BG21" s="29" t="s">
        <v>930</v>
      </c>
      <c r="BH21" s="29">
        <v>142</v>
      </c>
      <c r="BI21" s="61">
        <f t="shared" si="2"/>
        <v>1443</v>
      </c>
      <c r="BJ21" s="61">
        <f t="shared" si="3"/>
        <v>1456</v>
      </c>
      <c r="BK21" s="53">
        <v>41720</v>
      </c>
      <c r="BL21" s="53">
        <v>41737</v>
      </c>
      <c r="BM21" s="29" t="s">
        <v>80</v>
      </c>
      <c r="BN21" s="16"/>
      <c r="BO21" s="16"/>
      <c r="BP21" s="16"/>
      <c r="BQ21" s="53">
        <v>41759</v>
      </c>
      <c r="BR21" s="53">
        <v>41769</v>
      </c>
      <c r="BS21" s="56">
        <f t="shared" si="4"/>
        <v>10</v>
      </c>
      <c r="BT21" s="29" t="s">
        <v>80</v>
      </c>
      <c r="BU21" s="61">
        <f t="shared" si="5"/>
        <v>2275.5</v>
      </c>
      <c r="BV21" s="61">
        <f t="shared" si="6"/>
        <v>2296</v>
      </c>
      <c r="BW21" s="53">
        <v>41769</v>
      </c>
      <c r="BX21" s="53">
        <v>41782</v>
      </c>
      <c r="BY21" s="56">
        <f t="shared" si="7"/>
        <v>13</v>
      </c>
      <c r="BZ21" s="53">
        <v>41769</v>
      </c>
      <c r="CA21" s="53">
        <v>41775</v>
      </c>
      <c r="CB21" s="56">
        <f t="shared" si="8"/>
        <v>6</v>
      </c>
      <c r="CC21" s="29" t="s">
        <v>1081</v>
      </c>
      <c r="CD21" s="61">
        <f t="shared" si="9"/>
        <v>666</v>
      </c>
      <c r="CE21" s="61">
        <f t="shared" si="10"/>
        <v>672</v>
      </c>
      <c r="CF21" s="53">
        <v>41769</v>
      </c>
      <c r="CG21" s="53">
        <v>41769</v>
      </c>
      <c r="CH21" s="53">
        <v>41769</v>
      </c>
      <c r="CI21" s="53"/>
      <c r="CJ21" s="53">
        <v>41769</v>
      </c>
      <c r="CK21" s="53">
        <v>41787</v>
      </c>
      <c r="CL21" s="53">
        <v>41786</v>
      </c>
      <c r="CM21" s="56">
        <f t="shared" si="21"/>
        <v>18</v>
      </c>
      <c r="CN21" s="18">
        <f>IF(CL21="","Not complete",DAYS360(CJ21,CL21))</f>
        <v>17</v>
      </c>
      <c r="CO21" s="29">
        <v>2</v>
      </c>
      <c r="CP21" s="53">
        <v>41787</v>
      </c>
      <c r="CQ21" s="16" t="s">
        <v>74</v>
      </c>
      <c r="CR21" s="61">
        <v>0</v>
      </c>
      <c r="CS21" s="53">
        <v>41787</v>
      </c>
      <c r="CT21" s="18">
        <f>IF(CS21="","Not complete",DAYS360('Volume 6'!I21,CS21))</f>
        <v>67</v>
      </c>
      <c r="CU21" s="29" t="s">
        <v>74</v>
      </c>
      <c r="CV21" s="53">
        <v>41790</v>
      </c>
      <c r="CW21" s="29" t="s">
        <v>1173</v>
      </c>
      <c r="CX21" s="53">
        <v>41794</v>
      </c>
      <c r="CY21" s="18">
        <f t="shared" si="12"/>
        <v>73</v>
      </c>
      <c r="CZ21" s="18">
        <f t="shared" si="13"/>
        <v>383</v>
      </c>
      <c r="DA21" s="56">
        <f t="shared" si="14"/>
        <v>79</v>
      </c>
      <c r="DB21" s="76"/>
      <c r="DC21" s="76"/>
      <c r="DD21" s="53">
        <v>41794</v>
      </c>
      <c r="DE21" s="16"/>
      <c r="DF21" s="76"/>
      <c r="DG21" s="53">
        <v>41790</v>
      </c>
      <c r="DH21" s="76"/>
      <c r="DI21" s="53">
        <v>41790</v>
      </c>
      <c r="DJ21" s="54" t="s">
        <v>1267</v>
      </c>
      <c r="DK21" s="61">
        <f t="shared" si="19"/>
        <v>6839.5</v>
      </c>
      <c r="DL21" s="63">
        <f t="shared" si="20"/>
        <v>6879</v>
      </c>
    </row>
    <row r="22" spans="1:116" s="29" customFormat="1" ht="28" customHeight="1" x14ac:dyDescent="0.15">
      <c r="A22" s="29">
        <v>192</v>
      </c>
      <c r="B22" s="52" t="s">
        <v>1099</v>
      </c>
      <c r="C22" s="29" t="s">
        <v>7</v>
      </c>
      <c r="D22" s="28">
        <v>0.2638888888888889</v>
      </c>
      <c r="E22" s="28" t="s">
        <v>177</v>
      </c>
      <c r="F22" s="28"/>
      <c r="G22" s="15" t="s">
        <v>1357</v>
      </c>
      <c r="H22" s="29" t="s">
        <v>95</v>
      </c>
      <c r="I22" s="53">
        <v>41433</v>
      </c>
      <c r="J22" s="53">
        <v>41824</v>
      </c>
      <c r="K22" s="53">
        <v>41824</v>
      </c>
      <c r="L22" s="53">
        <v>41825</v>
      </c>
      <c r="M22" s="53">
        <v>40482</v>
      </c>
      <c r="N22" s="53">
        <v>41318</v>
      </c>
      <c r="O22" s="53">
        <v>41428</v>
      </c>
      <c r="P22" s="29" t="s">
        <v>74</v>
      </c>
      <c r="Q22" s="29" t="s">
        <v>78</v>
      </c>
      <c r="R22" s="54" t="s">
        <v>907</v>
      </c>
      <c r="S22" s="54" t="s">
        <v>1100</v>
      </c>
      <c r="T22" s="54" t="s">
        <v>1101</v>
      </c>
      <c r="U22" s="54" t="s">
        <v>1102</v>
      </c>
      <c r="V22" s="29">
        <v>327</v>
      </c>
      <c r="W22" s="55">
        <v>83885</v>
      </c>
      <c r="X22" s="55">
        <v>50403</v>
      </c>
      <c r="Y22" s="55">
        <v>25200</v>
      </c>
      <c r="Z22" s="29">
        <v>266</v>
      </c>
      <c r="AA22" s="29">
        <v>232</v>
      </c>
      <c r="AB22" s="29">
        <v>102</v>
      </c>
      <c r="AC22" s="29">
        <v>85</v>
      </c>
      <c r="AD22" s="29">
        <v>14</v>
      </c>
      <c r="AF22" s="29">
        <v>14</v>
      </c>
      <c r="AG22" s="29">
        <v>7</v>
      </c>
      <c r="AI22" s="29">
        <v>7</v>
      </c>
      <c r="AJ22" s="29">
        <v>0</v>
      </c>
      <c r="AK22" s="29">
        <v>0</v>
      </c>
      <c r="AL22" s="29">
        <v>0</v>
      </c>
      <c r="AM22" s="61">
        <f t="shared" si="15"/>
        <v>0</v>
      </c>
      <c r="AN22" s="29">
        <v>9</v>
      </c>
      <c r="AO22" s="29">
        <v>3</v>
      </c>
      <c r="AP22" s="29">
        <v>12</v>
      </c>
      <c r="AQ22" s="61">
        <f t="shared" si="16"/>
        <v>210</v>
      </c>
      <c r="AR22" s="29">
        <v>0</v>
      </c>
      <c r="AS22" s="29">
        <v>0</v>
      </c>
      <c r="AT22" s="29">
        <v>0</v>
      </c>
      <c r="AU22" s="61">
        <f t="shared" si="17"/>
        <v>0</v>
      </c>
      <c r="AV22" s="29">
        <v>3</v>
      </c>
      <c r="AW22" s="29" t="s">
        <v>74</v>
      </c>
      <c r="AX22" s="29">
        <v>22</v>
      </c>
      <c r="AY22" s="29" t="s">
        <v>74</v>
      </c>
      <c r="AZ22" s="29" t="s">
        <v>1104</v>
      </c>
      <c r="BA22" s="29">
        <v>0</v>
      </c>
      <c r="BB22" s="53">
        <v>41437</v>
      </c>
      <c r="BC22" s="56">
        <f t="shared" si="0"/>
        <v>4</v>
      </c>
      <c r="BD22" s="53">
        <v>41663</v>
      </c>
      <c r="BE22" s="53">
        <v>41720</v>
      </c>
      <c r="BF22" s="56">
        <f t="shared" si="1"/>
        <v>58</v>
      </c>
      <c r="BG22" s="29" t="s">
        <v>588</v>
      </c>
      <c r="BH22" s="29">
        <v>71</v>
      </c>
      <c r="BI22" s="61">
        <f t="shared" si="2"/>
        <v>1729</v>
      </c>
      <c r="BJ22" s="61">
        <f t="shared" si="3"/>
        <v>1508</v>
      </c>
      <c r="BK22" s="53">
        <v>41468</v>
      </c>
      <c r="BL22" s="53">
        <v>41451</v>
      </c>
      <c r="BM22" s="29" t="s">
        <v>80</v>
      </c>
      <c r="BN22" s="16"/>
      <c r="BO22" s="16"/>
      <c r="BP22" s="16"/>
      <c r="BQ22" s="53">
        <v>41740</v>
      </c>
      <c r="BR22" s="53">
        <v>41751</v>
      </c>
      <c r="BS22" s="56">
        <f t="shared" si="4"/>
        <v>11</v>
      </c>
      <c r="BT22" s="29" t="s">
        <v>80</v>
      </c>
      <c r="BU22" s="61">
        <f t="shared" si="5"/>
        <v>2726.5</v>
      </c>
      <c r="BV22" s="61">
        <f t="shared" si="6"/>
        <v>2378</v>
      </c>
      <c r="BW22" s="53">
        <v>41751</v>
      </c>
      <c r="BX22" s="53">
        <v>41772</v>
      </c>
      <c r="BY22" s="56">
        <f t="shared" si="7"/>
        <v>21</v>
      </c>
      <c r="BZ22" s="53">
        <v>41751</v>
      </c>
      <c r="CA22" s="53">
        <v>41760</v>
      </c>
      <c r="CB22" s="56">
        <f t="shared" si="8"/>
        <v>9</v>
      </c>
      <c r="CC22" s="29" t="s">
        <v>1269</v>
      </c>
      <c r="CD22" s="61">
        <f t="shared" si="9"/>
        <v>798</v>
      </c>
      <c r="CE22" s="61">
        <f t="shared" si="10"/>
        <v>696</v>
      </c>
      <c r="CF22" s="53">
        <v>41772</v>
      </c>
      <c r="CG22" s="53">
        <v>41772</v>
      </c>
      <c r="CH22" s="53">
        <v>41772</v>
      </c>
      <c r="CI22" s="53">
        <v>41783</v>
      </c>
      <c r="CJ22" s="53">
        <v>41783</v>
      </c>
      <c r="CK22" s="53">
        <v>41788</v>
      </c>
      <c r="CL22" s="53">
        <v>41788</v>
      </c>
      <c r="CM22" s="56">
        <f t="shared" si="21"/>
        <v>5</v>
      </c>
      <c r="CN22" s="56">
        <f>IF(CL22="","Not complete",DAYS360(CI22,CL22))</f>
        <v>5</v>
      </c>
      <c r="CO22" s="29">
        <v>1</v>
      </c>
      <c r="CP22" s="53">
        <v>41788</v>
      </c>
      <c r="CQ22" s="16" t="s">
        <v>74</v>
      </c>
      <c r="CR22" s="61">
        <v>0</v>
      </c>
      <c r="CS22" s="53">
        <v>41788</v>
      </c>
      <c r="CT22" s="18">
        <f>IF(CS22="","Not complete",DAYS360('Volume 6'!I22,CS22))</f>
        <v>351</v>
      </c>
      <c r="CU22" s="15" t="s">
        <v>74</v>
      </c>
      <c r="CV22" s="53">
        <v>41795</v>
      </c>
      <c r="CW22" s="29" t="s">
        <v>967</v>
      </c>
      <c r="CX22" s="53">
        <v>41796</v>
      </c>
      <c r="CY22" s="18">
        <f t="shared" si="12"/>
        <v>358</v>
      </c>
      <c r="CZ22" s="18">
        <f t="shared" si="13"/>
        <v>473</v>
      </c>
      <c r="DA22" s="56">
        <f t="shared" si="14"/>
        <v>363</v>
      </c>
      <c r="DB22" s="76"/>
      <c r="DC22" s="76"/>
      <c r="DD22" s="53">
        <v>41796</v>
      </c>
      <c r="DE22" s="16"/>
      <c r="DF22" s="76"/>
      <c r="DG22" s="53">
        <v>41795</v>
      </c>
      <c r="DH22" s="76"/>
      <c r="DI22" s="53">
        <v>41795</v>
      </c>
      <c r="DJ22" s="54" t="s">
        <v>1203</v>
      </c>
      <c r="DK22" s="61">
        <f t="shared" si="19"/>
        <v>7063.5</v>
      </c>
      <c r="DL22" s="63">
        <f t="shared" si="20"/>
        <v>6392</v>
      </c>
    </row>
    <row r="23" spans="1:116" ht="28" customHeight="1" x14ac:dyDescent="0.15">
      <c r="A23" s="15">
        <v>214</v>
      </c>
      <c r="B23" s="35" t="s">
        <v>1191</v>
      </c>
      <c r="C23" s="15" t="s">
        <v>838</v>
      </c>
      <c r="D23" s="21">
        <v>0.26458333333333334</v>
      </c>
      <c r="E23" s="21" t="s">
        <v>177</v>
      </c>
      <c r="F23" s="21"/>
      <c r="G23" s="15" t="s">
        <v>1357</v>
      </c>
      <c r="H23" s="15" t="s">
        <v>95</v>
      </c>
      <c r="I23" s="16">
        <v>41583</v>
      </c>
      <c r="J23" s="16">
        <v>41810</v>
      </c>
      <c r="K23" s="16">
        <v>41810</v>
      </c>
      <c r="L23" s="16">
        <v>41811</v>
      </c>
      <c r="M23" s="16">
        <v>40602</v>
      </c>
      <c r="N23" s="16">
        <v>41473</v>
      </c>
      <c r="O23" s="16">
        <v>41579</v>
      </c>
      <c r="P23" s="15" t="s">
        <v>74</v>
      </c>
      <c r="Q23" s="15" t="s">
        <v>78</v>
      </c>
      <c r="R23" s="1" t="s">
        <v>622</v>
      </c>
      <c r="S23" s="1" t="s">
        <v>1192</v>
      </c>
      <c r="T23" s="1" t="s">
        <v>1193</v>
      </c>
      <c r="U23" s="1" t="s">
        <v>1194</v>
      </c>
      <c r="V23" s="15">
        <v>192</v>
      </c>
      <c r="W23" s="19">
        <v>60479</v>
      </c>
      <c r="X23" s="19">
        <v>49835</v>
      </c>
      <c r="Y23" s="15">
        <v>943</v>
      </c>
      <c r="Z23" s="15">
        <v>156</v>
      </c>
      <c r="AA23" s="15">
        <v>162</v>
      </c>
      <c r="AB23" s="15">
        <v>102</v>
      </c>
      <c r="AC23" s="15">
        <v>20</v>
      </c>
      <c r="AD23" s="15">
        <v>14</v>
      </c>
      <c r="AF23" s="15">
        <v>14</v>
      </c>
      <c r="AG23" s="15">
        <v>7</v>
      </c>
      <c r="AI23" s="15">
        <v>7</v>
      </c>
      <c r="AJ23" s="15">
        <v>0</v>
      </c>
      <c r="AK23" s="15">
        <v>0</v>
      </c>
      <c r="AL23" s="15">
        <v>0</v>
      </c>
      <c r="AM23" s="61">
        <f t="shared" si="15"/>
        <v>0</v>
      </c>
      <c r="AN23" s="15">
        <v>15</v>
      </c>
      <c r="AO23" s="15">
        <v>0</v>
      </c>
      <c r="AP23" s="15">
        <v>15</v>
      </c>
      <c r="AQ23" s="61">
        <f t="shared" si="16"/>
        <v>262.5</v>
      </c>
      <c r="AR23" s="15">
        <v>0</v>
      </c>
      <c r="AS23" s="15">
        <v>0</v>
      </c>
      <c r="AT23" s="15">
        <v>0</v>
      </c>
      <c r="AU23" s="61">
        <f t="shared" si="17"/>
        <v>0</v>
      </c>
      <c r="AV23" s="15">
        <v>0</v>
      </c>
      <c r="AW23" s="15" t="s">
        <v>74</v>
      </c>
      <c r="AX23" s="15">
        <v>9</v>
      </c>
      <c r="AY23" s="15" t="s">
        <v>74</v>
      </c>
      <c r="AZ23" s="15" t="s">
        <v>74</v>
      </c>
      <c r="BA23" s="15">
        <v>0</v>
      </c>
      <c r="BB23" s="16">
        <v>41583</v>
      </c>
      <c r="BC23" s="18">
        <f t="shared" si="0"/>
        <v>0</v>
      </c>
      <c r="BD23" s="16">
        <v>41698</v>
      </c>
      <c r="BE23" s="16">
        <v>41724</v>
      </c>
      <c r="BF23" s="18">
        <f t="shared" si="1"/>
        <v>26</v>
      </c>
      <c r="BG23" s="15" t="s">
        <v>967</v>
      </c>
      <c r="BH23" s="15">
        <v>70</v>
      </c>
      <c r="BI23" s="61">
        <f t="shared" si="2"/>
        <v>1014</v>
      </c>
      <c r="BJ23" s="61">
        <f t="shared" si="3"/>
        <v>1053</v>
      </c>
      <c r="BK23" s="16">
        <v>41618</v>
      </c>
      <c r="BL23" s="16">
        <v>41629</v>
      </c>
      <c r="BM23" s="15" t="s">
        <v>80</v>
      </c>
      <c r="BN23" s="16"/>
      <c r="BO23" s="16"/>
      <c r="BP23" s="16"/>
      <c r="BQ23" s="16">
        <v>41753</v>
      </c>
      <c r="BR23" s="16">
        <v>41765</v>
      </c>
      <c r="BS23" s="18">
        <f t="shared" si="4"/>
        <v>12</v>
      </c>
      <c r="BT23" s="15" t="s">
        <v>80</v>
      </c>
      <c r="BU23" s="61">
        <f t="shared" si="5"/>
        <v>1599</v>
      </c>
      <c r="BV23" s="61">
        <f t="shared" si="6"/>
        <v>1660.5</v>
      </c>
      <c r="BW23" s="16">
        <v>41765</v>
      </c>
      <c r="BX23" s="16">
        <v>41816</v>
      </c>
      <c r="BY23" s="18">
        <f t="shared" si="7"/>
        <v>50</v>
      </c>
      <c r="BZ23" s="16">
        <v>41765</v>
      </c>
      <c r="CA23" s="16">
        <v>41768</v>
      </c>
      <c r="CB23" s="18">
        <f t="shared" si="8"/>
        <v>3</v>
      </c>
      <c r="CC23" s="15" t="s">
        <v>1081</v>
      </c>
      <c r="CD23" s="61">
        <f t="shared" si="9"/>
        <v>468</v>
      </c>
      <c r="CE23" s="61">
        <f t="shared" si="10"/>
        <v>486</v>
      </c>
      <c r="CF23" s="16">
        <v>41768</v>
      </c>
      <c r="CG23" s="16">
        <v>41768</v>
      </c>
      <c r="CH23" s="16">
        <v>41768</v>
      </c>
      <c r="CI23" s="16">
        <v>41782</v>
      </c>
      <c r="CJ23" s="16">
        <v>41782</v>
      </c>
      <c r="CK23" s="16">
        <v>41797</v>
      </c>
      <c r="CL23" s="16">
        <v>41782</v>
      </c>
      <c r="CM23" s="18">
        <f t="shared" si="21"/>
        <v>14</v>
      </c>
      <c r="CN23" s="18">
        <f>IF(CL23="","Not complete",DAYS360(CI23,CL23))</f>
        <v>0</v>
      </c>
      <c r="CO23" s="15">
        <v>1</v>
      </c>
      <c r="CP23" s="16">
        <v>41800</v>
      </c>
      <c r="CQ23" s="16" t="s">
        <v>74</v>
      </c>
      <c r="CR23" s="61">
        <v>0</v>
      </c>
      <c r="CS23" s="16">
        <v>41810</v>
      </c>
      <c r="CT23" s="18">
        <f>IF(CS23="","Not complete",DAYS360('Volume 6'!I23,CS23))</f>
        <v>225</v>
      </c>
      <c r="CU23" s="15" t="s">
        <v>74</v>
      </c>
      <c r="CV23" s="16">
        <v>41810</v>
      </c>
      <c r="CW23" s="15" t="s">
        <v>967</v>
      </c>
      <c r="CX23" s="16">
        <v>41811</v>
      </c>
      <c r="CY23" s="18">
        <f t="shared" si="12"/>
        <v>226</v>
      </c>
      <c r="CZ23" s="18">
        <f t="shared" si="13"/>
        <v>333</v>
      </c>
      <c r="DA23" s="56">
        <f t="shared" si="14"/>
        <v>230</v>
      </c>
      <c r="DB23" s="76"/>
      <c r="DC23" s="76"/>
      <c r="DD23" s="16">
        <v>41811</v>
      </c>
      <c r="DF23" s="76"/>
      <c r="DG23" s="16">
        <v>41810</v>
      </c>
      <c r="DH23" s="76"/>
      <c r="DI23" s="16">
        <v>41810</v>
      </c>
      <c r="DJ23" s="1" t="s">
        <v>1305</v>
      </c>
      <c r="DK23" s="61">
        <f t="shared" si="19"/>
        <v>4943.5</v>
      </c>
      <c r="DL23" s="63">
        <f t="shared" si="20"/>
        <v>5062</v>
      </c>
    </row>
    <row r="24" spans="1:116" ht="28" customHeight="1" x14ac:dyDescent="0.15">
      <c r="A24" s="15">
        <v>194</v>
      </c>
      <c r="B24" s="35" t="s">
        <v>1111</v>
      </c>
      <c r="C24" s="15" t="s">
        <v>212</v>
      </c>
      <c r="D24" s="28">
        <v>0.265277777777778</v>
      </c>
      <c r="E24" s="21" t="s">
        <v>177</v>
      </c>
      <c r="F24" s="21"/>
      <c r="G24" s="15" t="s">
        <v>1357</v>
      </c>
      <c r="H24" s="15" t="s">
        <v>95</v>
      </c>
      <c r="I24" s="16">
        <v>41453</v>
      </c>
      <c r="J24" s="16">
        <v>41818</v>
      </c>
      <c r="K24" s="16">
        <v>41818</v>
      </c>
      <c r="L24" s="16">
        <v>41821</v>
      </c>
      <c r="M24" s="16">
        <v>40359</v>
      </c>
      <c r="N24" s="16">
        <v>41296</v>
      </c>
      <c r="O24" s="16">
        <v>41451</v>
      </c>
      <c r="P24" s="15" t="s">
        <v>74</v>
      </c>
      <c r="Q24" s="15" t="s">
        <v>74</v>
      </c>
      <c r="R24" s="1" t="s">
        <v>85</v>
      </c>
      <c r="S24" s="1" t="s">
        <v>1112</v>
      </c>
      <c r="T24" s="1" t="s">
        <v>1113</v>
      </c>
      <c r="U24" s="1" t="s">
        <v>1114</v>
      </c>
      <c r="V24" s="15">
        <v>266</v>
      </c>
      <c r="W24" s="19">
        <v>61987</v>
      </c>
      <c r="X24" s="19">
        <v>52012</v>
      </c>
      <c r="Y24" s="15">
        <v>4749</v>
      </c>
      <c r="Z24" s="15">
        <v>210</v>
      </c>
      <c r="AA24" s="15">
        <v>170</v>
      </c>
      <c r="AB24" s="15">
        <v>106</v>
      </c>
      <c r="AC24" s="15">
        <v>30</v>
      </c>
      <c r="AD24" s="15">
        <v>12</v>
      </c>
      <c r="AF24" s="15">
        <v>18</v>
      </c>
      <c r="AG24" s="15">
        <v>1</v>
      </c>
      <c r="AI24" s="15">
        <v>1</v>
      </c>
      <c r="AJ24" s="15">
        <v>1</v>
      </c>
      <c r="AK24" s="15">
        <v>0</v>
      </c>
      <c r="AL24" s="15">
        <v>1</v>
      </c>
      <c r="AM24" s="61">
        <f t="shared" si="15"/>
        <v>15.5</v>
      </c>
      <c r="AN24" s="15">
        <v>1</v>
      </c>
      <c r="AO24" s="15">
        <v>0</v>
      </c>
      <c r="AP24" s="15">
        <v>1</v>
      </c>
      <c r="AQ24" s="61">
        <f t="shared" si="16"/>
        <v>17.5</v>
      </c>
      <c r="AR24" s="15">
        <v>1</v>
      </c>
      <c r="AS24" s="15">
        <v>0</v>
      </c>
      <c r="AT24" s="15">
        <v>1</v>
      </c>
      <c r="AU24" s="61">
        <f t="shared" si="17"/>
        <v>24</v>
      </c>
      <c r="AV24" s="15">
        <v>0</v>
      </c>
      <c r="AW24" s="15" t="s">
        <v>74</v>
      </c>
      <c r="AX24" s="15">
        <v>7</v>
      </c>
      <c r="AY24" s="15" t="s">
        <v>74</v>
      </c>
      <c r="AZ24" s="15" t="s">
        <v>74</v>
      </c>
      <c r="BA24" s="15">
        <v>0</v>
      </c>
      <c r="BB24" s="16">
        <v>41454</v>
      </c>
      <c r="BC24" s="18">
        <f t="shared" si="0"/>
        <v>1</v>
      </c>
      <c r="BD24" s="16">
        <v>41628</v>
      </c>
      <c r="BE24" s="16">
        <v>41655</v>
      </c>
      <c r="BF24" s="18">
        <f t="shared" si="1"/>
        <v>26</v>
      </c>
      <c r="BG24" s="15" t="s">
        <v>1170</v>
      </c>
      <c r="BH24" s="15">
        <v>219</v>
      </c>
      <c r="BI24" s="61">
        <f t="shared" si="2"/>
        <v>1365</v>
      </c>
      <c r="BJ24" s="61">
        <f t="shared" si="3"/>
        <v>1105</v>
      </c>
      <c r="BK24" s="16">
        <v>41471</v>
      </c>
      <c r="BL24" s="16">
        <v>41480</v>
      </c>
      <c r="BM24" s="15" t="s">
        <v>80</v>
      </c>
      <c r="BN24" s="16"/>
      <c r="BO24" s="16"/>
      <c r="BP24" s="16"/>
      <c r="BQ24" s="16">
        <v>41682</v>
      </c>
      <c r="BR24" s="16">
        <v>41692</v>
      </c>
      <c r="BS24" s="18">
        <f t="shared" si="4"/>
        <v>10</v>
      </c>
      <c r="BT24" s="15" t="s">
        <v>80</v>
      </c>
      <c r="BU24" s="61">
        <f t="shared" si="5"/>
        <v>2152.5</v>
      </c>
      <c r="BV24" s="61">
        <f t="shared" si="6"/>
        <v>1742.5</v>
      </c>
      <c r="BW24" s="16">
        <v>41692</v>
      </c>
      <c r="BX24" s="16">
        <v>41743</v>
      </c>
      <c r="BY24" s="18">
        <f t="shared" si="7"/>
        <v>52</v>
      </c>
      <c r="BZ24" s="16">
        <v>41697</v>
      </c>
      <c r="CA24" s="16">
        <v>41702</v>
      </c>
      <c r="CB24" s="18">
        <f t="shared" si="8"/>
        <v>5</v>
      </c>
      <c r="CC24" s="15" t="s">
        <v>1269</v>
      </c>
      <c r="CD24" s="61">
        <f t="shared" si="9"/>
        <v>630</v>
      </c>
      <c r="CE24" s="61">
        <f t="shared" si="10"/>
        <v>510</v>
      </c>
      <c r="CF24" s="16">
        <v>41743</v>
      </c>
      <c r="CG24" s="16">
        <v>41743</v>
      </c>
      <c r="CH24" s="16">
        <v>41743</v>
      </c>
      <c r="CI24" s="16">
        <v>41747</v>
      </c>
      <c r="CJ24" s="16">
        <v>41747</v>
      </c>
      <c r="CK24" s="16">
        <v>41783</v>
      </c>
      <c r="CL24" s="16">
        <v>41747</v>
      </c>
      <c r="CM24" s="18">
        <f t="shared" si="21"/>
        <v>36</v>
      </c>
      <c r="CN24" s="18">
        <f>IF(CL24="","Not complete",DAYS360(CI24,CL24))</f>
        <v>0</v>
      </c>
      <c r="CO24" s="15">
        <v>3</v>
      </c>
      <c r="CP24" s="16">
        <v>41811</v>
      </c>
      <c r="CQ24" s="16" t="s">
        <v>74</v>
      </c>
      <c r="CR24" s="61">
        <v>0</v>
      </c>
      <c r="CS24" s="16">
        <v>41811</v>
      </c>
      <c r="CT24" s="18">
        <f>IF(CS24="","Not complete",DAYS360('Volume 6'!I24,CS24))</f>
        <v>353</v>
      </c>
      <c r="CU24" s="15" t="s">
        <v>78</v>
      </c>
      <c r="CV24" s="16">
        <v>41818</v>
      </c>
      <c r="CW24" s="15" t="s">
        <v>1173</v>
      </c>
      <c r="CX24" s="16">
        <v>41821</v>
      </c>
      <c r="CY24" s="18">
        <f t="shared" si="12"/>
        <v>363</v>
      </c>
      <c r="CZ24" s="18">
        <f t="shared" si="13"/>
        <v>519</v>
      </c>
      <c r="DA24" s="56">
        <f t="shared" si="14"/>
        <v>365</v>
      </c>
      <c r="DB24" s="74"/>
      <c r="DC24" s="74"/>
      <c r="DD24" s="16">
        <v>41821</v>
      </c>
      <c r="DF24" s="74"/>
      <c r="DG24" s="16">
        <v>41818</v>
      </c>
      <c r="DH24" s="74"/>
      <c r="DI24" s="16">
        <v>41818</v>
      </c>
      <c r="DJ24" s="1" t="s">
        <v>1085</v>
      </c>
      <c r="DK24" s="61">
        <f t="shared" si="19"/>
        <v>5804.5</v>
      </c>
      <c r="DL24" s="63">
        <f t="shared" si="20"/>
        <v>5014.5</v>
      </c>
    </row>
    <row r="25" spans="1:116" ht="28" customHeight="1" x14ac:dyDescent="0.15">
      <c r="A25" s="15">
        <v>199</v>
      </c>
      <c r="B25" s="35" t="s">
        <v>1134</v>
      </c>
      <c r="C25" s="15" t="s">
        <v>212</v>
      </c>
      <c r="D25" s="21">
        <v>0.265972222222223</v>
      </c>
      <c r="E25" s="21" t="s">
        <v>177</v>
      </c>
      <c r="F25" s="21"/>
      <c r="G25" s="15" t="s">
        <v>1357</v>
      </c>
      <c r="H25" s="15" t="s">
        <v>95</v>
      </c>
      <c r="I25" s="16">
        <v>41487</v>
      </c>
      <c r="J25" s="16">
        <v>41818</v>
      </c>
      <c r="K25" s="16">
        <v>41818</v>
      </c>
      <c r="L25" s="16">
        <v>41821</v>
      </c>
      <c r="M25" s="16">
        <v>39844</v>
      </c>
      <c r="N25" s="16">
        <v>41341</v>
      </c>
      <c r="O25" s="16">
        <v>41485</v>
      </c>
      <c r="P25" s="15" t="s">
        <v>74</v>
      </c>
      <c r="Q25" s="15" t="s">
        <v>74</v>
      </c>
      <c r="R25" s="1" t="s">
        <v>85</v>
      </c>
      <c r="S25" s="1" t="s">
        <v>1135</v>
      </c>
      <c r="T25" s="1" t="s">
        <v>1136</v>
      </c>
      <c r="U25" s="1" t="s">
        <v>1137</v>
      </c>
      <c r="V25" s="15">
        <v>214</v>
      </c>
      <c r="W25" s="19">
        <v>70211</v>
      </c>
      <c r="X25" s="19">
        <v>59140</v>
      </c>
      <c r="Y25" s="19">
        <v>3393</v>
      </c>
      <c r="Z25" s="15">
        <v>178</v>
      </c>
      <c r="AA25" s="15">
        <v>182</v>
      </c>
      <c r="AB25" s="15">
        <v>112</v>
      </c>
      <c r="AC25" s="15">
        <v>32</v>
      </c>
      <c r="AD25" s="15">
        <v>13</v>
      </c>
      <c r="AF25" s="15">
        <v>13</v>
      </c>
      <c r="AG25" s="15">
        <v>3</v>
      </c>
      <c r="AI25" s="15">
        <v>3</v>
      </c>
      <c r="AJ25" s="15">
        <v>0</v>
      </c>
      <c r="AK25" s="15">
        <v>0</v>
      </c>
      <c r="AL25" s="15">
        <v>0</v>
      </c>
      <c r="AM25" s="61">
        <f t="shared" si="15"/>
        <v>0</v>
      </c>
      <c r="AN25" s="15">
        <v>23</v>
      </c>
      <c r="AO25" s="15">
        <v>0</v>
      </c>
      <c r="AP25" s="15">
        <v>23</v>
      </c>
      <c r="AQ25" s="61">
        <f t="shared" si="16"/>
        <v>402.5</v>
      </c>
      <c r="AR25" s="15">
        <v>0</v>
      </c>
      <c r="AS25" s="15">
        <v>0</v>
      </c>
      <c r="AT25" s="15">
        <v>0</v>
      </c>
      <c r="AU25" s="61">
        <f t="shared" si="17"/>
        <v>0</v>
      </c>
      <c r="AV25" s="15">
        <v>0</v>
      </c>
      <c r="AW25" s="15" t="s">
        <v>74</v>
      </c>
      <c r="AX25" s="15">
        <v>6</v>
      </c>
      <c r="AY25" s="15" t="s">
        <v>74</v>
      </c>
      <c r="AZ25" s="15" t="s">
        <v>74</v>
      </c>
      <c r="BA25" s="15">
        <v>0</v>
      </c>
      <c r="BB25" s="16">
        <v>41488</v>
      </c>
      <c r="BC25" s="18">
        <f t="shared" si="0"/>
        <v>1</v>
      </c>
      <c r="BD25" s="16">
        <v>41695</v>
      </c>
      <c r="BE25" s="16">
        <v>41740</v>
      </c>
      <c r="BF25" s="18">
        <f t="shared" si="1"/>
        <v>46</v>
      </c>
      <c r="BG25" s="15" t="s">
        <v>132</v>
      </c>
      <c r="BH25" s="15">
        <v>63</v>
      </c>
      <c r="BI25" s="61">
        <f t="shared" si="2"/>
        <v>1157</v>
      </c>
      <c r="BJ25" s="61">
        <f t="shared" si="3"/>
        <v>1183</v>
      </c>
      <c r="BK25" s="16">
        <v>41494</v>
      </c>
      <c r="BL25" s="16">
        <v>41514</v>
      </c>
      <c r="BM25" s="15" t="s">
        <v>80</v>
      </c>
      <c r="BN25" s="16"/>
      <c r="BO25" s="16"/>
      <c r="BP25" s="16"/>
      <c r="BQ25" s="16">
        <v>41740</v>
      </c>
      <c r="BR25" s="16">
        <v>41751</v>
      </c>
      <c r="BS25" s="18">
        <f t="shared" si="4"/>
        <v>11</v>
      </c>
      <c r="BT25" s="15" t="s">
        <v>80</v>
      </c>
      <c r="BU25" s="61">
        <f t="shared" si="5"/>
        <v>1824.5</v>
      </c>
      <c r="BV25" s="61">
        <f t="shared" si="6"/>
        <v>1865.5</v>
      </c>
      <c r="BW25" s="16">
        <v>41751</v>
      </c>
      <c r="BX25" s="16">
        <v>41789</v>
      </c>
      <c r="BY25" s="18">
        <f t="shared" si="7"/>
        <v>38</v>
      </c>
      <c r="BZ25" s="16">
        <v>41751</v>
      </c>
      <c r="CA25" s="16">
        <v>41759</v>
      </c>
      <c r="CB25" s="18">
        <f t="shared" si="8"/>
        <v>8</v>
      </c>
      <c r="CC25" s="15" t="s">
        <v>1173</v>
      </c>
      <c r="CD25" s="61">
        <f t="shared" si="9"/>
        <v>534</v>
      </c>
      <c r="CE25" s="61">
        <f t="shared" si="10"/>
        <v>546</v>
      </c>
      <c r="CF25" s="16">
        <v>41789</v>
      </c>
      <c r="CG25" s="16">
        <v>41789</v>
      </c>
      <c r="CH25" s="16">
        <v>41789</v>
      </c>
      <c r="CI25" s="16">
        <v>41795</v>
      </c>
      <c r="CJ25" s="16">
        <v>41795</v>
      </c>
      <c r="CK25" s="16">
        <v>41808</v>
      </c>
      <c r="CL25" s="16">
        <v>41812</v>
      </c>
      <c r="CM25" s="18">
        <f t="shared" si="21"/>
        <v>13</v>
      </c>
      <c r="CN25" s="18">
        <f>IF(CL25="","Not complete",DAYS360(CI25,CL25))</f>
        <v>17</v>
      </c>
      <c r="CO25" s="15">
        <v>3</v>
      </c>
      <c r="CP25" s="16">
        <v>41812</v>
      </c>
      <c r="CQ25" s="16" t="s">
        <v>74</v>
      </c>
      <c r="CR25" s="61">
        <v>0</v>
      </c>
      <c r="CS25" s="16">
        <v>41812</v>
      </c>
      <c r="CT25" s="18">
        <f>IF(CS25="","Not complete",DAYS360('Volume 6'!I25,CS25))</f>
        <v>321</v>
      </c>
      <c r="CU25" s="15" t="s">
        <v>74</v>
      </c>
      <c r="CV25" s="16">
        <v>41818</v>
      </c>
      <c r="CW25" s="15" t="s">
        <v>967</v>
      </c>
      <c r="CX25" s="16">
        <v>41821</v>
      </c>
      <c r="CY25" s="18">
        <f t="shared" si="12"/>
        <v>330</v>
      </c>
      <c r="CZ25" s="18">
        <f t="shared" si="13"/>
        <v>473</v>
      </c>
      <c r="DA25" s="56">
        <f t="shared" si="14"/>
        <v>332</v>
      </c>
      <c r="DB25" s="76"/>
      <c r="DC25" s="76"/>
      <c r="DD25" s="16">
        <v>41821</v>
      </c>
      <c r="DF25" s="76"/>
      <c r="DG25" s="16">
        <v>41818</v>
      </c>
      <c r="DH25" s="76"/>
      <c r="DI25" s="16">
        <v>41818</v>
      </c>
      <c r="DJ25" s="1" t="s">
        <v>1279</v>
      </c>
      <c r="DK25" s="61">
        <f t="shared" si="19"/>
        <v>5518</v>
      </c>
      <c r="DL25" s="63">
        <f t="shared" si="20"/>
        <v>5597</v>
      </c>
    </row>
    <row r="26" spans="1:116" ht="28" customHeight="1" x14ac:dyDescent="0.15">
      <c r="A26" s="15">
        <v>216</v>
      </c>
      <c r="B26" s="35" t="s">
        <v>1200</v>
      </c>
      <c r="C26" s="15" t="s">
        <v>838</v>
      </c>
      <c r="D26" s="21">
        <v>0.26666666666666666</v>
      </c>
      <c r="E26" s="21" t="s">
        <v>177</v>
      </c>
      <c r="F26" s="21"/>
      <c r="G26" s="15" t="s">
        <v>1357</v>
      </c>
      <c r="H26" s="15" t="s">
        <v>84</v>
      </c>
      <c r="I26" s="16">
        <v>41601</v>
      </c>
      <c r="J26" s="16">
        <v>41818</v>
      </c>
      <c r="K26" s="16">
        <v>41818</v>
      </c>
      <c r="L26" s="16">
        <v>41821</v>
      </c>
      <c r="M26" s="16">
        <v>41090</v>
      </c>
      <c r="N26" s="16">
        <v>41471</v>
      </c>
      <c r="O26" s="16">
        <v>41592</v>
      </c>
      <c r="P26" s="15" t="s">
        <v>74</v>
      </c>
      <c r="Q26" s="15" t="s">
        <v>74</v>
      </c>
      <c r="R26" s="25" t="s">
        <v>907</v>
      </c>
      <c r="S26" s="25" t="s">
        <v>474</v>
      </c>
      <c r="T26" s="25" t="s">
        <v>1202</v>
      </c>
      <c r="U26" s="25" t="s">
        <v>1201</v>
      </c>
      <c r="V26" s="15">
        <v>294</v>
      </c>
      <c r="W26" s="19">
        <v>81501</v>
      </c>
      <c r="X26" s="19">
        <v>47515</v>
      </c>
      <c r="Y26" s="19">
        <v>25220</v>
      </c>
      <c r="Z26" s="15">
        <v>192</v>
      </c>
      <c r="AA26" s="15">
        <v>244</v>
      </c>
      <c r="AB26" s="15">
        <v>130</v>
      </c>
      <c r="AC26" s="15">
        <v>97</v>
      </c>
      <c r="AD26" s="15">
        <v>18</v>
      </c>
      <c r="AF26" s="15">
        <v>32</v>
      </c>
      <c r="AG26" s="15">
        <v>4</v>
      </c>
      <c r="AI26" s="15">
        <v>4</v>
      </c>
      <c r="AJ26" s="15">
        <v>0</v>
      </c>
      <c r="AK26" s="15">
        <v>0</v>
      </c>
      <c r="AL26" s="15">
        <v>0</v>
      </c>
      <c r="AM26" s="61">
        <f t="shared" si="15"/>
        <v>0</v>
      </c>
      <c r="AN26" s="15">
        <v>2</v>
      </c>
      <c r="AO26" s="15">
        <v>0</v>
      </c>
      <c r="AP26" s="15">
        <v>2</v>
      </c>
      <c r="AQ26" s="61">
        <f t="shared" si="16"/>
        <v>35</v>
      </c>
      <c r="AR26" s="15">
        <v>4</v>
      </c>
      <c r="AS26" s="15">
        <v>0</v>
      </c>
      <c r="AT26" s="15">
        <v>4</v>
      </c>
      <c r="AU26" s="61">
        <f t="shared" si="17"/>
        <v>96</v>
      </c>
      <c r="AV26" s="15">
        <v>0</v>
      </c>
      <c r="AW26" s="15" t="s">
        <v>74</v>
      </c>
      <c r="AX26" s="15">
        <v>14</v>
      </c>
      <c r="AY26" s="15" t="s">
        <v>74</v>
      </c>
      <c r="AZ26" s="15" t="s">
        <v>78</v>
      </c>
      <c r="BA26" s="15">
        <v>2</v>
      </c>
      <c r="BB26" s="16">
        <v>41604</v>
      </c>
      <c r="BC26" s="18">
        <f t="shared" si="0"/>
        <v>3</v>
      </c>
      <c r="BD26" s="16">
        <v>41703</v>
      </c>
      <c r="BE26" s="16">
        <v>41737</v>
      </c>
      <c r="BF26" s="18">
        <f t="shared" ref="BF26:BF32" si="22">IF(BE26="","Not complete",DAYS360(BD26,BE26))</f>
        <v>33</v>
      </c>
      <c r="BG26" s="15" t="s">
        <v>221</v>
      </c>
      <c r="BH26" s="15">
        <v>119</v>
      </c>
      <c r="BI26" s="61">
        <f t="shared" si="2"/>
        <v>1248</v>
      </c>
      <c r="BJ26" s="61">
        <f t="shared" si="3"/>
        <v>1586</v>
      </c>
      <c r="BK26" s="16">
        <v>41605</v>
      </c>
      <c r="BL26" s="16">
        <v>41621</v>
      </c>
      <c r="BM26" s="15" t="s">
        <v>80</v>
      </c>
      <c r="BN26" s="16"/>
      <c r="BO26" s="16"/>
      <c r="BP26" s="16"/>
      <c r="BQ26" s="16">
        <v>41754</v>
      </c>
      <c r="BR26" s="16">
        <v>41766</v>
      </c>
      <c r="BS26" s="18">
        <f t="shared" ref="BS26:BS32" si="23">IF(BR26="","Not complete",DAYS360(BQ26,BR26))</f>
        <v>12</v>
      </c>
      <c r="BT26" s="15" t="s">
        <v>80</v>
      </c>
      <c r="BU26" s="61">
        <f t="shared" si="5"/>
        <v>1968</v>
      </c>
      <c r="BV26" s="61">
        <f t="shared" si="6"/>
        <v>2501</v>
      </c>
      <c r="BW26" s="16">
        <v>41766</v>
      </c>
      <c r="BX26" s="16">
        <v>41772</v>
      </c>
      <c r="BY26" s="18">
        <f t="shared" ref="BY26:BY32" si="24">IF(BX26="","Not complete",DAYS360(BW26,BX26))</f>
        <v>6</v>
      </c>
      <c r="BZ26" s="16">
        <v>41766</v>
      </c>
      <c r="CA26" s="16">
        <v>41769</v>
      </c>
      <c r="CB26" s="18">
        <f t="shared" ref="CB26:CB32" si="25">IF(CA26="","Not complete",DAYS360(BZ26,CA26))</f>
        <v>3</v>
      </c>
      <c r="CC26" s="15" t="s">
        <v>436</v>
      </c>
      <c r="CD26" s="61">
        <f t="shared" si="9"/>
        <v>576</v>
      </c>
      <c r="CE26" s="61">
        <f t="shared" si="10"/>
        <v>732</v>
      </c>
      <c r="CF26" s="16">
        <v>41776</v>
      </c>
      <c r="CG26" s="16">
        <v>41776</v>
      </c>
      <c r="CH26" s="16">
        <v>41776</v>
      </c>
      <c r="CI26" s="16">
        <v>41800</v>
      </c>
      <c r="CJ26" s="16">
        <v>41800</v>
      </c>
      <c r="CK26" s="16">
        <v>41815</v>
      </c>
      <c r="CL26" s="16">
        <v>41805</v>
      </c>
      <c r="CM26" s="18">
        <f t="shared" ref="CM26:CM31" si="26">IF(CK26="","Not complete",DAYS360(CJ26,CK26))</f>
        <v>15</v>
      </c>
      <c r="CN26" s="18">
        <f t="shared" ref="CN26:CN31" si="27">IF(CL26="","Not complete",DAYS360(CI26,CL26))</f>
        <v>5</v>
      </c>
      <c r="CO26" s="15">
        <v>1</v>
      </c>
      <c r="CP26" s="16">
        <v>41814</v>
      </c>
      <c r="CQ26" s="16" t="s">
        <v>74</v>
      </c>
      <c r="CR26" s="61">
        <v>0</v>
      </c>
      <c r="CS26" s="16">
        <v>45471</v>
      </c>
      <c r="CT26" s="18">
        <f>IF(CS26="","Not complete",DAYS360('Volume 6'!I26,CS26))</f>
        <v>3815</v>
      </c>
      <c r="CU26" s="15" t="s">
        <v>74</v>
      </c>
      <c r="CV26" s="16">
        <v>41601</v>
      </c>
      <c r="CW26" s="15" t="s">
        <v>188</v>
      </c>
      <c r="CX26" s="16">
        <v>41821</v>
      </c>
      <c r="CY26" s="18">
        <f t="shared" si="12"/>
        <v>218</v>
      </c>
      <c r="CZ26" s="18">
        <f t="shared" si="13"/>
        <v>345</v>
      </c>
      <c r="DA26" s="18">
        <f t="shared" si="14"/>
        <v>227</v>
      </c>
      <c r="DB26" s="74"/>
      <c r="DC26" s="74"/>
      <c r="DD26" s="16">
        <v>41821</v>
      </c>
      <c r="DF26" s="74"/>
      <c r="DG26" s="16">
        <v>41818</v>
      </c>
      <c r="DH26" s="74"/>
      <c r="DI26" s="16">
        <v>41818</v>
      </c>
      <c r="DJ26" s="1" t="s">
        <v>1306</v>
      </c>
      <c r="DK26" s="61">
        <f t="shared" si="19"/>
        <v>5523</v>
      </c>
      <c r="DL26" s="63">
        <f t="shared" si="20"/>
        <v>6550</v>
      </c>
    </row>
    <row r="27" spans="1:116" ht="28" customHeight="1" x14ac:dyDescent="0.15">
      <c r="A27" s="15">
        <v>219</v>
      </c>
      <c r="B27" s="35" t="s">
        <v>1211</v>
      </c>
      <c r="C27" s="15" t="s">
        <v>1138</v>
      </c>
      <c r="D27" s="21">
        <v>0.2673611111111111</v>
      </c>
      <c r="E27" s="15" t="s">
        <v>177</v>
      </c>
      <c r="G27" s="15" t="s">
        <v>1357</v>
      </c>
      <c r="H27" s="15" t="s">
        <v>84</v>
      </c>
      <c r="I27" s="16">
        <v>41626</v>
      </c>
      <c r="J27" s="16">
        <v>41818</v>
      </c>
      <c r="K27" s="16">
        <v>41818</v>
      </c>
      <c r="L27" s="16">
        <v>41822</v>
      </c>
      <c r="M27" s="16">
        <v>41060</v>
      </c>
      <c r="N27" s="16">
        <v>41452</v>
      </c>
      <c r="O27" s="16">
        <v>41618</v>
      </c>
      <c r="P27" s="15" t="s">
        <v>74</v>
      </c>
      <c r="Q27" s="15" t="s">
        <v>74</v>
      </c>
      <c r="R27" s="1" t="s">
        <v>216</v>
      </c>
      <c r="S27" s="1" t="s">
        <v>1212</v>
      </c>
      <c r="T27" s="57" t="s">
        <v>1213</v>
      </c>
      <c r="U27" s="1" t="s">
        <v>1214</v>
      </c>
      <c r="V27" s="15">
        <v>270</v>
      </c>
      <c r="W27" s="19">
        <v>74343</v>
      </c>
      <c r="X27" s="19">
        <v>47651</v>
      </c>
      <c r="Y27" s="15">
        <v>6989</v>
      </c>
      <c r="Z27" s="15">
        <v>224</v>
      </c>
      <c r="AA27" s="15">
        <v>210</v>
      </c>
      <c r="AB27" s="15">
        <v>105</v>
      </c>
      <c r="AC27" s="15">
        <v>38</v>
      </c>
      <c r="AD27" s="15">
        <v>11</v>
      </c>
      <c r="AF27" s="15">
        <v>14</v>
      </c>
      <c r="AG27" s="15">
        <v>1</v>
      </c>
      <c r="AI27" s="15">
        <v>1</v>
      </c>
      <c r="AJ27" s="15">
        <v>0</v>
      </c>
      <c r="AK27" s="15">
        <v>0</v>
      </c>
      <c r="AL27" s="15">
        <v>0</v>
      </c>
      <c r="AM27" s="61">
        <f t="shared" si="15"/>
        <v>0</v>
      </c>
      <c r="AN27" s="15">
        <v>5</v>
      </c>
      <c r="AO27" s="15">
        <v>0</v>
      </c>
      <c r="AP27" s="15">
        <v>5</v>
      </c>
      <c r="AQ27" s="61">
        <f t="shared" si="16"/>
        <v>87.5</v>
      </c>
      <c r="AR27" s="15">
        <v>16</v>
      </c>
      <c r="AS27" s="15">
        <v>0</v>
      </c>
      <c r="AT27" s="15">
        <v>16</v>
      </c>
      <c r="AU27" s="61">
        <f t="shared" si="17"/>
        <v>384</v>
      </c>
      <c r="AV27" s="15">
        <v>0</v>
      </c>
      <c r="AW27" s="15" t="s">
        <v>74</v>
      </c>
      <c r="AX27" s="15">
        <v>9</v>
      </c>
      <c r="AY27" s="15" t="s">
        <v>78</v>
      </c>
      <c r="AZ27" s="15" t="s">
        <v>74</v>
      </c>
      <c r="BA27" s="15">
        <v>0</v>
      </c>
      <c r="BB27" s="16">
        <v>41626</v>
      </c>
      <c r="BC27" s="18">
        <f t="shared" si="0"/>
        <v>0</v>
      </c>
      <c r="BD27" s="16">
        <v>41719</v>
      </c>
      <c r="BE27" s="16">
        <v>41748</v>
      </c>
      <c r="BF27" s="18">
        <f t="shared" si="22"/>
        <v>28</v>
      </c>
      <c r="BG27" s="15" t="s">
        <v>967</v>
      </c>
      <c r="BH27" s="15">
        <v>139</v>
      </c>
      <c r="BI27" s="61">
        <f t="shared" si="2"/>
        <v>1456</v>
      </c>
      <c r="BJ27" s="61">
        <f t="shared" si="3"/>
        <v>1365</v>
      </c>
      <c r="BK27" s="16">
        <v>41656</v>
      </c>
      <c r="BL27" s="16">
        <v>41682</v>
      </c>
      <c r="BM27" s="15" t="s">
        <v>80</v>
      </c>
      <c r="BN27" s="16"/>
      <c r="BO27" s="16"/>
      <c r="BP27" s="16"/>
      <c r="BQ27" s="16">
        <v>41768</v>
      </c>
      <c r="BR27" s="16">
        <v>41783</v>
      </c>
      <c r="BS27" s="18">
        <f t="shared" si="23"/>
        <v>15</v>
      </c>
      <c r="BT27" s="15" t="s">
        <v>80</v>
      </c>
      <c r="BU27" s="61">
        <f t="shared" si="5"/>
        <v>2296</v>
      </c>
      <c r="BV27" s="61">
        <f t="shared" si="6"/>
        <v>2152.5</v>
      </c>
      <c r="BW27" s="16">
        <v>41783</v>
      </c>
      <c r="BX27" s="16">
        <v>41793</v>
      </c>
      <c r="BY27" s="18">
        <f t="shared" si="24"/>
        <v>9</v>
      </c>
      <c r="BZ27" s="16">
        <v>41793</v>
      </c>
      <c r="CA27" s="16">
        <v>41803</v>
      </c>
      <c r="CB27" s="18">
        <f t="shared" si="25"/>
        <v>10</v>
      </c>
      <c r="CC27" s="15" t="s">
        <v>1173</v>
      </c>
      <c r="CD27" s="61">
        <f t="shared" si="9"/>
        <v>672</v>
      </c>
      <c r="CE27" s="61">
        <f t="shared" si="10"/>
        <v>630</v>
      </c>
      <c r="CF27" s="16">
        <v>41803</v>
      </c>
      <c r="CG27" s="16">
        <v>41803</v>
      </c>
      <c r="CH27" s="16">
        <v>41803</v>
      </c>
      <c r="CI27" s="16">
        <v>41811</v>
      </c>
      <c r="CJ27" s="16">
        <v>41811</v>
      </c>
      <c r="CK27" s="16">
        <v>41815</v>
      </c>
      <c r="CL27" s="16">
        <v>41811</v>
      </c>
      <c r="CM27" s="18">
        <f t="shared" si="26"/>
        <v>4</v>
      </c>
      <c r="CN27" s="18">
        <f t="shared" si="27"/>
        <v>0</v>
      </c>
      <c r="CO27" s="15">
        <v>2</v>
      </c>
      <c r="CP27" s="16">
        <v>41816</v>
      </c>
      <c r="CQ27" s="16" t="s">
        <v>74</v>
      </c>
      <c r="CR27" s="61">
        <v>0</v>
      </c>
      <c r="CS27" s="16">
        <v>41816</v>
      </c>
      <c r="CT27" s="18">
        <f>IF(CS27="","Not complete",DAYS360('Volume 6'!I27,CS27))</f>
        <v>188</v>
      </c>
      <c r="CU27" s="15" t="s">
        <v>74</v>
      </c>
      <c r="CV27" s="16">
        <v>41818</v>
      </c>
      <c r="CW27" s="15" t="s">
        <v>1173</v>
      </c>
      <c r="CX27" s="16">
        <v>41822</v>
      </c>
      <c r="CY27" s="18">
        <f t="shared" si="12"/>
        <v>194</v>
      </c>
      <c r="CZ27" s="18">
        <f t="shared" si="13"/>
        <v>365</v>
      </c>
      <c r="DA27" s="18">
        <f t="shared" si="14"/>
        <v>202</v>
      </c>
      <c r="DB27" s="74"/>
      <c r="DC27" s="74"/>
      <c r="DD27" s="16">
        <v>41822</v>
      </c>
      <c r="DF27" s="74"/>
      <c r="DG27" s="16">
        <v>41818</v>
      </c>
      <c r="DH27" s="74"/>
      <c r="DI27" s="16">
        <v>41818</v>
      </c>
      <c r="DJ27" s="1" t="s">
        <v>1215</v>
      </c>
      <c r="DK27" s="61">
        <f t="shared" si="19"/>
        <v>6495.5</v>
      </c>
      <c r="DL27" s="63">
        <f t="shared" si="20"/>
        <v>6219</v>
      </c>
    </row>
    <row r="28" spans="1:116" s="29" customFormat="1" ht="28" customHeight="1" x14ac:dyDescent="0.15">
      <c r="A28" s="29">
        <v>209</v>
      </c>
      <c r="B28" s="52" t="s">
        <v>1171</v>
      </c>
      <c r="C28" s="29" t="s">
        <v>838</v>
      </c>
      <c r="D28" s="21">
        <v>0.26805555555555555</v>
      </c>
      <c r="E28" s="15" t="s">
        <v>177</v>
      </c>
      <c r="F28" s="15"/>
      <c r="G28" s="15" t="s">
        <v>1357</v>
      </c>
      <c r="H28" s="29" t="s">
        <v>84</v>
      </c>
      <c r="I28" s="53">
        <v>41544</v>
      </c>
      <c r="J28" s="53">
        <v>41844</v>
      </c>
      <c r="K28" s="53">
        <v>41844</v>
      </c>
      <c r="L28" s="53">
        <v>41844</v>
      </c>
      <c r="M28" s="53">
        <v>40694</v>
      </c>
      <c r="N28" s="53">
        <v>41443</v>
      </c>
      <c r="O28" s="53">
        <v>41541</v>
      </c>
      <c r="P28" s="29" t="s">
        <v>74</v>
      </c>
      <c r="Q28" s="29" t="s">
        <v>78</v>
      </c>
      <c r="R28" s="54" t="s">
        <v>400</v>
      </c>
      <c r="S28" s="54" t="s">
        <v>537</v>
      </c>
      <c r="T28" s="54" t="s">
        <v>538</v>
      </c>
      <c r="U28" s="54" t="s">
        <v>1172</v>
      </c>
      <c r="V28" s="29">
        <v>102</v>
      </c>
      <c r="W28" s="55">
        <v>29222</v>
      </c>
      <c r="X28" s="55">
        <v>22975</v>
      </c>
      <c r="Y28" s="29">
        <v>0</v>
      </c>
      <c r="Z28" s="29">
        <v>84</v>
      </c>
      <c r="AA28" s="29">
        <v>84</v>
      </c>
      <c r="AB28" s="29">
        <v>52</v>
      </c>
      <c r="AC28" s="29">
        <v>0</v>
      </c>
      <c r="AD28" s="29">
        <v>16</v>
      </c>
      <c r="AF28" s="29">
        <v>16</v>
      </c>
      <c r="AG28" s="29">
        <v>0</v>
      </c>
      <c r="AI28" s="29">
        <v>0</v>
      </c>
      <c r="AJ28" s="29">
        <v>0</v>
      </c>
      <c r="AK28" s="29">
        <v>0</v>
      </c>
      <c r="AL28" s="29">
        <v>0</v>
      </c>
      <c r="AM28" s="61">
        <f t="shared" si="15"/>
        <v>0</v>
      </c>
      <c r="AN28" s="29">
        <v>0</v>
      </c>
      <c r="AO28" s="29">
        <v>0</v>
      </c>
      <c r="AP28" s="29">
        <v>0</v>
      </c>
      <c r="AQ28" s="61">
        <f t="shared" si="16"/>
        <v>0</v>
      </c>
      <c r="AR28" s="29">
        <v>2</v>
      </c>
      <c r="AS28" s="29">
        <v>0</v>
      </c>
      <c r="AT28" s="29">
        <v>2</v>
      </c>
      <c r="AU28" s="61">
        <f t="shared" si="17"/>
        <v>48</v>
      </c>
      <c r="AV28" s="29">
        <v>1</v>
      </c>
      <c r="AW28" s="29" t="s">
        <v>74</v>
      </c>
      <c r="AX28" s="29">
        <v>0</v>
      </c>
      <c r="AY28" s="29" t="s">
        <v>74</v>
      </c>
      <c r="AZ28" s="29" t="s">
        <v>74</v>
      </c>
      <c r="BA28" s="29">
        <v>0</v>
      </c>
      <c r="BB28" s="53">
        <v>41545</v>
      </c>
      <c r="BC28" s="18">
        <f t="shared" si="0"/>
        <v>1</v>
      </c>
      <c r="BD28" s="53">
        <v>41556</v>
      </c>
      <c r="BE28" s="53">
        <v>41573</v>
      </c>
      <c r="BF28" s="56">
        <f t="shared" si="22"/>
        <v>17</v>
      </c>
      <c r="BG28" s="29" t="s">
        <v>1170</v>
      </c>
      <c r="BH28" s="29">
        <v>163</v>
      </c>
      <c r="BI28" s="61">
        <f t="shared" si="2"/>
        <v>546</v>
      </c>
      <c r="BJ28" s="61">
        <f t="shared" si="3"/>
        <v>546</v>
      </c>
      <c r="BK28" s="53">
        <v>41550</v>
      </c>
      <c r="BL28" s="53">
        <v>41563</v>
      </c>
      <c r="BM28" s="29" t="s">
        <v>80</v>
      </c>
      <c r="BN28" s="16"/>
      <c r="BO28" s="16"/>
      <c r="BP28" s="16"/>
      <c r="BQ28" s="53">
        <v>41607</v>
      </c>
      <c r="BR28" s="53">
        <v>41615</v>
      </c>
      <c r="BS28" s="56">
        <f t="shared" si="23"/>
        <v>8</v>
      </c>
      <c r="BT28" s="29" t="s">
        <v>80</v>
      </c>
      <c r="BU28" s="61">
        <f t="shared" si="5"/>
        <v>861</v>
      </c>
      <c r="BV28" s="61">
        <f t="shared" si="6"/>
        <v>861</v>
      </c>
      <c r="BW28" s="53">
        <v>41615</v>
      </c>
      <c r="BX28" s="53">
        <v>41643</v>
      </c>
      <c r="BY28" s="56">
        <f t="shared" si="24"/>
        <v>27</v>
      </c>
      <c r="BZ28" s="53">
        <v>41628</v>
      </c>
      <c r="CA28" s="53">
        <v>41650</v>
      </c>
      <c r="CB28" s="56">
        <f t="shared" si="25"/>
        <v>21</v>
      </c>
      <c r="CC28" s="29" t="s">
        <v>1173</v>
      </c>
      <c r="CD28" s="61">
        <f t="shared" si="9"/>
        <v>252</v>
      </c>
      <c r="CE28" s="61">
        <f t="shared" si="10"/>
        <v>252</v>
      </c>
      <c r="CF28" s="53">
        <v>41654</v>
      </c>
      <c r="CG28" s="53">
        <v>41654</v>
      </c>
      <c r="CH28" s="53">
        <v>41654</v>
      </c>
      <c r="CI28" s="53">
        <v>41663</v>
      </c>
      <c r="CJ28" s="53">
        <v>41664</v>
      </c>
      <c r="CK28" s="53">
        <v>41675</v>
      </c>
      <c r="CL28" s="53">
        <v>41667</v>
      </c>
      <c r="CM28" s="56">
        <f t="shared" si="26"/>
        <v>10</v>
      </c>
      <c r="CN28" s="56">
        <f t="shared" si="27"/>
        <v>4</v>
      </c>
      <c r="CO28" s="29">
        <v>2</v>
      </c>
      <c r="CP28" s="53">
        <v>41745</v>
      </c>
      <c r="CQ28" s="16" t="s">
        <v>74</v>
      </c>
      <c r="CR28" s="61">
        <v>0</v>
      </c>
      <c r="CS28" s="53">
        <v>41842</v>
      </c>
      <c r="CT28" s="18">
        <f>IF(CS28="","Not complete",DAYS360('Volume 6'!I28,CS28))</f>
        <v>295</v>
      </c>
      <c r="CU28" s="29" t="s">
        <v>78</v>
      </c>
      <c r="CV28" s="53">
        <v>41842</v>
      </c>
      <c r="CW28" s="29" t="s">
        <v>188</v>
      </c>
      <c r="CX28" s="53">
        <v>41844</v>
      </c>
      <c r="CY28" s="18">
        <f t="shared" si="12"/>
        <v>297</v>
      </c>
      <c r="CZ28" s="18">
        <f t="shared" si="13"/>
        <v>396</v>
      </c>
      <c r="DA28" s="56">
        <f t="shared" si="14"/>
        <v>300</v>
      </c>
      <c r="DB28" s="76"/>
      <c r="DC28" s="76"/>
      <c r="DD28" s="53">
        <v>41844</v>
      </c>
      <c r="DE28" s="16"/>
      <c r="DF28" s="76"/>
      <c r="DG28" s="53">
        <v>41842</v>
      </c>
      <c r="DH28" s="76"/>
      <c r="DI28" s="53">
        <v>41842</v>
      </c>
      <c r="DJ28" s="54" t="s">
        <v>1280</v>
      </c>
      <c r="DK28" s="61">
        <f t="shared" si="19"/>
        <v>3307</v>
      </c>
      <c r="DL28" s="63">
        <f t="shared" si="20"/>
        <v>3307</v>
      </c>
    </row>
    <row r="29" spans="1:116" ht="28" customHeight="1" x14ac:dyDescent="0.15">
      <c r="A29" s="15">
        <v>211</v>
      </c>
      <c r="B29" s="35" t="s">
        <v>1178</v>
      </c>
      <c r="C29" s="15" t="s">
        <v>838</v>
      </c>
      <c r="D29" s="21">
        <v>0.26874999999999999</v>
      </c>
      <c r="E29" s="15" t="s">
        <v>469</v>
      </c>
      <c r="G29" s="15" t="s">
        <v>1357</v>
      </c>
      <c r="H29" s="15" t="s">
        <v>95</v>
      </c>
      <c r="I29" s="16">
        <v>41576</v>
      </c>
      <c r="J29" s="16">
        <v>41850</v>
      </c>
      <c r="K29" s="16">
        <v>41850</v>
      </c>
      <c r="L29" s="16">
        <v>41851</v>
      </c>
      <c r="M29" s="16">
        <v>40543</v>
      </c>
      <c r="N29" s="16">
        <v>41326</v>
      </c>
      <c r="O29" s="16">
        <v>41571</v>
      </c>
      <c r="P29" s="15" t="s">
        <v>74</v>
      </c>
      <c r="Q29" s="15" t="s">
        <v>74</v>
      </c>
      <c r="R29" s="1" t="s">
        <v>498</v>
      </c>
      <c r="S29" s="1" t="s">
        <v>1179</v>
      </c>
      <c r="T29" s="1" t="s">
        <v>1180</v>
      </c>
      <c r="U29" s="1" t="s">
        <v>1181</v>
      </c>
      <c r="V29" s="15">
        <v>338</v>
      </c>
      <c r="W29" s="19">
        <v>70460</v>
      </c>
      <c r="X29" s="19">
        <v>27493</v>
      </c>
      <c r="Y29" s="19">
        <v>37633</v>
      </c>
      <c r="Z29" s="15">
        <v>274</v>
      </c>
      <c r="AA29" s="15">
        <v>272</v>
      </c>
      <c r="AB29" s="15">
        <v>80</v>
      </c>
      <c r="AC29" s="15">
        <v>150</v>
      </c>
      <c r="AD29" s="15">
        <v>2</v>
      </c>
      <c r="AF29" s="15">
        <v>46</v>
      </c>
      <c r="AG29" s="15">
        <v>0</v>
      </c>
      <c r="AI29" s="15">
        <v>0</v>
      </c>
      <c r="AJ29" s="15">
        <v>0</v>
      </c>
      <c r="AK29" s="15">
        <v>0</v>
      </c>
      <c r="AL29" s="15">
        <v>0</v>
      </c>
      <c r="AM29" s="61">
        <f t="shared" si="15"/>
        <v>0</v>
      </c>
      <c r="AN29" s="15">
        <v>34</v>
      </c>
      <c r="AO29" s="15">
        <v>113</v>
      </c>
      <c r="AP29" s="15">
        <v>147</v>
      </c>
      <c r="AQ29" s="61">
        <f t="shared" ref="AQ29:AQ37" si="28">17.5*(AP29)</f>
        <v>2572.5</v>
      </c>
      <c r="AR29" s="15">
        <v>0</v>
      </c>
      <c r="AS29" s="15">
        <v>0</v>
      </c>
      <c r="AT29" s="15">
        <v>0</v>
      </c>
      <c r="AU29" s="61">
        <f t="shared" si="17"/>
        <v>0</v>
      </c>
      <c r="AV29" s="15">
        <v>5</v>
      </c>
      <c r="AW29" s="15" t="s">
        <v>74</v>
      </c>
      <c r="AX29" s="15">
        <v>8</v>
      </c>
      <c r="AY29" s="15" t="s">
        <v>78</v>
      </c>
      <c r="AZ29" s="15" t="s">
        <v>74</v>
      </c>
      <c r="BA29" s="15">
        <v>0</v>
      </c>
      <c r="BB29" s="16">
        <v>41577</v>
      </c>
      <c r="BC29" s="18">
        <f t="shared" si="0"/>
        <v>0</v>
      </c>
      <c r="BD29" s="16">
        <v>41696</v>
      </c>
      <c r="BE29" s="16">
        <v>41768</v>
      </c>
      <c r="BF29" s="18">
        <f t="shared" si="22"/>
        <v>73</v>
      </c>
      <c r="BG29" s="15" t="s">
        <v>188</v>
      </c>
      <c r="BH29" s="15">
        <v>330</v>
      </c>
      <c r="BI29" s="61">
        <f t="shared" si="2"/>
        <v>1781</v>
      </c>
      <c r="BJ29" s="61">
        <f t="shared" si="3"/>
        <v>1768</v>
      </c>
      <c r="BK29" s="16">
        <v>41594</v>
      </c>
      <c r="BL29" s="16">
        <v>41621</v>
      </c>
      <c r="BM29" s="15" t="s">
        <v>80</v>
      </c>
      <c r="BN29" s="16"/>
      <c r="BO29" s="16"/>
      <c r="BP29" s="16"/>
      <c r="BQ29" s="16">
        <v>41793</v>
      </c>
      <c r="BR29" s="16">
        <v>41803</v>
      </c>
      <c r="BS29" s="18">
        <f t="shared" si="23"/>
        <v>10</v>
      </c>
      <c r="BT29" s="15" t="s">
        <v>80</v>
      </c>
      <c r="BU29" s="61">
        <f t="shared" si="5"/>
        <v>2808.5</v>
      </c>
      <c r="BV29" s="61">
        <f t="shared" si="6"/>
        <v>2788</v>
      </c>
      <c r="BW29" s="16">
        <v>41803</v>
      </c>
      <c r="BX29" s="16">
        <v>41816</v>
      </c>
      <c r="BY29" s="18">
        <f t="shared" si="24"/>
        <v>13</v>
      </c>
      <c r="BZ29" s="16">
        <v>41802</v>
      </c>
      <c r="CA29" s="16">
        <v>41814</v>
      </c>
      <c r="CB29" s="18">
        <f t="shared" si="25"/>
        <v>12</v>
      </c>
      <c r="CC29" s="15" t="s">
        <v>1269</v>
      </c>
      <c r="CD29" s="61">
        <f t="shared" si="9"/>
        <v>822</v>
      </c>
      <c r="CE29" s="61">
        <f t="shared" si="10"/>
        <v>816</v>
      </c>
      <c r="CF29" s="16">
        <v>41822</v>
      </c>
      <c r="CG29" s="16">
        <v>41822</v>
      </c>
      <c r="CH29" s="16">
        <v>41822</v>
      </c>
      <c r="CI29" s="16">
        <v>41851</v>
      </c>
      <c r="CJ29" s="16">
        <v>41830</v>
      </c>
      <c r="CK29" s="16">
        <v>41859</v>
      </c>
      <c r="CL29" s="16">
        <v>41837</v>
      </c>
      <c r="CM29" s="18">
        <f t="shared" si="26"/>
        <v>28</v>
      </c>
      <c r="CN29" s="18">
        <f t="shared" si="27"/>
        <v>-13</v>
      </c>
      <c r="CO29" s="15">
        <v>1</v>
      </c>
      <c r="CP29" s="16">
        <v>41837</v>
      </c>
      <c r="CQ29" s="16" t="s">
        <v>74</v>
      </c>
      <c r="CR29" s="61">
        <v>0</v>
      </c>
      <c r="CS29" s="16">
        <v>41837</v>
      </c>
      <c r="CT29" s="18">
        <f>IF(CS29="","Not complete",DAYS360('Volume 6'!I29,CS29))</f>
        <v>258</v>
      </c>
      <c r="CU29" s="15" t="s">
        <v>74</v>
      </c>
      <c r="CV29" s="16">
        <v>41850</v>
      </c>
      <c r="CW29" s="15" t="s">
        <v>1173</v>
      </c>
      <c r="CX29" s="16">
        <v>41851</v>
      </c>
      <c r="CY29" s="18">
        <f t="shared" si="12"/>
        <v>271</v>
      </c>
      <c r="CZ29" s="18">
        <f t="shared" si="13"/>
        <v>519</v>
      </c>
      <c r="DA29" s="18">
        <f t="shared" si="14"/>
        <v>276</v>
      </c>
      <c r="DB29" s="76"/>
      <c r="DC29" s="76"/>
      <c r="DD29" s="16">
        <v>41851</v>
      </c>
      <c r="DF29" s="76"/>
      <c r="DG29" s="16">
        <v>41850</v>
      </c>
      <c r="DH29" s="76"/>
      <c r="DI29" s="16">
        <v>41850</v>
      </c>
      <c r="DJ29" s="1" t="s">
        <v>1281</v>
      </c>
      <c r="DK29" s="61">
        <f t="shared" si="19"/>
        <v>9584</v>
      </c>
      <c r="DL29" s="63">
        <f t="shared" si="20"/>
        <v>9544.5</v>
      </c>
    </row>
    <row r="30" spans="1:116" ht="28" customHeight="1" x14ac:dyDescent="0.15">
      <c r="A30" s="15">
        <v>223</v>
      </c>
      <c r="B30" s="35" t="s">
        <v>1228</v>
      </c>
      <c r="C30" s="15" t="s">
        <v>1138</v>
      </c>
      <c r="D30" s="21">
        <v>0.26944444444444443</v>
      </c>
      <c r="E30" s="21" t="s">
        <v>199</v>
      </c>
      <c r="F30" s="21"/>
      <c r="G30" s="15" t="s">
        <v>1357</v>
      </c>
      <c r="H30" s="15" t="s">
        <v>84</v>
      </c>
      <c r="I30" s="16">
        <v>41655</v>
      </c>
      <c r="J30" s="16">
        <v>41871</v>
      </c>
      <c r="K30" s="16">
        <v>41871</v>
      </c>
      <c r="L30" s="16">
        <v>41872</v>
      </c>
      <c r="M30" s="16">
        <v>41090</v>
      </c>
      <c r="N30" s="16">
        <v>41506</v>
      </c>
      <c r="O30" s="16">
        <v>41650</v>
      </c>
      <c r="P30" s="15" t="s">
        <v>74</v>
      </c>
      <c r="Q30" s="15" t="s">
        <v>74</v>
      </c>
      <c r="R30" s="1" t="s">
        <v>216</v>
      </c>
      <c r="S30" s="1" t="s">
        <v>1229</v>
      </c>
      <c r="T30" s="57" t="s">
        <v>798</v>
      </c>
      <c r="U30" s="1" t="s">
        <v>1230</v>
      </c>
      <c r="V30" s="15">
        <v>122</v>
      </c>
      <c r="W30" s="19">
        <v>37118</v>
      </c>
      <c r="X30" s="19">
        <v>22978</v>
      </c>
      <c r="Y30" s="15">
        <v>2947</v>
      </c>
      <c r="Z30" s="15">
        <v>118</v>
      </c>
      <c r="AA30" s="15">
        <v>114</v>
      </c>
      <c r="AB30" s="15">
        <v>54</v>
      </c>
      <c r="AC30" s="15">
        <v>14</v>
      </c>
      <c r="AD30" s="15">
        <v>13</v>
      </c>
      <c r="AF30" s="15">
        <v>15</v>
      </c>
      <c r="AG30" s="15">
        <v>2</v>
      </c>
      <c r="AI30" s="15">
        <v>2</v>
      </c>
      <c r="AJ30" s="15">
        <v>0</v>
      </c>
      <c r="AK30" s="15">
        <v>0</v>
      </c>
      <c r="AL30" s="15">
        <v>0</v>
      </c>
      <c r="AM30" s="61">
        <f t="shared" ref="AM30:AM37" si="29">15.5*(AL30)</f>
        <v>0</v>
      </c>
      <c r="AN30" s="15">
        <v>4</v>
      </c>
      <c r="AO30" s="15">
        <v>0</v>
      </c>
      <c r="AP30" s="15">
        <v>4</v>
      </c>
      <c r="AQ30" s="61">
        <f t="shared" si="28"/>
        <v>70</v>
      </c>
      <c r="AR30" s="15">
        <v>4</v>
      </c>
      <c r="AS30" s="15">
        <v>0</v>
      </c>
      <c r="AT30" s="15">
        <v>4</v>
      </c>
      <c r="AU30" s="61">
        <f t="shared" ref="AU30:AU37" si="30">24*(AT30)</f>
        <v>96</v>
      </c>
      <c r="AV30" s="15">
        <v>0</v>
      </c>
      <c r="AW30" s="15" t="s">
        <v>74</v>
      </c>
      <c r="AX30" s="15">
        <v>4</v>
      </c>
      <c r="AY30" s="15" t="s">
        <v>74</v>
      </c>
      <c r="AZ30" s="15" t="s">
        <v>78</v>
      </c>
      <c r="BA30" s="15">
        <v>4</v>
      </c>
      <c r="BB30" s="16">
        <v>41656</v>
      </c>
      <c r="BC30" s="18">
        <f t="shared" si="0"/>
        <v>1</v>
      </c>
      <c r="BD30" s="16">
        <v>41739</v>
      </c>
      <c r="BE30" s="16">
        <v>41782</v>
      </c>
      <c r="BF30" s="18">
        <f t="shared" si="22"/>
        <v>43</v>
      </c>
      <c r="BG30" s="15" t="s">
        <v>1296</v>
      </c>
      <c r="BH30" s="15">
        <v>276</v>
      </c>
      <c r="BI30" s="61">
        <f t="shared" si="2"/>
        <v>767</v>
      </c>
      <c r="BJ30" s="61">
        <f t="shared" si="3"/>
        <v>741</v>
      </c>
      <c r="BK30" s="16">
        <v>41657</v>
      </c>
      <c r="BL30" s="16">
        <v>41671</v>
      </c>
      <c r="BM30" s="15" t="s">
        <v>80</v>
      </c>
      <c r="BN30" s="16"/>
      <c r="BO30" s="16"/>
      <c r="BP30" s="16"/>
      <c r="BQ30" s="16">
        <v>41804</v>
      </c>
      <c r="BR30" s="16">
        <v>41822</v>
      </c>
      <c r="BS30" s="18">
        <f t="shared" si="23"/>
        <v>18</v>
      </c>
      <c r="BT30" s="15" t="s">
        <v>80</v>
      </c>
      <c r="BU30" s="61">
        <f t="shared" si="5"/>
        <v>1209.5</v>
      </c>
      <c r="BV30" s="61">
        <f t="shared" si="6"/>
        <v>1168.5</v>
      </c>
      <c r="BW30" s="16">
        <v>41822</v>
      </c>
      <c r="BX30" s="16">
        <v>41832</v>
      </c>
      <c r="BY30" s="18">
        <f t="shared" si="24"/>
        <v>10</v>
      </c>
      <c r="BZ30" s="16">
        <v>41832</v>
      </c>
      <c r="CA30" s="16">
        <v>41839</v>
      </c>
      <c r="CB30" s="18">
        <f t="shared" si="25"/>
        <v>7</v>
      </c>
      <c r="CC30" s="15" t="s">
        <v>1173</v>
      </c>
      <c r="CD30" s="61">
        <f t="shared" si="9"/>
        <v>354</v>
      </c>
      <c r="CE30" s="61">
        <f t="shared" si="10"/>
        <v>342</v>
      </c>
      <c r="CF30" s="16">
        <v>41832</v>
      </c>
      <c r="CG30" s="16">
        <v>41839</v>
      </c>
      <c r="CH30" s="16">
        <v>41837</v>
      </c>
      <c r="CI30" s="16">
        <v>41839</v>
      </c>
      <c r="CJ30" s="16">
        <v>41839</v>
      </c>
      <c r="CK30" s="16">
        <v>41859</v>
      </c>
      <c r="CL30" s="16">
        <v>41846</v>
      </c>
      <c r="CM30" s="18">
        <f t="shared" si="26"/>
        <v>19</v>
      </c>
      <c r="CN30" s="18">
        <f t="shared" si="27"/>
        <v>7</v>
      </c>
      <c r="CO30" s="15">
        <v>2</v>
      </c>
      <c r="CP30" s="16">
        <v>41863</v>
      </c>
      <c r="CQ30" s="16" t="s">
        <v>74</v>
      </c>
      <c r="CR30" s="61">
        <v>0</v>
      </c>
      <c r="CS30" s="16">
        <v>41870</v>
      </c>
      <c r="CT30" s="18">
        <f>IF(CS30="","Not complete",DAYS360('Volume 6'!I30,CS30))</f>
        <v>213</v>
      </c>
      <c r="CU30" s="15" t="s">
        <v>78</v>
      </c>
      <c r="CV30" s="16">
        <v>41871</v>
      </c>
      <c r="CW30" s="15" t="s">
        <v>188</v>
      </c>
      <c r="CX30" s="16">
        <v>41872</v>
      </c>
      <c r="CY30" s="18">
        <f t="shared" si="12"/>
        <v>215</v>
      </c>
      <c r="CZ30" s="18">
        <f t="shared" si="13"/>
        <v>361</v>
      </c>
      <c r="DA30" s="18">
        <f t="shared" si="14"/>
        <v>220</v>
      </c>
      <c r="DB30" s="74"/>
      <c r="DC30" s="74"/>
      <c r="DD30" s="16">
        <v>41872</v>
      </c>
      <c r="DF30" s="74"/>
      <c r="DG30" s="16">
        <v>41871</v>
      </c>
      <c r="DH30" s="74"/>
      <c r="DI30" s="16">
        <v>41871</v>
      </c>
      <c r="DJ30" s="1" t="s">
        <v>1231</v>
      </c>
      <c r="DK30" s="61">
        <f t="shared" ref="DK30:DK37" si="31">SUM(AM30+AQ30+AU30+BI30+BU30+CD30+CR30+1600)</f>
        <v>4096.5</v>
      </c>
      <c r="DL30" s="63">
        <f t="shared" ref="DL30:DL35" si="32">SUM(AM30+AQ30+AU30+BJ30+BV30+CE30+CR30+1600)</f>
        <v>4017.5</v>
      </c>
    </row>
    <row r="31" spans="1:116" ht="28" customHeight="1" x14ac:dyDescent="0.15">
      <c r="A31" s="15">
        <v>218</v>
      </c>
      <c r="B31" s="35" t="s">
        <v>1208</v>
      </c>
      <c r="C31" s="15" t="s">
        <v>838</v>
      </c>
      <c r="D31" s="21">
        <v>0.27013888888888887</v>
      </c>
      <c r="E31" s="21" t="s">
        <v>199</v>
      </c>
      <c r="F31" s="21"/>
      <c r="G31" s="15" t="s">
        <v>1357</v>
      </c>
      <c r="H31" s="15" t="s">
        <v>84</v>
      </c>
      <c r="I31" s="16">
        <v>41608</v>
      </c>
      <c r="J31" s="16">
        <v>41873</v>
      </c>
      <c r="K31" s="16">
        <v>41874</v>
      </c>
      <c r="L31" s="16">
        <v>41874</v>
      </c>
      <c r="M31" s="16">
        <v>41121</v>
      </c>
      <c r="N31" s="16">
        <v>41495</v>
      </c>
      <c r="O31" s="16">
        <v>41606</v>
      </c>
      <c r="P31" s="15" t="s">
        <v>74</v>
      </c>
      <c r="Q31" s="15" t="s">
        <v>74</v>
      </c>
      <c r="R31" s="1" t="s">
        <v>400</v>
      </c>
      <c r="S31" s="1" t="s">
        <v>960</v>
      </c>
      <c r="T31" s="57" t="s">
        <v>961</v>
      </c>
      <c r="U31" s="1" t="s">
        <v>1209</v>
      </c>
      <c r="V31" s="15">
        <v>206</v>
      </c>
      <c r="W31" s="19">
        <v>59779</v>
      </c>
      <c r="X31" s="19">
        <v>40663</v>
      </c>
      <c r="Y31" s="15">
        <v>5958</v>
      </c>
      <c r="Z31" s="15">
        <v>160</v>
      </c>
      <c r="AA31" s="15">
        <v>164</v>
      </c>
      <c r="AB31" s="15">
        <v>86</v>
      </c>
      <c r="AC31" s="15">
        <v>24</v>
      </c>
      <c r="AD31" s="15">
        <v>10</v>
      </c>
      <c r="AF31" s="15">
        <v>16</v>
      </c>
      <c r="AG31" s="15">
        <v>1</v>
      </c>
      <c r="AI31" s="15">
        <v>1</v>
      </c>
      <c r="AJ31" s="15">
        <v>0</v>
      </c>
      <c r="AK31" s="15">
        <v>0</v>
      </c>
      <c r="AL31" s="15">
        <v>0</v>
      </c>
      <c r="AM31" s="61">
        <f t="shared" si="29"/>
        <v>0</v>
      </c>
      <c r="AN31" s="15">
        <v>6</v>
      </c>
      <c r="AO31" s="15">
        <v>0</v>
      </c>
      <c r="AP31" s="15">
        <v>6</v>
      </c>
      <c r="AQ31" s="61">
        <f t="shared" si="28"/>
        <v>105</v>
      </c>
      <c r="AR31" s="15">
        <v>0</v>
      </c>
      <c r="AS31" s="15">
        <v>0</v>
      </c>
      <c r="AT31" s="15">
        <v>0</v>
      </c>
      <c r="AU31" s="61">
        <f t="shared" si="30"/>
        <v>0</v>
      </c>
      <c r="AV31" s="15">
        <v>0</v>
      </c>
      <c r="AW31" s="15" t="s">
        <v>74</v>
      </c>
      <c r="AX31" s="15">
        <v>3</v>
      </c>
      <c r="AY31" s="15" t="s">
        <v>78</v>
      </c>
      <c r="AZ31" s="15" t="s">
        <v>78</v>
      </c>
      <c r="BA31" s="15">
        <v>2</v>
      </c>
      <c r="BB31" s="16">
        <v>41608</v>
      </c>
      <c r="BC31" s="18">
        <f t="shared" si="0"/>
        <v>0</v>
      </c>
      <c r="BD31" s="16">
        <v>41709</v>
      </c>
      <c r="BE31" s="16">
        <v>41773</v>
      </c>
      <c r="BF31" s="18">
        <f t="shared" si="22"/>
        <v>63</v>
      </c>
      <c r="BG31" s="15" t="s">
        <v>188</v>
      </c>
      <c r="BH31" s="15">
        <v>362</v>
      </c>
      <c r="BI31" s="61">
        <f t="shared" si="2"/>
        <v>1040</v>
      </c>
      <c r="BJ31" s="61">
        <f t="shared" si="3"/>
        <v>1066</v>
      </c>
      <c r="BK31" s="16">
        <v>41611</v>
      </c>
      <c r="BL31" s="16">
        <v>41993</v>
      </c>
      <c r="BM31" s="15" t="s">
        <v>80</v>
      </c>
      <c r="BN31" s="16"/>
      <c r="BO31" s="16"/>
      <c r="BP31" s="16"/>
      <c r="BQ31" s="16">
        <v>41809</v>
      </c>
      <c r="BR31" s="16">
        <v>41823</v>
      </c>
      <c r="BS31" s="18">
        <f t="shared" si="23"/>
        <v>14</v>
      </c>
      <c r="BT31" s="15" t="s">
        <v>80</v>
      </c>
      <c r="BU31" s="61">
        <f t="shared" si="5"/>
        <v>1640</v>
      </c>
      <c r="BV31" s="61">
        <f t="shared" si="6"/>
        <v>1681</v>
      </c>
      <c r="BW31" s="16">
        <v>41824</v>
      </c>
      <c r="BX31" s="16">
        <v>41830</v>
      </c>
      <c r="BY31" s="18">
        <f t="shared" si="24"/>
        <v>6</v>
      </c>
      <c r="BZ31" s="16">
        <v>41832</v>
      </c>
      <c r="CA31" s="16">
        <v>41842</v>
      </c>
      <c r="CB31" s="18">
        <f t="shared" si="25"/>
        <v>10</v>
      </c>
      <c r="CC31" s="15" t="s">
        <v>1296</v>
      </c>
      <c r="CD31" s="61">
        <f t="shared" si="9"/>
        <v>480</v>
      </c>
      <c r="CE31" s="61">
        <f t="shared" si="10"/>
        <v>492</v>
      </c>
      <c r="CF31" s="16">
        <v>41842</v>
      </c>
      <c r="CG31" s="16">
        <v>41845</v>
      </c>
      <c r="CH31" s="16">
        <v>41845</v>
      </c>
      <c r="CI31" s="16">
        <v>41852</v>
      </c>
      <c r="CJ31" s="16">
        <v>41853</v>
      </c>
      <c r="CK31" s="16">
        <v>41858</v>
      </c>
      <c r="CL31" s="16">
        <v>41856</v>
      </c>
      <c r="CM31" s="18">
        <f t="shared" si="26"/>
        <v>5</v>
      </c>
      <c r="CN31" s="18">
        <f t="shared" si="27"/>
        <v>4</v>
      </c>
      <c r="CO31" s="15">
        <v>2</v>
      </c>
      <c r="CP31" s="16">
        <v>41864</v>
      </c>
      <c r="CQ31" s="16" t="s">
        <v>74</v>
      </c>
      <c r="CR31" s="61">
        <v>0</v>
      </c>
      <c r="CS31" s="16">
        <v>41872</v>
      </c>
      <c r="CT31" s="18">
        <f>IF(CS31="","Not complete",DAYS360('Volume 6'!I31,CS31))</f>
        <v>261</v>
      </c>
      <c r="CU31" s="15" t="s">
        <v>74</v>
      </c>
      <c r="CV31" s="16">
        <v>41873</v>
      </c>
      <c r="CW31" s="15" t="s">
        <v>1173</v>
      </c>
      <c r="CX31" s="16">
        <v>41874</v>
      </c>
      <c r="CY31" s="18">
        <f t="shared" si="12"/>
        <v>263</v>
      </c>
      <c r="CZ31" s="18">
        <f t="shared" si="13"/>
        <v>374</v>
      </c>
      <c r="DA31" s="18">
        <f t="shared" si="14"/>
        <v>265</v>
      </c>
      <c r="DB31" s="76"/>
      <c r="DC31" s="76"/>
      <c r="DD31" s="16">
        <v>41874</v>
      </c>
      <c r="DF31" s="76"/>
      <c r="DG31" s="16">
        <v>41873</v>
      </c>
      <c r="DH31" s="76"/>
      <c r="DI31" s="16">
        <v>41873</v>
      </c>
      <c r="DJ31" s="1" t="s">
        <v>1298</v>
      </c>
      <c r="DK31" s="61">
        <f t="shared" si="31"/>
        <v>4865</v>
      </c>
      <c r="DL31" s="63">
        <f t="shared" si="32"/>
        <v>4944</v>
      </c>
    </row>
    <row r="32" spans="1:116" ht="28" customHeight="1" x14ac:dyDescent="0.15">
      <c r="A32" s="15">
        <v>188</v>
      </c>
      <c r="B32" s="35" t="s">
        <v>1083</v>
      </c>
      <c r="C32" s="15" t="s">
        <v>212</v>
      </c>
      <c r="D32" s="21">
        <v>0.27083333333333331</v>
      </c>
      <c r="E32" s="21" t="s">
        <v>199</v>
      </c>
      <c r="F32" s="21"/>
      <c r="G32" s="15" t="s">
        <v>1357</v>
      </c>
      <c r="H32" s="15" t="s">
        <v>95</v>
      </c>
      <c r="I32" s="16">
        <v>41412</v>
      </c>
      <c r="J32" s="16">
        <v>41874</v>
      </c>
      <c r="K32" s="16">
        <v>41874</v>
      </c>
      <c r="L32" s="16">
        <v>41878</v>
      </c>
      <c r="M32" s="16">
        <v>40847</v>
      </c>
      <c r="N32" s="16">
        <v>41226</v>
      </c>
      <c r="O32" s="16">
        <v>41408</v>
      </c>
      <c r="P32" s="15" t="s">
        <v>74</v>
      </c>
      <c r="Q32" s="15" t="s">
        <v>74</v>
      </c>
      <c r="R32" s="1" t="s">
        <v>85</v>
      </c>
      <c r="S32" s="1" t="s">
        <v>709</v>
      </c>
      <c r="T32" s="1" t="s">
        <v>710</v>
      </c>
      <c r="U32" s="1" t="s">
        <v>1084</v>
      </c>
      <c r="V32" s="15">
        <v>330</v>
      </c>
      <c r="W32" s="19">
        <v>107124</v>
      </c>
      <c r="X32" s="19">
        <v>51283</v>
      </c>
      <c r="Y32" s="19">
        <v>44837</v>
      </c>
      <c r="Z32" s="15">
        <v>256</v>
      </c>
      <c r="AA32" s="15">
        <v>220</v>
      </c>
      <c r="AB32" s="15">
        <v>92</v>
      </c>
      <c r="AC32" s="15">
        <v>80</v>
      </c>
      <c r="AD32" s="15">
        <v>7</v>
      </c>
      <c r="AF32" s="15">
        <v>8</v>
      </c>
      <c r="AG32" s="15">
        <v>1</v>
      </c>
      <c r="AI32" s="15">
        <v>1</v>
      </c>
      <c r="AJ32" s="15">
        <v>1</v>
      </c>
      <c r="AK32" s="15">
        <v>0</v>
      </c>
      <c r="AL32" s="15">
        <v>1</v>
      </c>
      <c r="AM32" s="61">
        <f t="shared" si="29"/>
        <v>15.5</v>
      </c>
      <c r="AN32" s="15">
        <v>8</v>
      </c>
      <c r="AO32" s="15">
        <v>0</v>
      </c>
      <c r="AP32" s="15">
        <v>8</v>
      </c>
      <c r="AQ32" s="61">
        <f t="shared" si="28"/>
        <v>140</v>
      </c>
      <c r="AR32" s="15">
        <v>0</v>
      </c>
      <c r="AS32" s="15">
        <v>0</v>
      </c>
      <c r="AT32" s="15">
        <v>0</v>
      </c>
      <c r="AU32" s="61">
        <f t="shared" si="30"/>
        <v>0</v>
      </c>
      <c r="AV32" s="15">
        <v>0</v>
      </c>
      <c r="AW32" s="15" t="s">
        <v>78</v>
      </c>
      <c r="AX32" s="15">
        <v>4</v>
      </c>
      <c r="AY32" s="15" t="s">
        <v>74</v>
      </c>
      <c r="AZ32" s="15" t="s">
        <v>74</v>
      </c>
      <c r="BA32" s="15">
        <v>0</v>
      </c>
      <c r="BB32" s="16">
        <v>41416</v>
      </c>
      <c r="BC32" s="18">
        <f t="shared" si="0"/>
        <v>4</v>
      </c>
      <c r="BD32" s="16">
        <v>41622</v>
      </c>
      <c r="BE32" s="16">
        <v>41769</v>
      </c>
      <c r="BF32" s="18">
        <f t="shared" si="22"/>
        <v>146</v>
      </c>
      <c r="BG32" s="15" t="s">
        <v>132</v>
      </c>
      <c r="BH32" s="15">
        <v>224</v>
      </c>
      <c r="BI32" s="61">
        <f t="shared" si="2"/>
        <v>1664</v>
      </c>
      <c r="BJ32" s="61">
        <f t="shared" si="3"/>
        <v>1430</v>
      </c>
      <c r="BK32" s="16">
        <v>41416</v>
      </c>
      <c r="BL32" s="16">
        <v>41796</v>
      </c>
      <c r="BM32" s="15" t="s">
        <v>80</v>
      </c>
      <c r="BN32" s="16"/>
      <c r="BO32" s="16"/>
      <c r="BP32" s="16"/>
      <c r="BQ32" s="16">
        <v>41775</v>
      </c>
      <c r="BR32" s="16">
        <v>41789</v>
      </c>
      <c r="BS32" s="18">
        <f t="shared" si="23"/>
        <v>14</v>
      </c>
      <c r="BT32" s="15" t="s">
        <v>80</v>
      </c>
      <c r="BU32" s="61">
        <f t="shared" si="5"/>
        <v>2624</v>
      </c>
      <c r="BV32" s="61">
        <f t="shared" si="6"/>
        <v>2255</v>
      </c>
      <c r="BW32" s="16">
        <v>41789</v>
      </c>
      <c r="BX32" s="16">
        <v>41796</v>
      </c>
      <c r="BY32" s="18">
        <f t="shared" si="24"/>
        <v>7</v>
      </c>
      <c r="BZ32" s="16">
        <v>41793</v>
      </c>
      <c r="CA32" s="16">
        <v>41809</v>
      </c>
      <c r="CB32" s="18">
        <f t="shared" si="25"/>
        <v>16</v>
      </c>
      <c r="CC32" s="16" t="s">
        <v>188</v>
      </c>
      <c r="CD32" s="61">
        <f t="shared" si="9"/>
        <v>768</v>
      </c>
      <c r="CE32" s="61">
        <f t="shared" si="10"/>
        <v>660</v>
      </c>
      <c r="CF32" s="16">
        <v>41809</v>
      </c>
      <c r="CG32" s="16">
        <v>41809</v>
      </c>
      <c r="CH32" s="16">
        <v>41809</v>
      </c>
      <c r="CI32" s="16">
        <v>41821</v>
      </c>
      <c r="CJ32" s="16">
        <v>41823</v>
      </c>
      <c r="CK32" s="16">
        <v>41849</v>
      </c>
      <c r="CL32" s="16">
        <v>41865</v>
      </c>
      <c r="CM32" s="18">
        <f>IF(CK32="","Not complete",DAYS360(CJ32,CK32))</f>
        <v>26</v>
      </c>
      <c r="CN32" s="18">
        <f>IF(CL32="","Not complete",DAYS360(CI32,CL32))</f>
        <v>43</v>
      </c>
      <c r="CO32" s="15">
        <v>6</v>
      </c>
      <c r="CP32" s="16">
        <v>41865</v>
      </c>
      <c r="CQ32" s="16" t="s">
        <v>78</v>
      </c>
      <c r="CR32" s="61">
        <v>385</v>
      </c>
      <c r="CS32" s="16">
        <v>41865</v>
      </c>
      <c r="CT32" s="18">
        <f>IF(CS32="","Not complete",DAYS360('Volume 6'!I32,CS32))</f>
        <v>446</v>
      </c>
      <c r="CU32" s="15" t="s">
        <v>74</v>
      </c>
      <c r="CV32" s="16">
        <v>41874</v>
      </c>
      <c r="CW32" s="15" t="s">
        <v>188</v>
      </c>
      <c r="CX32" s="16">
        <v>41878</v>
      </c>
      <c r="CY32" s="18">
        <f t="shared" si="12"/>
        <v>459</v>
      </c>
      <c r="CZ32" s="18">
        <f t="shared" si="13"/>
        <v>644</v>
      </c>
      <c r="DA32" s="18">
        <f t="shared" si="14"/>
        <v>463</v>
      </c>
      <c r="DB32" s="76"/>
      <c r="DC32" s="76"/>
      <c r="DD32" s="16">
        <v>41878</v>
      </c>
      <c r="DF32" s="76"/>
      <c r="DG32" s="16">
        <v>41874</v>
      </c>
      <c r="DH32" s="76"/>
      <c r="DI32" s="16">
        <v>41874</v>
      </c>
      <c r="DJ32" s="1" t="s">
        <v>1297</v>
      </c>
      <c r="DK32" s="61">
        <f t="shared" si="31"/>
        <v>7196.5</v>
      </c>
      <c r="DL32" s="63">
        <f t="shared" si="32"/>
        <v>6485.5</v>
      </c>
    </row>
    <row r="33" spans="1:116" ht="28" customHeight="1" x14ac:dyDescent="0.15">
      <c r="A33" s="15">
        <v>210</v>
      </c>
      <c r="B33" s="35" t="s">
        <v>1174</v>
      </c>
      <c r="C33" s="15" t="s">
        <v>1138</v>
      </c>
      <c r="D33" s="21">
        <v>0.27152777777777798</v>
      </c>
      <c r="E33" s="21" t="s">
        <v>199</v>
      </c>
      <c r="F33" s="21"/>
      <c r="G33" s="15" t="s">
        <v>1357</v>
      </c>
      <c r="H33" s="15" t="s">
        <v>95</v>
      </c>
      <c r="I33" s="16">
        <v>41557</v>
      </c>
      <c r="J33" s="16">
        <v>41881</v>
      </c>
      <c r="K33" s="16">
        <v>41881</v>
      </c>
      <c r="L33" s="16">
        <v>41884</v>
      </c>
      <c r="M33" s="16">
        <v>40268</v>
      </c>
      <c r="N33" s="16">
        <v>41321</v>
      </c>
      <c r="O33" s="16">
        <v>41557</v>
      </c>
      <c r="P33" s="15" t="s">
        <v>74</v>
      </c>
      <c r="Q33" s="15" t="s">
        <v>78</v>
      </c>
      <c r="R33" s="1" t="s">
        <v>400</v>
      </c>
      <c r="S33" s="1" t="s">
        <v>1175</v>
      </c>
      <c r="T33" s="1" t="s">
        <v>371</v>
      </c>
      <c r="U33" s="1" t="s">
        <v>1176</v>
      </c>
      <c r="V33" s="15">
        <v>298</v>
      </c>
      <c r="W33" s="19">
        <v>81932</v>
      </c>
      <c r="X33" s="19">
        <v>56631</v>
      </c>
      <c r="Y33" s="19">
        <v>16177</v>
      </c>
      <c r="Z33" s="15">
        <v>246</v>
      </c>
      <c r="AA33" s="15">
        <v>222</v>
      </c>
      <c r="AB33" s="15">
        <v>124</v>
      </c>
      <c r="AC33" s="15">
        <v>50</v>
      </c>
      <c r="AD33" s="15">
        <v>45</v>
      </c>
      <c r="AF33" s="15">
        <v>65</v>
      </c>
      <c r="AG33" s="15">
        <v>3</v>
      </c>
      <c r="AI33" s="15">
        <v>3</v>
      </c>
      <c r="AJ33" s="15">
        <v>0</v>
      </c>
      <c r="AK33" s="15">
        <v>0</v>
      </c>
      <c r="AL33" s="15">
        <v>0</v>
      </c>
      <c r="AM33" s="61">
        <f t="shared" si="29"/>
        <v>0</v>
      </c>
      <c r="AN33" s="15">
        <v>5</v>
      </c>
      <c r="AO33" s="15">
        <v>10</v>
      </c>
      <c r="AP33" s="15">
        <v>15</v>
      </c>
      <c r="AQ33" s="61">
        <f t="shared" si="28"/>
        <v>262.5</v>
      </c>
      <c r="AR33" s="15">
        <v>7</v>
      </c>
      <c r="AS33" s="15">
        <v>1</v>
      </c>
      <c r="AT33" s="15">
        <v>8</v>
      </c>
      <c r="AU33" s="61">
        <f t="shared" si="30"/>
        <v>192</v>
      </c>
      <c r="AV33" s="15">
        <v>0</v>
      </c>
      <c r="AW33" s="15" t="s">
        <v>74</v>
      </c>
      <c r="AX33" s="15">
        <v>7</v>
      </c>
      <c r="AY33" s="15" t="s">
        <v>74</v>
      </c>
      <c r="AZ33" s="15" t="s">
        <v>74</v>
      </c>
      <c r="BA33" s="15">
        <v>0</v>
      </c>
      <c r="BB33" s="16">
        <v>41557</v>
      </c>
      <c r="BC33" s="18">
        <f t="shared" si="0"/>
        <v>0</v>
      </c>
      <c r="BD33" s="16">
        <v>41711</v>
      </c>
      <c r="BE33" s="16">
        <v>41726</v>
      </c>
      <c r="BF33" s="18">
        <f>IF(BE33="","Not complete",DAYS360(BD33,BE33))</f>
        <v>15</v>
      </c>
      <c r="BG33" s="15" t="s">
        <v>1002</v>
      </c>
      <c r="BH33" s="15">
        <v>196</v>
      </c>
      <c r="BI33" s="61">
        <f t="shared" si="2"/>
        <v>1599</v>
      </c>
      <c r="BJ33" s="61">
        <f t="shared" si="3"/>
        <v>1443</v>
      </c>
      <c r="BK33" s="16">
        <v>41585</v>
      </c>
      <c r="BL33" s="16">
        <v>41614</v>
      </c>
      <c r="BM33" s="15" t="s">
        <v>80</v>
      </c>
      <c r="BN33" s="16"/>
      <c r="BO33" s="16"/>
      <c r="BP33" s="16"/>
      <c r="BQ33" s="16">
        <v>41804</v>
      </c>
      <c r="BR33" s="16">
        <v>41822</v>
      </c>
      <c r="BS33" s="18">
        <f>IF(BR33="","Not complete",DAYS360(BQ33,BR33))</f>
        <v>18</v>
      </c>
      <c r="BT33" s="15" t="s">
        <v>80</v>
      </c>
      <c r="BU33" s="61">
        <f t="shared" si="5"/>
        <v>2521.5</v>
      </c>
      <c r="BV33" s="61">
        <f t="shared" si="6"/>
        <v>2275.5</v>
      </c>
      <c r="BW33" s="16">
        <v>41822</v>
      </c>
      <c r="BX33" s="16">
        <v>41836</v>
      </c>
      <c r="BY33" s="18">
        <f>IF(BX33="","Not complete",DAYS360(BW33,BX33))</f>
        <v>14</v>
      </c>
      <c r="BZ33" s="16">
        <v>41842</v>
      </c>
      <c r="CA33" s="16">
        <v>41849</v>
      </c>
      <c r="CB33" s="18">
        <f t="shared" ref="CB33:CB38" si="33">IF(CA33="","Not complete",DAYS360(BZ33,CA33))</f>
        <v>7</v>
      </c>
      <c r="CC33" s="15" t="s">
        <v>1296</v>
      </c>
      <c r="CD33" s="61">
        <f t="shared" si="9"/>
        <v>738</v>
      </c>
      <c r="CE33" s="61">
        <f t="shared" si="10"/>
        <v>666</v>
      </c>
      <c r="CF33" s="16">
        <v>41849</v>
      </c>
      <c r="CG33" s="16">
        <v>41849</v>
      </c>
      <c r="CH33" s="16">
        <v>41852</v>
      </c>
      <c r="CI33" s="16">
        <v>41858</v>
      </c>
      <c r="CJ33" s="16">
        <v>41858</v>
      </c>
      <c r="CK33" s="16">
        <v>41879</v>
      </c>
      <c r="CL33" s="16">
        <v>41872</v>
      </c>
      <c r="CM33" s="18">
        <v>7</v>
      </c>
      <c r="CN33" s="18">
        <v>7</v>
      </c>
      <c r="CO33" s="15">
        <v>3</v>
      </c>
      <c r="CP33" s="16">
        <v>41879</v>
      </c>
      <c r="CQ33" s="16" t="s">
        <v>74</v>
      </c>
      <c r="CR33" s="61">
        <v>0</v>
      </c>
      <c r="CS33" s="16">
        <v>41881</v>
      </c>
      <c r="CT33" s="18">
        <f>IF(CS33="","Not complete",DAYS360('Volume 6'!I33,CS33))</f>
        <v>320</v>
      </c>
      <c r="CU33" s="15" t="s">
        <v>78</v>
      </c>
      <c r="CV33" s="16">
        <v>41884</v>
      </c>
      <c r="CW33" s="15" t="s">
        <v>1115</v>
      </c>
      <c r="CX33" s="16">
        <v>41884</v>
      </c>
      <c r="CY33" s="18">
        <f t="shared" si="12"/>
        <v>322</v>
      </c>
      <c r="CZ33" s="18">
        <f t="shared" si="13"/>
        <v>556</v>
      </c>
      <c r="DA33" s="18">
        <f t="shared" si="14"/>
        <v>322</v>
      </c>
      <c r="DB33" s="74"/>
      <c r="DC33" s="74"/>
      <c r="DD33" s="16">
        <v>41884</v>
      </c>
      <c r="DF33" s="74"/>
      <c r="DG33" s="16">
        <v>41881</v>
      </c>
      <c r="DH33" s="74"/>
      <c r="DI33" s="16">
        <v>41881</v>
      </c>
      <c r="DJ33" s="1" t="s">
        <v>1177</v>
      </c>
      <c r="DK33" s="61">
        <f t="shared" si="31"/>
        <v>6913</v>
      </c>
      <c r="DL33" s="63">
        <f t="shared" si="32"/>
        <v>6439</v>
      </c>
    </row>
    <row r="34" spans="1:116" ht="28" customHeight="1" x14ac:dyDescent="0.15">
      <c r="A34" s="15">
        <v>207</v>
      </c>
      <c r="B34" s="35" t="s">
        <v>1164</v>
      </c>
      <c r="C34" s="15" t="s">
        <v>212</v>
      </c>
      <c r="D34" s="21">
        <v>0.27222222222222198</v>
      </c>
      <c r="E34" s="21" t="s">
        <v>504</v>
      </c>
      <c r="F34" s="21"/>
      <c r="G34" s="15" t="s">
        <v>1357</v>
      </c>
      <c r="H34" s="15" t="s">
        <v>95</v>
      </c>
      <c r="I34" s="16">
        <v>41529</v>
      </c>
      <c r="J34" s="16">
        <v>41894</v>
      </c>
      <c r="K34" s="16">
        <v>41894</v>
      </c>
      <c r="L34" s="16">
        <v>41895</v>
      </c>
      <c r="M34" s="16">
        <v>39933</v>
      </c>
      <c r="N34" s="16">
        <v>41338</v>
      </c>
      <c r="O34" s="16">
        <v>41503</v>
      </c>
      <c r="P34" s="15" t="s">
        <v>74</v>
      </c>
      <c r="Q34" s="15" t="s">
        <v>78</v>
      </c>
      <c r="R34" s="1" t="s">
        <v>907</v>
      </c>
      <c r="S34" s="1" t="s">
        <v>1165</v>
      </c>
      <c r="T34" s="1" t="s">
        <v>1166</v>
      </c>
      <c r="U34" s="1" t="s">
        <v>1167</v>
      </c>
      <c r="V34" s="15">
        <v>544</v>
      </c>
      <c r="W34" s="19">
        <v>83926</v>
      </c>
      <c r="X34" s="19">
        <v>53920</v>
      </c>
      <c r="Y34" s="19">
        <v>18985</v>
      </c>
      <c r="Z34" s="15">
        <v>446</v>
      </c>
      <c r="AA34" s="15">
        <v>348</v>
      </c>
      <c r="AB34" s="15">
        <v>124</v>
      </c>
      <c r="AC34" s="15">
        <v>180</v>
      </c>
      <c r="AD34" s="15">
        <v>20</v>
      </c>
      <c r="AF34" s="15">
        <v>20</v>
      </c>
      <c r="AG34" s="15">
        <v>12</v>
      </c>
      <c r="AI34" s="15">
        <v>12</v>
      </c>
      <c r="AJ34" s="15">
        <v>0</v>
      </c>
      <c r="AK34" s="15">
        <v>0</v>
      </c>
      <c r="AL34" s="15">
        <v>0</v>
      </c>
      <c r="AM34" s="61">
        <f t="shared" si="29"/>
        <v>0</v>
      </c>
      <c r="AN34" s="15">
        <v>9</v>
      </c>
      <c r="AO34" s="15">
        <v>11</v>
      </c>
      <c r="AP34" s="15">
        <v>20</v>
      </c>
      <c r="AQ34" s="61">
        <f t="shared" si="28"/>
        <v>350</v>
      </c>
      <c r="AR34" s="15">
        <v>0</v>
      </c>
      <c r="AS34" s="15">
        <v>0</v>
      </c>
      <c r="AT34" s="15">
        <v>0</v>
      </c>
      <c r="AU34" s="61">
        <f t="shared" si="30"/>
        <v>0</v>
      </c>
      <c r="AV34" s="15">
        <v>0</v>
      </c>
      <c r="AW34" s="15" t="s">
        <v>74</v>
      </c>
      <c r="AX34" s="15">
        <v>29</v>
      </c>
      <c r="AY34" s="15" t="s">
        <v>74</v>
      </c>
      <c r="AZ34" s="15" t="s">
        <v>74</v>
      </c>
      <c r="BA34" s="15">
        <v>0</v>
      </c>
      <c r="BB34" s="16">
        <v>41531</v>
      </c>
      <c r="BC34" s="18">
        <f t="shared" si="0"/>
        <v>2</v>
      </c>
      <c r="BD34" s="16">
        <v>41682</v>
      </c>
      <c r="BE34" s="16">
        <v>41725</v>
      </c>
      <c r="BF34" s="18">
        <f>IF(BE34="","Not complete",DAYS360(BD34,BE34))</f>
        <v>45</v>
      </c>
      <c r="BG34" s="15" t="s">
        <v>1002</v>
      </c>
      <c r="BH34" s="15">
        <v>303</v>
      </c>
      <c r="BI34" s="61">
        <f t="shared" si="2"/>
        <v>2899</v>
      </c>
      <c r="BJ34" s="61">
        <f t="shared" si="3"/>
        <v>2262</v>
      </c>
      <c r="BK34" s="16">
        <v>41541</v>
      </c>
      <c r="BL34" s="16">
        <v>41552</v>
      </c>
      <c r="BM34" s="15" t="s">
        <v>80</v>
      </c>
      <c r="BN34" s="16"/>
      <c r="BO34" s="16"/>
      <c r="BP34" s="16"/>
      <c r="BQ34" s="16">
        <v>41811</v>
      </c>
      <c r="BR34" s="16">
        <v>41828</v>
      </c>
      <c r="BS34" s="18">
        <f>IF(BR34="","Not complete",DAYS360(BQ34,BR34))</f>
        <v>17</v>
      </c>
      <c r="BT34" s="15" t="s">
        <v>80</v>
      </c>
      <c r="BU34" s="61">
        <f t="shared" si="5"/>
        <v>4571.5</v>
      </c>
      <c r="BV34" s="61">
        <f t="shared" si="6"/>
        <v>3567</v>
      </c>
      <c r="BW34" s="16">
        <v>41828</v>
      </c>
      <c r="BX34" s="16">
        <v>41845</v>
      </c>
      <c r="BY34" s="18">
        <f>IF(BX34="","Not complete",DAYS360(BW34,BX34))</f>
        <v>17</v>
      </c>
      <c r="BZ34" s="16">
        <v>41836</v>
      </c>
      <c r="CA34" s="16">
        <v>41843</v>
      </c>
      <c r="CB34" s="18">
        <f t="shared" si="33"/>
        <v>7</v>
      </c>
      <c r="CC34" s="15" t="s">
        <v>1173</v>
      </c>
      <c r="CD34" s="61">
        <f t="shared" si="9"/>
        <v>1338</v>
      </c>
      <c r="CE34" s="61">
        <f t="shared" si="10"/>
        <v>1044</v>
      </c>
      <c r="CF34" s="16">
        <v>41845</v>
      </c>
      <c r="CG34" s="16">
        <v>41845</v>
      </c>
      <c r="CH34" s="16">
        <v>41845</v>
      </c>
      <c r="CI34" s="16">
        <v>41858</v>
      </c>
      <c r="CJ34" s="16">
        <v>41858</v>
      </c>
      <c r="CK34" s="16">
        <v>41888</v>
      </c>
      <c r="CL34" s="16">
        <v>41894</v>
      </c>
      <c r="CM34" s="18">
        <f>IF(CK34="","Not complete",DAYS360(CJ34,CK34))</f>
        <v>29</v>
      </c>
      <c r="CN34" s="18">
        <f>IF(CL34="","Not complete",DAYS360(CI34,CL34))</f>
        <v>35</v>
      </c>
      <c r="CO34" s="15">
        <v>4</v>
      </c>
      <c r="CP34" s="16">
        <v>41894</v>
      </c>
      <c r="CQ34" s="16" t="s">
        <v>78</v>
      </c>
      <c r="CR34" s="61">
        <v>15.2</v>
      </c>
      <c r="CS34" s="16">
        <v>41894</v>
      </c>
      <c r="CT34" s="18">
        <f>IF(CS34="","Not complete",DAYS360('Volume 6'!I34,CS34))</f>
        <v>360</v>
      </c>
      <c r="CU34" s="15" t="s">
        <v>74</v>
      </c>
      <c r="CV34" s="16">
        <v>41894</v>
      </c>
      <c r="CW34" s="15" t="s">
        <v>1115</v>
      </c>
      <c r="CX34" s="16">
        <v>41895</v>
      </c>
      <c r="CY34" s="18">
        <f t="shared" si="12"/>
        <v>361</v>
      </c>
      <c r="CZ34" s="18">
        <f t="shared" si="13"/>
        <v>548</v>
      </c>
      <c r="DA34" s="18">
        <f t="shared" si="14"/>
        <v>386</v>
      </c>
      <c r="DB34" s="74"/>
      <c r="DC34" s="74"/>
      <c r="DD34" s="16">
        <v>41895</v>
      </c>
      <c r="DE34" s="16">
        <v>41895</v>
      </c>
      <c r="DF34" s="74"/>
      <c r="DG34" s="16">
        <v>41894</v>
      </c>
      <c r="DH34" s="74"/>
      <c r="DI34" s="16">
        <v>41894</v>
      </c>
      <c r="DJ34" s="1" t="s">
        <v>1370</v>
      </c>
      <c r="DK34" s="61">
        <f t="shared" si="31"/>
        <v>10773.7</v>
      </c>
      <c r="DL34" s="63">
        <f t="shared" si="32"/>
        <v>8838.2000000000007</v>
      </c>
    </row>
    <row r="35" spans="1:116" ht="28" customHeight="1" x14ac:dyDescent="0.15">
      <c r="A35" s="15">
        <v>217</v>
      </c>
      <c r="B35" s="35" t="s">
        <v>1204</v>
      </c>
      <c r="C35" s="15" t="s">
        <v>1247</v>
      </c>
      <c r="D35" s="21">
        <v>0.27291666666666664</v>
      </c>
      <c r="E35" s="21" t="s">
        <v>504</v>
      </c>
      <c r="F35" s="21"/>
      <c r="G35" s="15" t="s">
        <v>1357</v>
      </c>
      <c r="H35" s="15" t="s">
        <v>95</v>
      </c>
      <c r="I35" s="16">
        <v>41607</v>
      </c>
      <c r="J35" s="16">
        <v>41895</v>
      </c>
      <c r="K35" s="16">
        <v>41895</v>
      </c>
      <c r="L35" s="16">
        <v>41899</v>
      </c>
      <c r="M35" s="16">
        <v>40512</v>
      </c>
      <c r="N35" s="16">
        <v>41347</v>
      </c>
      <c r="O35" s="16">
        <v>41601</v>
      </c>
      <c r="P35" s="15" t="s">
        <v>74</v>
      </c>
      <c r="Q35" s="15" t="s">
        <v>78</v>
      </c>
      <c r="R35" s="1" t="s">
        <v>400</v>
      </c>
      <c r="S35" s="1" t="s">
        <v>1205</v>
      </c>
      <c r="T35" s="57" t="s">
        <v>1206</v>
      </c>
      <c r="U35" s="1" t="s">
        <v>1207</v>
      </c>
      <c r="V35" s="15">
        <v>194</v>
      </c>
      <c r="W35" s="19">
        <v>69628</v>
      </c>
      <c r="X35" s="19">
        <v>51212</v>
      </c>
      <c r="Y35" s="19">
        <v>10590</v>
      </c>
      <c r="Z35" s="15">
        <v>158</v>
      </c>
      <c r="AA35" s="15">
        <v>196</v>
      </c>
      <c r="AB35" s="15">
        <v>124</v>
      </c>
      <c r="AC35" s="15">
        <v>44</v>
      </c>
      <c r="AD35" s="15">
        <v>39</v>
      </c>
      <c r="AF35" s="15">
        <v>42</v>
      </c>
      <c r="AG35" s="15">
        <v>2</v>
      </c>
      <c r="AI35" s="15">
        <v>2</v>
      </c>
      <c r="AJ35" s="15">
        <v>0</v>
      </c>
      <c r="AK35" s="15">
        <v>0</v>
      </c>
      <c r="AL35" s="15">
        <v>0</v>
      </c>
      <c r="AM35" s="61">
        <f t="shared" si="29"/>
        <v>0</v>
      </c>
      <c r="AN35" s="15">
        <v>7</v>
      </c>
      <c r="AO35" s="15">
        <v>0</v>
      </c>
      <c r="AP35" s="15">
        <v>7</v>
      </c>
      <c r="AQ35" s="61">
        <f t="shared" si="28"/>
        <v>122.5</v>
      </c>
      <c r="AR35" s="15">
        <v>1</v>
      </c>
      <c r="AS35" s="15">
        <v>0</v>
      </c>
      <c r="AT35" s="15">
        <v>1</v>
      </c>
      <c r="AU35" s="61">
        <f t="shared" si="30"/>
        <v>24</v>
      </c>
      <c r="AV35" s="15">
        <v>0</v>
      </c>
      <c r="AW35" s="15" t="s">
        <v>74</v>
      </c>
      <c r="AX35" s="15">
        <v>8</v>
      </c>
      <c r="AY35" s="15" t="s">
        <v>74</v>
      </c>
      <c r="AZ35" s="15" t="s">
        <v>74</v>
      </c>
      <c r="BA35" s="15">
        <v>0</v>
      </c>
      <c r="BB35" s="16">
        <v>41611</v>
      </c>
      <c r="BC35" s="18">
        <f t="shared" si="0"/>
        <v>4</v>
      </c>
      <c r="BD35" s="16">
        <v>41730</v>
      </c>
      <c r="BE35" s="16">
        <v>41765</v>
      </c>
      <c r="BF35" s="18">
        <f>IF(BE35="","Not complete",DAYS360(BD35,BE35))</f>
        <v>35</v>
      </c>
      <c r="BG35" s="15" t="s">
        <v>892</v>
      </c>
      <c r="BH35" s="15">
        <v>163</v>
      </c>
      <c r="BI35" s="61">
        <f t="shared" si="2"/>
        <v>1027</v>
      </c>
      <c r="BJ35" s="61">
        <f t="shared" si="3"/>
        <v>1274</v>
      </c>
      <c r="BK35" s="16">
        <v>41656</v>
      </c>
      <c r="BL35" s="16">
        <v>41676</v>
      </c>
      <c r="BM35" s="15" t="s">
        <v>80</v>
      </c>
      <c r="BN35" s="16"/>
      <c r="BO35" s="16"/>
      <c r="BP35" s="16"/>
      <c r="BQ35" s="16">
        <v>41807</v>
      </c>
      <c r="BR35" s="16">
        <v>41823</v>
      </c>
      <c r="BS35" s="18">
        <f>IF(BR35="","Not complete",DAYS360(BQ35,BR35))</f>
        <v>16</v>
      </c>
      <c r="BT35" s="15" t="s">
        <v>80</v>
      </c>
      <c r="BU35" s="61">
        <f t="shared" si="5"/>
        <v>1619.5</v>
      </c>
      <c r="BV35" s="61">
        <f t="shared" si="6"/>
        <v>2009</v>
      </c>
      <c r="BW35" s="16">
        <v>41823</v>
      </c>
      <c r="BX35" s="16">
        <v>41836</v>
      </c>
      <c r="BY35" s="18">
        <f>IF(BX35="","Not complete",DAYS360(BW35,BX35))</f>
        <v>13</v>
      </c>
      <c r="BZ35" s="16">
        <v>41831</v>
      </c>
      <c r="CA35" s="16">
        <v>41838</v>
      </c>
      <c r="CB35" s="18">
        <f t="shared" si="33"/>
        <v>7</v>
      </c>
      <c r="CC35" s="15" t="s">
        <v>930</v>
      </c>
      <c r="CD35" s="61">
        <f t="shared" si="9"/>
        <v>474</v>
      </c>
      <c r="CE35" s="61">
        <f t="shared" si="10"/>
        <v>588</v>
      </c>
      <c r="CF35" s="16">
        <v>41836</v>
      </c>
      <c r="CG35" s="16">
        <v>41838</v>
      </c>
      <c r="CH35" s="16">
        <v>41838</v>
      </c>
      <c r="CI35" s="16">
        <v>41856</v>
      </c>
      <c r="CJ35" s="16">
        <v>41856</v>
      </c>
      <c r="CK35" s="16">
        <v>41893</v>
      </c>
      <c r="CL35" s="16">
        <v>41885</v>
      </c>
      <c r="CM35" s="18">
        <f>IF(CK35="","Not complete",DAYS360(CJ35,CK35))</f>
        <v>36</v>
      </c>
      <c r="CN35" s="18">
        <f>IF(CL35="","Not complete",DAYS360(CI35,CL35))</f>
        <v>28</v>
      </c>
      <c r="CO35" s="15">
        <v>3</v>
      </c>
      <c r="CP35" s="16">
        <v>41893</v>
      </c>
      <c r="CQ35" s="16" t="s">
        <v>74</v>
      </c>
      <c r="CR35" s="61">
        <v>0</v>
      </c>
      <c r="CS35" s="16">
        <v>41894</v>
      </c>
      <c r="CT35" s="18">
        <f>IF(CS35="","Not complete",DAYS360('Volume 6'!I35,CS35))</f>
        <v>283</v>
      </c>
      <c r="CU35" s="15" t="s">
        <v>74</v>
      </c>
      <c r="CV35" s="16">
        <v>41894</v>
      </c>
      <c r="CW35" s="15" t="s">
        <v>1296</v>
      </c>
      <c r="CX35" s="16">
        <v>41895</v>
      </c>
      <c r="CY35" s="18">
        <f t="shared" si="12"/>
        <v>284</v>
      </c>
      <c r="CZ35" s="18">
        <f t="shared" si="13"/>
        <v>539</v>
      </c>
      <c r="DA35" s="18">
        <f t="shared" si="14"/>
        <v>290</v>
      </c>
      <c r="DB35" s="74"/>
      <c r="DC35" s="74"/>
      <c r="DD35" s="16">
        <v>41895</v>
      </c>
      <c r="DE35" s="16">
        <v>41895</v>
      </c>
      <c r="DF35" s="74"/>
      <c r="DG35" s="16">
        <v>41894</v>
      </c>
      <c r="DH35" s="74"/>
      <c r="DI35" s="16">
        <v>41894</v>
      </c>
      <c r="DJ35" s="1" t="s">
        <v>1270</v>
      </c>
      <c r="DK35" s="61">
        <f t="shared" si="31"/>
        <v>4867</v>
      </c>
      <c r="DL35" s="63">
        <f t="shared" si="32"/>
        <v>5617.5</v>
      </c>
    </row>
    <row r="36" spans="1:116" s="29" customFormat="1" ht="28" customHeight="1" x14ac:dyDescent="0.15">
      <c r="A36" s="29">
        <v>212</v>
      </c>
      <c r="B36" s="52" t="s">
        <v>1182</v>
      </c>
      <c r="C36" s="29" t="s">
        <v>7</v>
      </c>
      <c r="D36" s="28">
        <v>0.27361111111111108</v>
      </c>
      <c r="E36" s="21" t="s">
        <v>504</v>
      </c>
      <c r="F36" s="21"/>
      <c r="G36" s="29" t="s">
        <v>1357</v>
      </c>
      <c r="H36" s="29" t="s">
        <v>84</v>
      </c>
      <c r="I36" s="53">
        <v>41577</v>
      </c>
      <c r="J36" s="53">
        <v>42265</v>
      </c>
      <c r="K36" s="53">
        <v>42265</v>
      </c>
      <c r="L36" s="53">
        <v>41901</v>
      </c>
      <c r="M36" s="53">
        <v>40755</v>
      </c>
      <c r="N36" s="53">
        <v>41423</v>
      </c>
      <c r="O36" s="53">
        <v>41559</v>
      </c>
      <c r="P36" s="29" t="s">
        <v>74</v>
      </c>
      <c r="Q36" s="29" t="s">
        <v>78</v>
      </c>
      <c r="R36" s="54" t="s">
        <v>216</v>
      </c>
      <c r="S36" s="54" t="s">
        <v>1183</v>
      </c>
      <c r="T36" s="54" t="s">
        <v>1184</v>
      </c>
      <c r="U36" s="54" t="s">
        <v>1312</v>
      </c>
      <c r="V36" s="29">
        <v>232</v>
      </c>
      <c r="W36" s="55">
        <v>56941</v>
      </c>
      <c r="X36" s="55">
        <v>49600</v>
      </c>
      <c r="Y36" s="29">
        <v>1763</v>
      </c>
      <c r="Z36" s="29">
        <v>194</v>
      </c>
      <c r="AA36" s="29">
        <v>178</v>
      </c>
      <c r="AB36" s="29">
        <v>110</v>
      </c>
      <c r="AC36" s="29">
        <v>26</v>
      </c>
      <c r="AD36" s="29">
        <v>27</v>
      </c>
      <c r="AF36" s="29">
        <v>28</v>
      </c>
      <c r="AG36" s="29">
        <v>0</v>
      </c>
      <c r="AI36" s="29">
        <v>0</v>
      </c>
      <c r="AJ36" s="29">
        <v>0</v>
      </c>
      <c r="AK36" s="29">
        <v>0</v>
      </c>
      <c r="AL36" s="29">
        <v>0</v>
      </c>
      <c r="AM36" s="64">
        <f t="shared" si="29"/>
        <v>0</v>
      </c>
      <c r="AN36" s="29">
        <v>2</v>
      </c>
      <c r="AO36" s="29">
        <v>0</v>
      </c>
      <c r="AP36" s="29">
        <v>2</v>
      </c>
      <c r="AQ36" s="64">
        <f t="shared" si="28"/>
        <v>35</v>
      </c>
      <c r="AR36" s="29">
        <v>0</v>
      </c>
      <c r="AS36" s="29">
        <v>0</v>
      </c>
      <c r="AT36" s="29">
        <v>0</v>
      </c>
      <c r="AU36" s="64">
        <f t="shared" si="30"/>
        <v>0</v>
      </c>
      <c r="AV36" s="29">
        <v>0</v>
      </c>
      <c r="AW36" s="29" t="s">
        <v>74</v>
      </c>
      <c r="AX36" s="29">
        <v>6</v>
      </c>
      <c r="AY36" s="29" t="s">
        <v>78</v>
      </c>
      <c r="AZ36" s="29" t="s">
        <v>74</v>
      </c>
      <c r="BA36" s="29">
        <v>0</v>
      </c>
      <c r="BB36" s="53">
        <v>41578</v>
      </c>
      <c r="BC36" s="56">
        <f t="shared" si="0"/>
        <v>1</v>
      </c>
      <c r="BD36" s="53">
        <v>41738</v>
      </c>
      <c r="BE36" s="53">
        <v>41797</v>
      </c>
      <c r="BF36" s="56">
        <f>IF(BE36="","Not complete",DAYS360(BD36,BE36))</f>
        <v>58</v>
      </c>
      <c r="BG36" s="29" t="s">
        <v>1115</v>
      </c>
      <c r="BH36" s="29">
        <v>172</v>
      </c>
      <c r="BI36" s="64">
        <f t="shared" si="2"/>
        <v>1261</v>
      </c>
      <c r="BJ36" s="64">
        <f t="shared" si="3"/>
        <v>1157</v>
      </c>
      <c r="BK36" s="53">
        <v>41578</v>
      </c>
      <c r="BL36" s="53">
        <v>41585</v>
      </c>
      <c r="BM36" s="29" t="s">
        <v>80</v>
      </c>
      <c r="BN36" s="16"/>
      <c r="BO36" s="16"/>
      <c r="BP36" s="16"/>
      <c r="BQ36" s="53">
        <v>41830</v>
      </c>
      <c r="BR36" s="53">
        <v>41843</v>
      </c>
      <c r="BS36" s="56">
        <f>IF(BR36="","Not complete",DAYS360(BQ36,BR36))</f>
        <v>13</v>
      </c>
      <c r="BT36" s="29" t="s">
        <v>80</v>
      </c>
      <c r="BU36" s="64">
        <f t="shared" si="5"/>
        <v>1988.5</v>
      </c>
      <c r="BV36" s="64">
        <f t="shared" si="6"/>
        <v>1824.5</v>
      </c>
      <c r="BW36" s="53">
        <v>41843</v>
      </c>
      <c r="BX36" s="53">
        <v>41872</v>
      </c>
      <c r="BY36" s="56">
        <f>IF(BX36="","Not complete",DAYS360(BW36,BX36))</f>
        <v>28</v>
      </c>
      <c r="BZ36" s="53">
        <v>41845</v>
      </c>
      <c r="CA36" s="53">
        <v>41856</v>
      </c>
      <c r="CB36" s="56">
        <f t="shared" si="33"/>
        <v>10</v>
      </c>
      <c r="CC36" s="29" t="s">
        <v>1269</v>
      </c>
      <c r="CD36" s="64">
        <f t="shared" si="9"/>
        <v>582</v>
      </c>
      <c r="CE36" s="64">
        <f t="shared" si="10"/>
        <v>534</v>
      </c>
      <c r="CF36" s="53">
        <v>41872</v>
      </c>
      <c r="CG36" s="53">
        <v>41872</v>
      </c>
      <c r="CH36" s="53">
        <v>41872</v>
      </c>
      <c r="CI36" s="53">
        <v>41882</v>
      </c>
      <c r="CJ36" s="53">
        <v>41882</v>
      </c>
      <c r="CK36" s="53">
        <v>41885</v>
      </c>
      <c r="CL36" s="53">
        <v>41927</v>
      </c>
      <c r="CM36" s="56">
        <f>IF(CK36="","Not complete",DAYS360(CJ36,CK36))</f>
        <v>3</v>
      </c>
      <c r="CN36" s="56">
        <f>IF(CL36="","Not complete",DAYS360(CI36,CL36))</f>
        <v>45</v>
      </c>
      <c r="CO36" s="29">
        <v>2</v>
      </c>
      <c r="CP36" s="53">
        <v>41898</v>
      </c>
      <c r="CQ36" s="53" t="s">
        <v>74</v>
      </c>
      <c r="CR36" s="64">
        <v>0</v>
      </c>
      <c r="CS36" s="53">
        <v>41898</v>
      </c>
      <c r="CT36" s="18">
        <f>IF(CS36="","Not complete",DAYS360('Volume 6'!I36,CS36))</f>
        <v>317</v>
      </c>
      <c r="CU36" s="29" t="s">
        <v>78</v>
      </c>
      <c r="CV36" s="65">
        <v>42265</v>
      </c>
      <c r="CW36" s="29" t="s">
        <v>1115</v>
      </c>
      <c r="CX36" s="65">
        <v>42266</v>
      </c>
      <c r="CY36" s="18">
        <f t="shared" si="12"/>
        <v>680</v>
      </c>
      <c r="CZ36" s="18">
        <f t="shared" si="13"/>
        <v>830</v>
      </c>
      <c r="DA36" s="56">
        <f t="shared" si="14"/>
        <v>697</v>
      </c>
      <c r="DB36" s="74"/>
      <c r="DC36" s="74"/>
      <c r="DD36" s="53">
        <v>41901</v>
      </c>
      <c r="DE36" s="53">
        <v>41901</v>
      </c>
      <c r="DF36" s="74"/>
      <c r="DG36" s="65">
        <v>42265</v>
      </c>
      <c r="DH36" s="74"/>
      <c r="DI36" s="65">
        <v>42265</v>
      </c>
      <c r="DJ36" s="54" t="s">
        <v>1185</v>
      </c>
      <c r="DK36" s="64">
        <f t="shared" si="31"/>
        <v>5466.5</v>
      </c>
      <c r="DL36" s="63">
        <f>SUM(AM36+AQ36+AU36+BJ36+BV36+CE36+CR36+1600)</f>
        <v>5150.5</v>
      </c>
    </row>
    <row r="37" spans="1:116" ht="28" customHeight="1" x14ac:dyDescent="0.15">
      <c r="A37" s="15">
        <v>226</v>
      </c>
      <c r="B37" s="35" t="s">
        <v>1241</v>
      </c>
      <c r="C37" s="15" t="s">
        <v>212</v>
      </c>
      <c r="D37" s="21">
        <v>0.27430555555555552</v>
      </c>
      <c r="E37" s="21" t="s">
        <v>231</v>
      </c>
      <c r="F37" s="21"/>
      <c r="G37" s="15" t="s">
        <v>1357</v>
      </c>
      <c r="H37" s="15" t="s">
        <v>84</v>
      </c>
      <c r="I37" s="16">
        <v>41691</v>
      </c>
      <c r="J37" s="16">
        <v>41927</v>
      </c>
      <c r="K37" s="16">
        <v>41927</v>
      </c>
      <c r="L37" s="16">
        <v>41928</v>
      </c>
      <c r="M37" s="16">
        <v>40786</v>
      </c>
      <c r="N37" s="16">
        <v>41475</v>
      </c>
      <c r="O37" s="16">
        <v>41687</v>
      </c>
      <c r="P37" s="15" t="s">
        <v>74</v>
      </c>
      <c r="Q37" s="15" t="s">
        <v>74</v>
      </c>
      <c r="R37" s="1" t="s">
        <v>498</v>
      </c>
      <c r="S37" s="1" t="s">
        <v>1242</v>
      </c>
      <c r="T37" s="57" t="s">
        <v>1243</v>
      </c>
      <c r="U37" s="1" t="s">
        <v>1244</v>
      </c>
      <c r="V37" s="15">
        <v>188</v>
      </c>
      <c r="W37" s="19">
        <v>58711</v>
      </c>
      <c r="X37" s="19">
        <v>46061</v>
      </c>
      <c r="Y37" s="15">
        <v>4073</v>
      </c>
      <c r="Z37" s="15">
        <v>154</v>
      </c>
      <c r="AA37" s="15">
        <v>194</v>
      </c>
      <c r="AB37" s="15">
        <v>110</v>
      </c>
      <c r="AC37" s="15">
        <v>40</v>
      </c>
      <c r="AD37" s="15">
        <v>21</v>
      </c>
      <c r="AF37" s="15">
        <v>31</v>
      </c>
      <c r="AG37" s="15">
        <v>0</v>
      </c>
      <c r="AI37" s="15">
        <v>0</v>
      </c>
      <c r="AJ37" s="15">
        <v>0</v>
      </c>
      <c r="AK37" s="15">
        <v>0</v>
      </c>
      <c r="AL37" s="15">
        <v>0</v>
      </c>
      <c r="AM37" s="61">
        <f t="shared" si="29"/>
        <v>0</v>
      </c>
      <c r="AN37" s="15">
        <v>43</v>
      </c>
      <c r="AO37" s="15">
        <v>20</v>
      </c>
      <c r="AP37" s="15">
        <v>63</v>
      </c>
      <c r="AQ37" s="61">
        <f t="shared" si="28"/>
        <v>1102.5</v>
      </c>
      <c r="AR37" s="15">
        <v>6</v>
      </c>
      <c r="AS37" s="15">
        <v>0</v>
      </c>
      <c r="AT37" s="15">
        <v>6</v>
      </c>
      <c r="AU37" s="61">
        <f t="shared" si="30"/>
        <v>144</v>
      </c>
      <c r="AV37" s="15">
        <v>0</v>
      </c>
      <c r="AW37" s="15" t="s">
        <v>78</v>
      </c>
      <c r="AX37" s="15">
        <v>3</v>
      </c>
      <c r="AY37" s="15" t="s">
        <v>78</v>
      </c>
      <c r="AZ37" s="15" t="s">
        <v>78</v>
      </c>
      <c r="BA37" s="15">
        <v>2</v>
      </c>
      <c r="BB37" s="16">
        <v>41691</v>
      </c>
      <c r="BC37" s="18">
        <f t="shared" si="0"/>
        <v>0</v>
      </c>
      <c r="BD37" s="16">
        <v>41760</v>
      </c>
      <c r="BE37" s="16">
        <v>41860</v>
      </c>
      <c r="BF37" s="18">
        <f>IF(BE37="","Not complete",DAYS360(BD37,BE37))</f>
        <v>98</v>
      </c>
      <c r="BG37" s="15" t="s">
        <v>188</v>
      </c>
      <c r="BH37" s="15">
        <v>264</v>
      </c>
      <c r="BI37" s="61">
        <f t="shared" si="2"/>
        <v>1001</v>
      </c>
      <c r="BJ37" s="61">
        <f t="shared" si="3"/>
        <v>1261</v>
      </c>
      <c r="BK37" s="16">
        <v>41696</v>
      </c>
      <c r="BL37" s="16">
        <v>41720</v>
      </c>
      <c r="BM37" s="15" t="s">
        <v>80</v>
      </c>
      <c r="BN37" s="16"/>
      <c r="BO37" s="16"/>
      <c r="BP37" s="16"/>
      <c r="BQ37" s="16">
        <v>41863</v>
      </c>
      <c r="BR37" s="16">
        <v>41878</v>
      </c>
      <c r="BS37" s="18">
        <f>IF(BR37="","Not complete",DAYS360(BQ37,BR37))</f>
        <v>15</v>
      </c>
      <c r="BT37" s="15" t="s">
        <v>80</v>
      </c>
      <c r="BU37" s="61">
        <f t="shared" si="5"/>
        <v>1578.5</v>
      </c>
      <c r="BV37" s="61">
        <f t="shared" si="6"/>
        <v>1988.5</v>
      </c>
      <c r="BW37" s="16">
        <v>41878</v>
      </c>
      <c r="BX37" s="16">
        <v>41891</v>
      </c>
      <c r="BY37" s="18">
        <f>IF(BX37="","Not complete",DAYS360(BW37,BX37))</f>
        <v>12</v>
      </c>
      <c r="BZ37" s="16">
        <v>41879</v>
      </c>
      <c r="CA37" s="16">
        <v>41891</v>
      </c>
      <c r="CB37" s="18">
        <f t="shared" si="33"/>
        <v>11</v>
      </c>
      <c r="CC37" s="15" t="s">
        <v>1173</v>
      </c>
      <c r="CD37" s="61">
        <f t="shared" si="9"/>
        <v>462</v>
      </c>
      <c r="CE37" s="61">
        <f t="shared" si="10"/>
        <v>582</v>
      </c>
      <c r="CF37" s="16">
        <v>41893</v>
      </c>
      <c r="CG37" s="16">
        <v>41893</v>
      </c>
      <c r="CH37" s="16">
        <v>41893</v>
      </c>
      <c r="CI37" s="16">
        <v>41902</v>
      </c>
      <c r="CJ37" s="16">
        <v>41902</v>
      </c>
      <c r="CK37" s="24">
        <v>41919</v>
      </c>
      <c r="CL37" s="16">
        <v>41909</v>
      </c>
      <c r="CM37" s="18">
        <f>IF(CK37="","Not complete",DAYS360(CJ37,CK37))</f>
        <v>17</v>
      </c>
      <c r="CN37" s="18">
        <f>IF(CL37="","Not complete",DAYS360(CI37,CL37))</f>
        <v>7</v>
      </c>
      <c r="CO37" s="15">
        <v>3</v>
      </c>
      <c r="CP37" s="24">
        <v>41919</v>
      </c>
      <c r="CQ37" s="16" t="s">
        <v>74</v>
      </c>
      <c r="CR37" s="61">
        <v>0</v>
      </c>
      <c r="CS37" s="24">
        <v>41919</v>
      </c>
      <c r="CT37" s="18">
        <f>IF(CS37="","Not complete",DAYS360('Volume 6'!I37,CS37))</f>
        <v>226</v>
      </c>
      <c r="CU37" s="15" t="s">
        <v>74</v>
      </c>
      <c r="CV37" s="24">
        <v>41927</v>
      </c>
      <c r="CW37" s="15" t="s">
        <v>1173</v>
      </c>
      <c r="CX37" s="24">
        <v>41928</v>
      </c>
      <c r="CY37" s="18">
        <f t="shared" si="12"/>
        <v>235</v>
      </c>
      <c r="CZ37" s="18">
        <f t="shared" si="13"/>
        <v>446</v>
      </c>
      <c r="DA37" s="56">
        <f t="shared" si="14"/>
        <v>239</v>
      </c>
      <c r="DB37" s="74"/>
      <c r="DC37" s="74"/>
      <c r="DD37" s="24">
        <v>41928</v>
      </c>
      <c r="DE37" s="24">
        <v>41928</v>
      </c>
      <c r="DF37" s="74"/>
      <c r="DG37" s="24">
        <v>41927</v>
      </c>
      <c r="DH37" s="74"/>
      <c r="DI37" s="24">
        <v>41927</v>
      </c>
      <c r="DJ37" s="1" t="s">
        <v>1245</v>
      </c>
      <c r="DK37" s="61">
        <f t="shared" si="31"/>
        <v>5888</v>
      </c>
      <c r="DL37" s="63">
        <f>SUM(AM37+AQ37+AU37+BJ37+BV37+CE37+CR37+1600)</f>
        <v>6678</v>
      </c>
    </row>
    <row r="38" spans="1:116" ht="28" customHeight="1" x14ac:dyDescent="0.15">
      <c r="A38" s="15">
        <v>228</v>
      </c>
      <c r="B38" s="35" t="s">
        <v>1252</v>
      </c>
      <c r="C38" s="15" t="s">
        <v>7</v>
      </c>
      <c r="D38" s="28">
        <v>0.27499999999999997</v>
      </c>
      <c r="E38" s="28" t="s">
        <v>251</v>
      </c>
      <c r="F38" s="28"/>
      <c r="G38" s="15" t="s">
        <v>1357</v>
      </c>
      <c r="H38" s="15" t="s">
        <v>84</v>
      </c>
      <c r="I38" s="16">
        <v>41711</v>
      </c>
      <c r="J38" s="16">
        <v>41956</v>
      </c>
      <c r="K38" s="16">
        <v>41956</v>
      </c>
      <c r="L38" s="16">
        <v>41957</v>
      </c>
      <c r="M38" s="16">
        <v>40999</v>
      </c>
      <c r="N38" s="16">
        <v>41559</v>
      </c>
      <c r="O38" s="16">
        <v>41706</v>
      </c>
      <c r="P38" s="15" t="s">
        <v>74</v>
      </c>
      <c r="Q38" s="15" t="s">
        <v>74</v>
      </c>
      <c r="R38" s="1" t="s">
        <v>622</v>
      </c>
      <c r="S38" s="1" t="s">
        <v>1253</v>
      </c>
      <c r="T38" s="57" t="s">
        <v>1254</v>
      </c>
      <c r="U38" s="1" t="s">
        <v>1255</v>
      </c>
      <c r="V38" s="15">
        <v>278</v>
      </c>
      <c r="W38" s="19">
        <v>78356</v>
      </c>
      <c r="X38" s="19">
        <v>52144</v>
      </c>
      <c r="Y38" s="19">
        <v>16454</v>
      </c>
      <c r="Z38" s="15">
        <v>226</v>
      </c>
      <c r="AA38" s="15">
        <v>208</v>
      </c>
      <c r="AB38" s="15">
        <v>104</v>
      </c>
      <c r="AC38" s="15">
        <v>56</v>
      </c>
      <c r="AD38" s="15">
        <v>5</v>
      </c>
      <c r="AF38" s="15">
        <v>14</v>
      </c>
      <c r="AG38" s="15">
        <v>3</v>
      </c>
      <c r="AI38" s="15">
        <v>4</v>
      </c>
      <c r="AJ38" s="15">
        <v>0</v>
      </c>
      <c r="AK38" s="15">
        <v>0</v>
      </c>
      <c r="AL38" s="15">
        <v>0</v>
      </c>
      <c r="AM38" s="61">
        <f t="shared" ref="AM38:AM43" si="34">15.5*(AL38)</f>
        <v>0</v>
      </c>
      <c r="AN38" s="15">
        <v>2</v>
      </c>
      <c r="AO38" s="15">
        <v>0</v>
      </c>
      <c r="AP38" s="15">
        <v>2</v>
      </c>
      <c r="AQ38" s="61">
        <f t="shared" ref="AQ38:AQ43" si="35">17.5*(AP38)</f>
        <v>35</v>
      </c>
      <c r="AR38" s="15">
        <v>3</v>
      </c>
      <c r="AS38" s="15">
        <v>0</v>
      </c>
      <c r="AT38" s="15">
        <v>3</v>
      </c>
      <c r="AU38" s="61">
        <f t="shared" ref="AU38:AU43" si="36">24*(AT38)</f>
        <v>72</v>
      </c>
      <c r="AV38" s="15">
        <v>5</v>
      </c>
      <c r="AW38" s="15" t="s">
        <v>74</v>
      </c>
      <c r="AX38" s="15">
        <v>13</v>
      </c>
      <c r="AY38" s="15" t="s">
        <v>78</v>
      </c>
      <c r="AZ38" s="15" t="s">
        <v>74</v>
      </c>
      <c r="BA38" s="15">
        <v>0</v>
      </c>
      <c r="BB38" s="16">
        <v>41711</v>
      </c>
      <c r="BC38" s="18">
        <f t="shared" si="0"/>
        <v>0</v>
      </c>
      <c r="BD38" s="16">
        <v>41775</v>
      </c>
      <c r="BE38" s="16">
        <v>41832</v>
      </c>
      <c r="BF38" s="18">
        <f t="shared" ref="BF38:BF43" si="37">IF(BE38="","Not complete",DAYS360(BD38,BE38))</f>
        <v>56</v>
      </c>
      <c r="BG38" s="15" t="s">
        <v>967</v>
      </c>
      <c r="BH38" s="15">
        <v>220</v>
      </c>
      <c r="BI38" s="61">
        <f t="shared" si="2"/>
        <v>1469</v>
      </c>
      <c r="BJ38" s="61">
        <f t="shared" si="3"/>
        <v>1352</v>
      </c>
      <c r="BK38" s="16">
        <v>41713</v>
      </c>
      <c r="BL38" s="16">
        <v>41723</v>
      </c>
      <c r="BM38" s="15" t="s">
        <v>80</v>
      </c>
      <c r="BN38" s="16"/>
      <c r="BO38" s="16"/>
      <c r="BP38" s="16"/>
      <c r="BQ38" s="16">
        <v>41846</v>
      </c>
      <c r="BR38" s="16">
        <v>41858</v>
      </c>
      <c r="BS38" s="18">
        <f t="shared" ref="BS38:BS43" si="38">IF(BR38="","Not complete",DAYS360(BQ38,BR38))</f>
        <v>11</v>
      </c>
      <c r="BT38" s="15" t="s">
        <v>80</v>
      </c>
      <c r="BU38" s="61">
        <f t="shared" si="5"/>
        <v>2316.5</v>
      </c>
      <c r="BV38" s="61">
        <f t="shared" si="6"/>
        <v>2132</v>
      </c>
      <c r="BW38" s="16">
        <v>41858</v>
      </c>
      <c r="BX38" s="16">
        <v>42284</v>
      </c>
      <c r="BY38" s="18">
        <f t="shared" ref="BY38:BY43" si="39">IF(BX38="","Not complete",DAYS360(BW38,BX38))</f>
        <v>420</v>
      </c>
      <c r="BZ38" s="16">
        <v>41858</v>
      </c>
      <c r="CA38" s="16">
        <v>41863</v>
      </c>
      <c r="CB38" s="18">
        <f t="shared" si="33"/>
        <v>5</v>
      </c>
      <c r="CC38" s="15" t="s">
        <v>1367</v>
      </c>
      <c r="CD38" s="61">
        <f t="shared" si="9"/>
        <v>678</v>
      </c>
      <c r="CE38" s="61">
        <f t="shared" si="10"/>
        <v>624</v>
      </c>
      <c r="CF38" s="16">
        <v>41920</v>
      </c>
      <c r="CG38" s="16">
        <v>41920</v>
      </c>
      <c r="CH38" s="16">
        <v>41920</v>
      </c>
      <c r="CI38" s="16">
        <v>41961</v>
      </c>
      <c r="CJ38" s="16">
        <v>41961</v>
      </c>
      <c r="CK38" s="16">
        <v>41943</v>
      </c>
      <c r="CL38" s="16">
        <v>41933</v>
      </c>
      <c r="CM38" s="18">
        <f t="shared" ref="CM38:CM43" si="40">IF(CK38="","Not complete",DAYS360(CJ38,CK38))</f>
        <v>-18</v>
      </c>
      <c r="CN38" s="18">
        <f t="shared" ref="CN38:CN43" si="41">IF(CL38="","Not complete",DAYS360(CI38,CL38))</f>
        <v>-27</v>
      </c>
      <c r="CO38" s="15">
        <v>2</v>
      </c>
      <c r="CP38" s="16">
        <v>41949</v>
      </c>
      <c r="CQ38" s="16" t="s">
        <v>74</v>
      </c>
      <c r="CR38" s="61">
        <v>0</v>
      </c>
      <c r="CS38" s="16">
        <v>41949</v>
      </c>
      <c r="CT38" s="18">
        <f>IF(CS38="","Not complete",DAYS360('Volume 6'!I38,CS38))</f>
        <v>233</v>
      </c>
      <c r="CU38" s="15" t="s">
        <v>74</v>
      </c>
      <c r="CV38" s="16">
        <v>41956</v>
      </c>
      <c r="CW38" s="15" t="s">
        <v>188</v>
      </c>
      <c r="CX38" s="16">
        <v>41957</v>
      </c>
      <c r="CY38" s="18">
        <f t="shared" si="12"/>
        <v>241</v>
      </c>
      <c r="CZ38" s="18">
        <f t="shared" si="13"/>
        <v>392</v>
      </c>
      <c r="DA38" s="56">
        <f t="shared" si="14"/>
        <v>246</v>
      </c>
      <c r="DB38" s="74"/>
      <c r="DC38" s="74"/>
      <c r="DD38" s="16">
        <v>41957</v>
      </c>
      <c r="DE38" s="16">
        <v>41957</v>
      </c>
      <c r="DF38" s="74"/>
      <c r="DG38" s="16">
        <v>41956</v>
      </c>
      <c r="DH38" s="74"/>
      <c r="DI38" s="16">
        <v>41956</v>
      </c>
      <c r="DJ38" s="1" t="s">
        <v>1371</v>
      </c>
      <c r="DK38" s="61">
        <f t="shared" ref="DK38:DK43" si="42">SUM(AM38+AQ38+AU38+BI38+BU38+CD38+CR38+1600)</f>
        <v>6170.5</v>
      </c>
      <c r="DL38" s="63">
        <f t="shared" ref="DL38:DL43" si="43">SUM(AM38+AQ38+AU38+BJ38+BV38+CE38+CR38+1600)</f>
        <v>5815</v>
      </c>
    </row>
    <row r="39" spans="1:116" ht="28" customHeight="1" x14ac:dyDescent="0.15">
      <c r="A39" s="15">
        <v>205</v>
      </c>
      <c r="B39" s="35" t="s">
        <v>1162</v>
      </c>
      <c r="C39" s="15" t="s">
        <v>838</v>
      </c>
      <c r="D39" s="21">
        <v>0.27569444444444446</v>
      </c>
      <c r="E39" s="15" t="s">
        <v>251</v>
      </c>
      <c r="G39" s="15" t="s">
        <v>1357</v>
      </c>
      <c r="H39" s="15" t="s">
        <v>95</v>
      </c>
      <c r="I39" s="16">
        <v>41522</v>
      </c>
      <c r="J39" s="16">
        <v>41850</v>
      </c>
      <c r="K39" s="16">
        <v>41957</v>
      </c>
      <c r="L39" s="16">
        <v>41957</v>
      </c>
      <c r="M39" s="16">
        <v>40421</v>
      </c>
      <c r="N39" s="16">
        <v>41347</v>
      </c>
      <c r="O39" s="16">
        <v>41468</v>
      </c>
      <c r="P39" s="15" t="s">
        <v>74</v>
      </c>
      <c r="Q39" s="15" t="s">
        <v>78</v>
      </c>
      <c r="R39" s="1" t="s">
        <v>216</v>
      </c>
      <c r="S39" s="1" t="s">
        <v>550</v>
      </c>
      <c r="T39" s="1" t="s">
        <v>551</v>
      </c>
      <c r="U39" s="1" t="s">
        <v>1163</v>
      </c>
      <c r="V39" s="15">
        <v>492</v>
      </c>
      <c r="W39" s="19">
        <v>93649</v>
      </c>
      <c r="X39" s="19">
        <v>59514</v>
      </c>
      <c r="Y39" s="19">
        <v>20751</v>
      </c>
      <c r="Z39" s="15">
        <v>400</v>
      </c>
      <c r="AA39" s="15">
        <v>298</v>
      </c>
      <c r="AB39" s="15">
        <v>136</v>
      </c>
      <c r="AC39" s="15">
        <v>110</v>
      </c>
      <c r="AD39" s="15">
        <v>23</v>
      </c>
      <c r="AF39" s="15">
        <v>53</v>
      </c>
      <c r="AG39" s="15">
        <v>14</v>
      </c>
      <c r="AI39" s="15">
        <v>14</v>
      </c>
      <c r="AJ39" s="15">
        <v>2</v>
      </c>
      <c r="AK39" s="15">
        <v>0</v>
      </c>
      <c r="AL39" s="15">
        <v>2</v>
      </c>
      <c r="AM39" s="61">
        <f t="shared" si="34"/>
        <v>31</v>
      </c>
      <c r="AN39" s="15">
        <v>7</v>
      </c>
      <c r="AO39" s="15">
        <v>2</v>
      </c>
      <c r="AP39" s="15">
        <v>9</v>
      </c>
      <c r="AQ39" s="61">
        <f t="shared" si="35"/>
        <v>157.5</v>
      </c>
      <c r="AR39" s="15">
        <v>0</v>
      </c>
      <c r="AS39" s="15">
        <v>0</v>
      </c>
      <c r="AT39" s="15">
        <v>0</v>
      </c>
      <c r="AU39" s="61">
        <f t="shared" si="36"/>
        <v>0</v>
      </c>
      <c r="AV39" s="15">
        <v>1</v>
      </c>
      <c r="AW39" s="15" t="s">
        <v>74</v>
      </c>
      <c r="AX39" s="15">
        <v>22</v>
      </c>
      <c r="AY39" s="15" t="s">
        <v>78</v>
      </c>
      <c r="AZ39" s="15" t="s">
        <v>78</v>
      </c>
      <c r="BA39" s="15">
        <v>11</v>
      </c>
      <c r="BB39" s="16">
        <v>41522</v>
      </c>
      <c r="BC39" s="18">
        <f t="shared" si="0"/>
        <v>0</v>
      </c>
      <c r="BD39" s="16">
        <v>41678</v>
      </c>
      <c r="BE39" s="16">
        <v>41752</v>
      </c>
      <c r="BF39" s="18">
        <f t="shared" si="37"/>
        <v>75</v>
      </c>
      <c r="BG39" s="15" t="s">
        <v>132</v>
      </c>
      <c r="BH39" s="15">
        <v>136</v>
      </c>
      <c r="BI39" s="61">
        <f t="shared" si="2"/>
        <v>2600</v>
      </c>
      <c r="BJ39" s="61">
        <f t="shared" si="3"/>
        <v>1937</v>
      </c>
      <c r="BK39" s="16">
        <v>41530</v>
      </c>
      <c r="BL39" s="16">
        <v>41555</v>
      </c>
      <c r="BM39" s="15" t="s">
        <v>80</v>
      </c>
      <c r="BN39" s="16"/>
      <c r="BO39" s="16"/>
      <c r="BP39" s="16"/>
      <c r="BQ39" s="16">
        <v>41752</v>
      </c>
      <c r="BR39" s="16">
        <v>41765</v>
      </c>
      <c r="BS39" s="18">
        <f t="shared" si="38"/>
        <v>13</v>
      </c>
      <c r="BT39" s="15" t="s">
        <v>80</v>
      </c>
      <c r="BU39" s="61">
        <f t="shared" si="5"/>
        <v>4100</v>
      </c>
      <c r="BV39" s="61">
        <f t="shared" si="6"/>
        <v>3054.5</v>
      </c>
      <c r="BW39" s="16">
        <v>41765</v>
      </c>
      <c r="BX39" s="16">
        <v>41793</v>
      </c>
      <c r="BY39" s="18">
        <f t="shared" si="39"/>
        <v>27</v>
      </c>
      <c r="BZ39" s="16">
        <v>41767</v>
      </c>
      <c r="CA39" s="16">
        <v>41782</v>
      </c>
      <c r="CB39" s="18">
        <f>IF(CA39="","Not complete",DAYS360(BZ39,CA39))</f>
        <v>15</v>
      </c>
      <c r="CC39" s="15" t="s">
        <v>1173</v>
      </c>
      <c r="CD39" s="61">
        <f t="shared" si="9"/>
        <v>1200</v>
      </c>
      <c r="CE39" s="61">
        <f t="shared" si="10"/>
        <v>894</v>
      </c>
      <c r="CF39" s="16">
        <v>41801</v>
      </c>
      <c r="CG39" s="16">
        <v>41801</v>
      </c>
      <c r="CH39" s="16">
        <v>41801</v>
      </c>
      <c r="CI39" s="16">
        <v>41815</v>
      </c>
      <c r="CJ39" s="16">
        <v>41815</v>
      </c>
      <c r="CK39" s="16">
        <v>41948</v>
      </c>
      <c r="CL39" s="16">
        <v>41867</v>
      </c>
      <c r="CM39" s="18">
        <f t="shared" si="40"/>
        <v>130</v>
      </c>
      <c r="CN39" s="18">
        <f t="shared" si="41"/>
        <v>51</v>
      </c>
      <c r="CO39" s="15">
        <v>2</v>
      </c>
      <c r="CP39" s="16">
        <v>41954</v>
      </c>
      <c r="CQ39" s="16" t="s">
        <v>74</v>
      </c>
      <c r="CR39" s="61">
        <v>0</v>
      </c>
      <c r="CS39" s="16">
        <v>41954</v>
      </c>
      <c r="CT39" s="18">
        <f>IF(CS39="","Not complete",DAYS360('Volume 6'!I39,CS39))</f>
        <v>426</v>
      </c>
      <c r="CU39" s="15" t="s">
        <v>78</v>
      </c>
      <c r="CV39" s="16">
        <v>41956</v>
      </c>
      <c r="CW39" s="15" t="s">
        <v>1173</v>
      </c>
      <c r="CX39" s="16">
        <v>41957</v>
      </c>
      <c r="CY39" s="18">
        <f t="shared" si="12"/>
        <v>429</v>
      </c>
      <c r="CZ39" s="18">
        <f t="shared" si="13"/>
        <v>600</v>
      </c>
      <c r="DA39" s="18">
        <f t="shared" si="14"/>
        <v>481</v>
      </c>
      <c r="DB39" s="74"/>
      <c r="DC39" s="74"/>
      <c r="DD39" s="16">
        <v>41957</v>
      </c>
      <c r="DE39" s="16">
        <v>41957</v>
      </c>
      <c r="DF39" s="74"/>
      <c r="DG39" s="16">
        <v>41956</v>
      </c>
      <c r="DH39" s="74"/>
      <c r="DI39" s="16">
        <v>41956</v>
      </c>
      <c r="DJ39" s="1" t="s">
        <v>1303</v>
      </c>
      <c r="DK39" s="61">
        <f t="shared" si="42"/>
        <v>9688.5</v>
      </c>
      <c r="DL39" s="61">
        <f t="shared" si="43"/>
        <v>7674</v>
      </c>
    </row>
    <row r="40" spans="1:116" ht="28" customHeight="1" x14ac:dyDescent="0.15">
      <c r="A40" s="15">
        <v>231</v>
      </c>
      <c r="B40" s="35" t="s">
        <v>1261</v>
      </c>
      <c r="C40" s="15" t="s">
        <v>838</v>
      </c>
      <c r="D40" s="21">
        <v>0.27638888888888885</v>
      </c>
      <c r="E40" s="15" t="s">
        <v>251</v>
      </c>
      <c r="G40" s="15" t="s">
        <v>1357</v>
      </c>
      <c r="H40" s="15" t="s">
        <v>84</v>
      </c>
      <c r="I40" s="16">
        <v>41719</v>
      </c>
      <c r="J40" s="16">
        <v>41976</v>
      </c>
      <c r="K40" s="16">
        <v>41977</v>
      </c>
      <c r="L40" s="16">
        <v>41977</v>
      </c>
      <c r="M40" s="16">
        <v>40694</v>
      </c>
      <c r="N40" s="16">
        <v>41542</v>
      </c>
      <c r="O40" s="16">
        <v>41671</v>
      </c>
      <c r="P40" s="15" t="s">
        <v>78</v>
      </c>
      <c r="Q40" s="15" t="s">
        <v>78</v>
      </c>
      <c r="R40" s="1" t="s">
        <v>907</v>
      </c>
      <c r="S40" s="1" t="s">
        <v>1264</v>
      </c>
      <c r="T40" s="1" t="s">
        <v>1265</v>
      </c>
      <c r="U40" s="1" t="s">
        <v>1266</v>
      </c>
      <c r="V40" s="15">
        <v>152</v>
      </c>
      <c r="W40" s="19">
        <v>52526</v>
      </c>
      <c r="X40" s="19">
        <v>35014</v>
      </c>
      <c r="Y40" s="15">
        <v>8477</v>
      </c>
      <c r="Z40" s="15">
        <v>82</v>
      </c>
      <c r="AA40" s="15">
        <v>152</v>
      </c>
      <c r="AB40" s="15">
        <v>74</v>
      </c>
      <c r="AC40" s="15">
        <v>34</v>
      </c>
      <c r="AD40" s="15">
        <v>22</v>
      </c>
      <c r="AF40" s="15">
        <v>56</v>
      </c>
      <c r="AG40" s="15">
        <v>0</v>
      </c>
      <c r="AI40" s="15">
        <v>0</v>
      </c>
      <c r="AJ40" s="15">
        <v>0</v>
      </c>
      <c r="AK40" s="15">
        <v>0</v>
      </c>
      <c r="AL40" s="15">
        <v>0</v>
      </c>
      <c r="AM40" s="61">
        <f t="shared" si="34"/>
        <v>0</v>
      </c>
      <c r="AN40" s="15">
        <v>13</v>
      </c>
      <c r="AO40" s="15">
        <v>0</v>
      </c>
      <c r="AP40" s="15">
        <v>13</v>
      </c>
      <c r="AQ40" s="61">
        <f t="shared" si="35"/>
        <v>227.5</v>
      </c>
      <c r="AR40" s="15">
        <v>0</v>
      </c>
      <c r="AS40" s="15">
        <v>0</v>
      </c>
      <c r="AT40" s="15">
        <v>0</v>
      </c>
      <c r="AU40" s="61">
        <f t="shared" si="36"/>
        <v>0</v>
      </c>
      <c r="AV40" s="15">
        <v>1</v>
      </c>
      <c r="AW40" s="15" t="s">
        <v>78</v>
      </c>
      <c r="AX40" s="15">
        <v>6</v>
      </c>
      <c r="AY40" s="15" t="s">
        <v>74</v>
      </c>
      <c r="AZ40" s="15" t="s">
        <v>74</v>
      </c>
      <c r="BA40" s="15">
        <v>0</v>
      </c>
      <c r="BB40" s="16">
        <v>41719</v>
      </c>
      <c r="BC40" s="18">
        <f t="shared" si="0"/>
        <v>0</v>
      </c>
      <c r="BD40" s="16">
        <v>41775</v>
      </c>
      <c r="BE40" s="16">
        <v>41804</v>
      </c>
      <c r="BF40" s="18">
        <f t="shared" si="37"/>
        <v>28</v>
      </c>
      <c r="BG40" s="15" t="s">
        <v>1269</v>
      </c>
      <c r="BH40" s="15">
        <v>267</v>
      </c>
      <c r="BI40" s="61">
        <f t="shared" si="2"/>
        <v>533</v>
      </c>
      <c r="BJ40" s="61">
        <f t="shared" si="3"/>
        <v>988</v>
      </c>
      <c r="BK40" s="16">
        <v>41724</v>
      </c>
      <c r="BL40" s="16">
        <v>41731</v>
      </c>
      <c r="BM40" s="15" t="s">
        <v>80</v>
      </c>
      <c r="BQ40" s="16">
        <v>41842</v>
      </c>
      <c r="BR40" s="16">
        <v>41852</v>
      </c>
      <c r="BS40" s="18">
        <f t="shared" si="38"/>
        <v>9</v>
      </c>
      <c r="BT40" s="15" t="s">
        <v>80</v>
      </c>
      <c r="BU40" s="61">
        <f t="shared" ref="BU40:BV42" si="44">10.25*(Z40)</f>
        <v>840.5</v>
      </c>
      <c r="BV40" s="61">
        <f t="shared" si="44"/>
        <v>1558</v>
      </c>
      <c r="BW40" s="16">
        <v>41852</v>
      </c>
      <c r="BX40" s="16">
        <v>41873</v>
      </c>
      <c r="BY40" s="18">
        <f t="shared" si="39"/>
        <v>21</v>
      </c>
      <c r="BZ40" s="16">
        <v>41862</v>
      </c>
      <c r="CA40" s="16">
        <v>41864</v>
      </c>
      <c r="CB40" s="18">
        <f>IF(CA40="","Not complete",DAYS360(BZ40,CA40))</f>
        <v>2</v>
      </c>
      <c r="CC40" s="15" t="s">
        <v>132</v>
      </c>
      <c r="CD40" s="61">
        <f t="shared" ref="CD40:CE42" si="45">3*(Z40)</f>
        <v>246</v>
      </c>
      <c r="CE40" s="61">
        <f t="shared" si="45"/>
        <v>456</v>
      </c>
      <c r="CF40" s="16">
        <v>41865</v>
      </c>
      <c r="CG40" s="16">
        <v>41865</v>
      </c>
      <c r="CH40" s="16">
        <v>41865</v>
      </c>
      <c r="CI40" s="16">
        <v>41899</v>
      </c>
      <c r="CJ40" s="16">
        <v>41899</v>
      </c>
      <c r="CK40" s="16">
        <v>41972</v>
      </c>
      <c r="CL40" s="16">
        <v>41916</v>
      </c>
      <c r="CM40" s="18">
        <f t="shared" si="40"/>
        <v>72</v>
      </c>
      <c r="CN40" s="18">
        <f t="shared" si="41"/>
        <v>17</v>
      </c>
      <c r="CO40" s="15">
        <v>2</v>
      </c>
      <c r="CP40" s="16">
        <v>41975</v>
      </c>
      <c r="CQ40" s="16" t="s">
        <v>74</v>
      </c>
      <c r="CR40" s="61">
        <v>0</v>
      </c>
      <c r="CS40" s="16">
        <v>41976</v>
      </c>
      <c r="CT40" s="18">
        <f>IF(CS40="","Not complete",DAYS360('Volume 6'!I40,CS40))</f>
        <v>252</v>
      </c>
      <c r="CU40" s="15" t="s">
        <v>78</v>
      </c>
      <c r="CV40" s="16">
        <v>41976</v>
      </c>
      <c r="CW40" s="15" t="s">
        <v>1115</v>
      </c>
      <c r="CX40" s="16">
        <v>41977</v>
      </c>
      <c r="CY40" s="18">
        <f t="shared" si="12"/>
        <v>253</v>
      </c>
      <c r="CZ40" s="18">
        <f t="shared" si="13"/>
        <v>429</v>
      </c>
      <c r="DA40" s="18">
        <f t="shared" si="14"/>
        <v>303</v>
      </c>
      <c r="DB40" s="74"/>
      <c r="DC40" s="74"/>
      <c r="DD40" s="16">
        <v>41977</v>
      </c>
      <c r="DE40" s="16">
        <v>41977</v>
      </c>
      <c r="DF40" s="74"/>
      <c r="DG40" s="16">
        <v>41976</v>
      </c>
      <c r="DH40" s="74"/>
      <c r="DI40" s="16">
        <v>41976</v>
      </c>
      <c r="DJ40" s="1" t="s">
        <v>1282</v>
      </c>
      <c r="DK40" s="61">
        <f t="shared" si="42"/>
        <v>3447</v>
      </c>
      <c r="DL40" s="61">
        <f t="shared" si="43"/>
        <v>4829.5</v>
      </c>
    </row>
    <row r="41" spans="1:116" ht="28" customHeight="1" x14ac:dyDescent="0.15">
      <c r="A41" s="15">
        <v>244</v>
      </c>
      <c r="B41" s="35" t="s">
        <v>1340</v>
      </c>
      <c r="C41" s="15" t="s">
        <v>1341</v>
      </c>
      <c r="D41" s="28">
        <v>0.27708333333333335</v>
      </c>
      <c r="E41" s="28" t="s">
        <v>291</v>
      </c>
      <c r="F41" s="28"/>
      <c r="G41" s="15" t="s">
        <v>1357</v>
      </c>
      <c r="H41" s="15" t="s">
        <v>84</v>
      </c>
      <c r="I41" s="16">
        <v>41850</v>
      </c>
      <c r="J41" s="16">
        <v>41978</v>
      </c>
      <c r="K41" s="16">
        <v>41978</v>
      </c>
      <c r="L41" s="16">
        <v>41979</v>
      </c>
      <c r="M41" s="16">
        <v>41670</v>
      </c>
      <c r="N41" s="16">
        <v>41758</v>
      </c>
      <c r="O41" s="16">
        <v>41845</v>
      </c>
      <c r="P41" s="15" t="s">
        <v>74</v>
      </c>
      <c r="Q41" s="15" t="s">
        <v>74</v>
      </c>
      <c r="R41" s="1" t="s">
        <v>216</v>
      </c>
      <c r="S41" s="1" t="s">
        <v>1342</v>
      </c>
      <c r="T41" s="1" t="s">
        <v>1343</v>
      </c>
      <c r="U41" s="1" t="s">
        <v>1344</v>
      </c>
      <c r="V41" s="15">
        <v>146</v>
      </c>
      <c r="W41" s="19">
        <v>33806</v>
      </c>
      <c r="X41" s="19">
        <v>22757</v>
      </c>
      <c r="Y41" s="15">
        <v>5111</v>
      </c>
      <c r="Z41" s="15">
        <v>122</v>
      </c>
      <c r="AA41" s="15">
        <v>96</v>
      </c>
      <c r="AB41" s="15">
        <v>50</v>
      </c>
      <c r="AC41" s="15">
        <v>14</v>
      </c>
      <c r="AD41" s="15">
        <v>5</v>
      </c>
      <c r="AF41" s="15">
        <v>9</v>
      </c>
      <c r="AG41" s="15">
        <v>0</v>
      </c>
      <c r="AI41" s="15">
        <v>0</v>
      </c>
      <c r="AJ41" s="15">
        <v>0</v>
      </c>
      <c r="AK41" s="15">
        <v>0</v>
      </c>
      <c r="AL41" s="15">
        <v>0</v>
      </c>
      <c r="AM41" s="61">
        <f t="shared" si="34"/>
        <v>0</v>
      </c>
      <c r="AN41" s="15">
        <v>3</v>
      </c>
      <c r="AO41" s="15">
        <v>0</v>
      </c>
      <c r="AP41" s="15">
        <v>3</v>
      </c>
      <c r="AQ41" s="61">
        <f t="shared" si="35"/>
        <v>52.5</v>
      </c>
      <c r="AR41" s="15">
        <v>0</v>
      </c>
      <c r="AS41" s="15">
        <v>0</v>
      </c>
      <c r="AT41" s="15">
        <v>0</v>
      </c>
      <c r="AU41" s="61">
        <f t="shared" si="36"/>
        <v>0</v>
      </c>
      <c r="AV41" s="15">
        <v>0</v>
      </c>
      <c r="AW41" s="15" t="s">
        <v>74</v>
      </c>
      <c r="AX41" s="15">
        <v>4</v>
      </c>
      <c r="AY41" s="15" t="s">
        <v>78</v>
      </c>
      <c r="AZ41" s="15" t="s">
        <v>74</v>
      </c>
      <c r="BA41" s="15">
        <v>0</v>
      </c>
      <c r="BB41" s="16">
        <v>41850</v>
      </c>
      <c r="BC41" s="18">
        <f t="shared" si="0"/>
        <v>0</v>
      </c>
      <c r="BD41" s="16">
        <v>41865</v>
      </c>
      <c r="BE41" s="16">
        <v>41908</v>
      </c>
      <c r="BF41" s="18">
        <f t="shared" si="37"/>
        <v>42</v>
      </c>
      <c r="BG41" s="15" t="s">
        <v>1296</v>
      </c>
      <c r="BH41" s="15">
        <v>56</v>
      </c>
      <c r="BI41" s="61">
        <f t="shared" ref="BI41:BJ43" si="46">6.5*(Z41)</f>
        <v>793</v>
      </c>
      <c r="BJ41" s="61">
        <f t="shared" si="46"/>
        <v>624</v>
      </c>
      <c r="BK41" s="16">
        <v>41856</v>
      </c>
      <c r="BL41" s="16">
        <v>41879</v>
      </c>
      <c r="BM41" s="15" t="s">
        <v>80</v>
      </c>
      <c r="BN41" s="16"/>
      <c r="BO41" s="16"/>
      <c r="BP41" s="16"/>
      <c r="BQ41" s="16">
        <v>41914</v>
      </c>
      <c r="BR41" s="16">
        <v>41923</v>
      </c>
      <c r="BS41" s="18">
        <f t="shared" si="38"/>
        <v>9</v>
      </c>
      <c r="BT41" s="15" t="s">
        <v>80</v>
      </c>
      <c r="BU41" s="61">
        <f t="shared" si="44"/>
        <v>1250.5</v>
      </c>
      <c r="BV41" s="61">
        <f t="shared" si="44"/>
        <v>984</v>
      </c>
      <c r="BW41" s="16">
        <v>41923</v>
      </c>
      <c r="BX41" s="16">
        <v>41927</v>
      </c>
      <c r="BY41" s="18">
        <f t="shared" si="39"/>
        <v>4</v>
      </c>
      <c r="BZ41" s="16">
        <v>41933</v>
      </c>
      <c r="CA41" s="16">
        <v>41942</v>
      </c>
      <c r="CB41" s="18">
        <f>IF(CA41="","Not complete",DAYS360(BZ41,CA41))</f>
        <v>9</v>
      </c>
      <c r="CC41" s="15" t="s">
        <v>188</v>
      </c>
      <c r="CD41" s="61">
        <f t="shared" si="45"/>
        <v>366</v>
      </c>
      <c r="CE41" s="61">
        <f t="shared" si="45"/>
        <v>288</v>
      </c>
      <c r="CF41" s="16">
        <v>41942</v>
      </c>
      <c r="CG41" s="16">
        <v>41942</v>
      </c>
      <c r="CH41" s="16">
        <v>41942</v>
      </c>
      <c r="CI41" s="16">
        <v>41954</v>
      </c>
      <c r="CJ41" s="16">
        <v>41954</v>
      </c>
      <c r="CK41" s="16">
        <v>41972</v>
      </c>
      <c r="CL41" s="16">
        <v>41954</v>
      </c>
      <c r="CM41" s="18">
        <f t="shared" si="40"/>
        <v>18</v>
      </c>
      <c r="CN41" s="18">
        <f t="shared" si="41"/>
        <v>0</v>
      </c>
      <c r="CO41" s="15">
        <v>1</v>
      </c>
      <c r="CP41" s="16">
        <v>41972</v>
      </c>
      <c r="CQ41" s="16" t="s">
        <v>74</v>
      </c>
      <c r="CR41" s="61">
        <v>0</v>
      </c>
      <c r="CS41" s="16">
        <v>41972</v>
      </c>
      <c r="CT41" s="18">
        <f>IF(CS41="","Not complete",DAYS360('Volume 6'!I41,CS41))</f>
        <v>120</v>
      </c>
      <c r="CU41" s="15" t="s">
        <v>74</v>
      </c>
      <c r="CV41" s="16">
        <v>41978</v>
      </c>
      <c r="CW41" s="15" t="s">
        <v>1173</v>
      </c>
      <c r="CX41" s="16">
        <v>41979</v>
      </c>
      <c r="CY41" s="18">
        <f t="shared" si="12"/>
        <v>127</v>
      </c>
      <c r="CZ41" s="18">
        <f t="shared" si="13"/>
        <v>217</v>
      </c>
      <c r="DA41" s="56">
        <f t="shared" si="14"/>
        <v>131</v>
      </c>
      <c r="DB41" s="74"/>
      <c r="DC41" s="74"/>
      <c r="DD41" s="16">
        <v>41979</v>
      </c>
      <c r="DE41" s="16">
        <v>41979</v>
      </c>
      <c r="DF41" s="74"/>
      <c r="DG41" s="16">
        <v>41978</v>
      </c>
      <c r="DH41" s="74"/>
      <c r="DI41" s="16">
        <v>41978</v>
      </c>
      <c r="DJ41" s="1" t="s">
        <v>1345</v>
      </c>
      <c r="DK41" s="61">
        <f t="shared" si="42"/>
        <v>4062</v>
      </c>
      <c r="DL41" s="63">
        <f t="shared" si="43"/>
        <v>3548.5</v>
      </c>
    </row>
    <row r="42" spans="1:116" ht="28" customHeight="1" x14ac:dyDescent="0.15">
      <c r="A42" s="15">
        <v>222</v>
      </c>
      <c r="B42" s="35" t="s">
        <v>1224</v>
      </c>
      <c r="C42" s="15" t="s">
        <v>7</v>
      </c>
      <c r="D42" s="28">
        <v>0.27777777777777779</v>
      </c>
      <c r="E42" s="28" t="s">
        <v>291</v>
      </c>
      <c r="F42" s="28"/>
      <c r="G42" s="15" t="s">
        <v>1423</v>
      </c>
      <c r="H42" s="15" t="s">
        <v>95</v>
      </c>
      <c r="I42" s="16">
        <v>41646</v>
      </c>
      <c r="J42" s="16">
        <v>41986</v>
      </c>
      <c r="K42" s="16">
        <v>41986</v>
      </c>
      <c r="L42" s="16">
        <v>41987</v>
      </c>
      <c r="M42" s="16">
        <v>40663</v>
      </c>
      <c r="N42" s="16">
        <v>41415</v>
      </c>
      <c r="O42" s="16">
        <v>41592</v>
      </c>
      <c r="P42" s="15" t="s">
        <v>74</v>
      </c>
      <c r="Q42" s="15" t="s">
        <v>74</v>
      </c>
      <c r="R42" s="1" t="s">
        <v>622</v>
      </c>
      <c r="S42" s="1" t="s">
        <v>1225</v>
      </c>
      <c r="T42" s="1" t="s">
        <v>1226</v>
      </c>
      <c r="U42" s="1" t="s">
        <v>1318</v>
      </c>
      <c r="V42" s="15">
        <v>204</v>
      </c>
      <c r="W42" s="19">
        <v>44276</v>
      </c>
      <c r="X42" s="19">
        <v>30277</v>
      </c>
      <c r="Y42" s="15">
        <v>8366</v>
      </c>
      <c r="Z42" s="15">
        <v>170</v>
      </c>
      <c r="AA42" s="15">
        <v>194</v>
      </c>
      <c r="AB42" s="15">
        <v>80</v>
      </c>
      <c r="AC42" s="15">
        <v>72</v>
      </c>
      <c r="AD42" s="15">
        <v>123</v>
      </c>
      <c r="AF42" s="15">
        <v>150</v>
      </c>
      <c r="AG42" s="15">
        <v>0</v>
      </c>
      <c r="AI42" s="15">
        <v>0</v>
      </c>
      <c r="AJ42" s="15">
        <v>0</v>
      </c>
      <c r="AK42" s="15">
        <v>0</v>
      </c>
      <c r="AL42" s="15">
        <v>0</v>
      </c>
      <c r="AM42" s="61">
        <f t="shared" si="34"/>
        <v>0</v>
      </c>
      <c r="AN42" s="15">
        <v>7</v>
      </c>
      <c r="AO42" s="15">
        <v>3</v>
      </c>
      <c r="AP42" s="15">
        <v>10</v>
      </c>
      <c r="AQ42" s="61">
        <f t="shared" si="35"/>
        <v>175</v>
      </c>
      <c r="AR42" s="15">
        <v>17</v>
      </c>
      <c r="AS42" s="15">
        <v>8</v>
      </c>
      <c r="AT42" s="15">
        <v>25</v>
      </c>
      <c r="AU42" s="61">
        <f t="shared" si="36"/>
        <v>600</v>
      </c>
      <c r="AV42" s="15">
        <v>0</v>
      </c>
      <c r="AW42" s="15" t="s">
        <v>74</v>
      </c>
      <c r="AX42" s="15">
        <v>21</v>
      </c>
      <c r="AY42" s="15" t="s">
        <v>74</v>
      </c>
      <c r="AZ42" s="15" t="s">
        <v>78</v>
      </c>
      <c r="BA42" s="15">
        <v>8</v>
      </c>
      <c r="BB42" s="16">
        <v>41647</v>
      </c>
      <c r="BC42" s="18">
        <f t="shared" si="0"/>
        <v>1</v>
      </c>
      <c r="BD42" s="16">
        <v>41767</v>
      </c>
      <c r="BE42" s="16">
        <v>41814</v>
      </c>
      <c r="BF42" s="18">
        <f t="shared" si="37"/>
        <v>46</v>
      </c>
      <c r="BG42" s="15" t="s">
        <v>1296</v>
      </c>
      <c r="BH42" s="15">
        <v>171</v>
      </c>
      <c r="BI42" s="61">
        <f t="shared" si="46"/>
        <v>1105</v>
      </c>
      <c r="BJ42" s="61">
        <f t="shared" si="46"/>
        <v>1261</v>
      </c>
      <c r="BK42" s="16">
        <v>41650</v>
      </c>
      <c r="BL42" s="16">
        <v>41669</v>
      </c>
      <c r="BM42" s="15" t="s">
        <v>80</v>
      </c>
      <c r="BN42" s="16"/>
      <c r="BO42" s="16"/>
      <c r="BP42" s="16"/>
      <c r="BQ42" s="16">
        <v>41865</v>
      </c>
      <c r="BR42" s="16">
        <v>41879</v>
      </c>
      <c r="BS42" s="18">
        <f t="shared" si="38"/>
        <v>14</v>
      </c>
      <c r="BT42" s="15" t="s">
        <v>80</v>
      </c>
      <c r="BU42" s="61">
        <f t="shared" si="44"/>
        <v>1742.5</v>
      </c>
      <c r="BV42" s="61">
        <f t="shared" si="44"/>
        <v>1988.5</v>
      </c>
      <c r="BW42" s="16">
        <v>41879</v>
      </c>
      <c r="BX42" s="16">
        <v>41947</v>
      </c>
      <c r="BY42" s="18">
        <f t="shared" si="39"/>
        <v>66</v>
      </c>
      <c r="BZ42" s="16">
        <v>41887</v>
      </c>
      <c r="CA42" s="16">
        <v>41898</v>
      </c>
      <c r="CB42" s="18">
        <f>IF(CA42="","Not complete",DAYS360(BZ42,CA42))</f>
        <v>11</v>
      </c>
      <c r="CC42" s="15" t="s">
        <v>1367</v>
      </c>
      <c r="CD42" s="61">
        <f t="shared" si="45"/>
        <v>510</v>
      </c>
      <c r="CE42" s="61">
        <f t="shared" si="45"/>
        <v>582</v>
      </c>
      <c r="CF42" s="16">
        <v>41947</v>
      </c>
      <c r="CG42" s="16">
        <v>41947</v>
      </c>
      <c r="CH42" s="16">
        <v>41947</v>
      </c>
      <c r="CI42" s="16">
        <v>41957</v>
      </c>
      <c r="CJ42" s="16">
        <v>41957</v>
      </c>
      <c r="CK42" s="16">
        <v>41978</v>
      </c>
      <c r="CL42" s="16">
        <v>41969</v>
      </c>
      <c r="CM42" s="18">
        <f t="shared" si="40"/>
        <v>21</v>
      </c>
      <c r="CN42" s="18">
        <f t="shared" si="41"/>
        <v>12</v>
      </c>
      <c r="CO42" s="15">
        <v>3</v>
      </c>
      <c r="CP42" s="16">
        <v>41978</v>
      </c>
      <c r="CQ42" s="16" t="s">
        <v>74</v>
      </c>
      <c r="CR42" s="61">
        <v>0</v>
      </c>
      <c r="CS42" s="16">
        <v>41986</v>
      </c>
      <c r="CT42" s="18">
        <f>IF(CS42="","Not complete",DAYS360('Volume 6'!I42,CS42))</f>
        <v>336</v>
      </c>
      <c r="CU42" s="15" t="s">
        <v>78</v>
      </c>
      <c r="CV42" s="16">
        <v>41986</v>
      </c>
      <c r="CW42" s="15" t="s">
        <v>1115</v>
      </c>
      <c r="CX42" s="16">
        <v>41987</v>
      </c>
      <c r="CY42" s="18">
        <f t="shared" si="12"/>
        <v>337</v>
      </c>
      <c r="CZ42" s="18">
        <f t="shared" si="13"/>
        <v>563</v>
      </c>
      <c r="DA42" s="56">
        <f t="shared" si="14"/>
        <v>390</v>
      </c>
      <c r="DB42" s="74"/>
      <c r="DC42" s="74"/>
      <c r="DD42" s="16">
        <v>41987</v>
      </c>
      <c r="DE42" s="16">
        <v>41987</v>
      </c>
      <c r="DF42" s="74"/>
      <c r="DG42" s="16">
        <v>41986</v>
      </c>
      <c r="DH42" s="74"/>
      <c r="DI42" s="16">
        <v>41986</v>
      </c>
      <c r="DJ42" s="1" t="s">
        <v>1227</v>
      </c>
      <c r="DK42" s="61">
        <f t="shared" si="42"/>
        <v>5732.5</v>
      </c>
      <c r="DL42" s="63">
        <f t="shared" si="43"/>
        <v>6206.5</v>
      </c>
    </row>
    <row r="43" spans="1:116" ht="28" customHeight="1" x14ac:dyDescent="0.15">
      <c r="A43" s="15">
        <v>237</v>
      </c>
      <c r="B43" s="35" t="s">
        <v>1299</v>
      </c>
      <c r="C43" s="15" t="s">
        <v>838</v>
      </c>
      <c r="D43" s="21">
        <v>0.27847222222222223</v>
      </c>
      <c r="E43" s="15" t="s">
        <v>291</v>
      </c>
      <c r="G43" s="15" t="s">
        <v>1357</v>
      </c>
      <c r="H43" s="15" t="s">
        <v>95</v>
      </c>
      <c r="I43" s="16">
        <v>41779</v>
      </c>
      <c r="J43" s="16">
        <v>41993</v>
      </c>
      <c r="K43" s="16">
        <v>41993</v>
      </c>
      <c r="L43" s="16">
        <v>41993</v>
      </c>
      <c r="M43" s="16">
        <v>40694</v>
      </c>
      <c r="N43" s="16">
        <v>41622</v>
      </c>
      <c r="O43" s="16">
        <v>41779</v>
      </c>
      <c r="P43" s="15" t="s">
        <v>74</v>
      </c>
      <c r="Q43" s="15" t="s">
        <v>78</v>
      </c>
      <c r="R43" s="1" t="s">
        <v>216</v>
      </c>
      <c r="S43" s="1" t="s">
        <v>1300</v>
      </c>
      <c r="T43" s="1" t="s">
        <v>1301</v>
      </c>
      <c r="U43" s="1" t="s">
        <v>1302</v>
      </c>
      <c r="V43" s="15">
        <v>212</v>
      </c>
      <c r="W43" s="19">
        <v>57624</v>
      </c>
      <c r="X43" s="19">
        <v>46052</v>
      </c>
      <c r="Y43" s="15">
        <v>1873</v>
      </c>
      <c r="Z43" s="15">
        <v>176</v>
      </c>
      <c r="AA43" s="15">
        <v>166</v>
      </c>
      <c r="AB43" s="15">
        <v>110</v>
      </c>
      <c r="AC43" s="15">
        <v>10</v>
      </c>
      <c r="AD43" s="15">
        <v>21</v>
      </c>
      <c r="AF43" s="15">
        <v>24</v>
      </c>
      <c r="AG43" s="15">
        <v>4</v>
      </c>
      <c r="AI43" s="15">
        <v>4</v>
      </c>
      <c r="AJ43" s="15">
        <v>1</v>
      </c>
      <c r="AK43" s="15">
        <v>0</v>
      </c>
      <c r="AL43" s="15">
        <v>1</v>
      </c>
      <c r="AM43" s="61">
        <f t="shared" si="34"/>
        <v>15.5</v>
      </c>
      <c r="AN43" s="15">
        <v>1</v>
      </c>
      <c r="AO43" s="15">
        <v>0</v>
      </c>
      <c r="AP43" s="15">
        <v>1</v>
      </c>
      <c r="AQ43" s="61">
        <f t="shared" si="35"/>
        <v>17.5</v>
      </c>
      <c r="AR43" s="15">
        <v>1</v>
      </c>
      <c r="AS43" s="15">
        <v>0</v>
      </c>
      <c r="AT43" s="15">
        <v>1</v>
      </c>
      <c r="AU43" s="61">
        <f t="shared" si="36"/>
        <v>24</v>
      </c>
      <c r="AV43" s="15">
        <v>6</v>
      </c>
      <c r="AW43" s="15" t="s">
        <v>74</v>
      </c>
      <c r="AX43" s="15">
        <v>5</v>
      </c>
      <c r="AY43" s="15" t="s">
        <v>74</v>
      </c>
      <c r="AZ43" s="15" t="s">
        <v>74</v>
      </c>
      <c r="BA43" s="15">
        <v>0</v>
      </c>
      <c r="BB43" s="16">
        <v>41779</v>
      </c>
      <c r="BC43" s="18">
        <f t="shared" si="0"/>
        <v>0</v>
      </c>
      <c r="BD43" s="16">
        <v>41842</v>
      </c>
      <c r="BE43" s="16">
        <v>41909</v>
      </c>
      <c r="BF43" s="18">
        <f t="shared" si="37"/>
        <v>65</v>
      </c>
      <c r="BG43" s="15" t="s">
        <v>1296</v>
      </c>
      <c r="BH43" s="15">
        <v>115</v>
      </c>
      <c r="BI43" s="61">
        <f t="shared" si="46"/>
        <v>1144</v>
      </c>
      <c r="BJ43" s="61">
        <f t="shared" si="46"/>
        <v>1079</v>
      </c>
      <c r="BK43" s="16">
        <v>41794</v>
      </c>
      <c r="BL43" s="16">
        <v>41803</v>
      </c>
      <c r="BM43" s="15" t="s">
        <v>80</v>
      </c>
      <c r="BQ43" s="16">
        <v>41921</v>
      </c>
      <c r="BR43" s="16">
        <v>41929</v>
      </c>
      <c r="BS43" s="18">
        <f t="shared" si="38"/>
        <v>8</v>
      </c>
      <c r="BT43" s="15" t="s">
        <v>80</v>
      </c>
      <c r="BU43" s="61">
        <f>10.25*(Z43)</f>
        <v>1804</v>
      </c>
      <c r="BV43" s="61">
        <f>10.25*(AA43)</f>
        <v>1701.5</v>
      </c>
      <c r="BW43" s="16">
        <v>41933</v>
      </c>
      <c r="BX43" s="16">
        <v>41954</v>
      </c>
      <c r="BY43" s="18">
        <f t="shared" si="39"/>
        <v>20</v>
      </c>
      <c r="BZ43" s="16">
        <v>41934</v>
      </c>
      <c r="CA43" s="16">
        <v>41955</v>
      </c>
      <c r="CB43" s="18">
        <f>IF(CA43="","Not complete",DAYS360(BZ43,CA43))</f>
        <v>20</v>
      </c>
      <c r="CC43" s="15" t="s">
        <v>930</v>
      </c>
      <c r="CD43" s="61">
        <f>3*(Z43)</f>
        <v>528</v>
      </c>
      <c r="CE43" s="61">
        <f>3*(AA43)</f>
        <v>498</v>
      </c>
      <c r="CF43" s="16">
        <v>41955</v>
      </c>
      <c r="CG43" s="16">
        <v>41955</v>
      </c>
      <c r="CH43" s="16">
        <v>41955</v>
      </c>
      <c r="CI43" s="16">
        <v>41964</v>
      </c>
      <c r="CJ43" s="16">
        <v>41964</v>
      </c>
      <c r="CK43" s="16">
        <v>41985</v>
      </c>
      <c r="CL43" s="16">
        <v>41967</v>
      </c>
      <c r="CM43" s="18">
        <f t="shared" si="40"/>
        <v>21</v>
      </c>
      <c r="CN43" s="18">
        <f t="shared" si="41"/>
        <v>3</v>
      </c>
      <c r="CO43" s="15">
        <v>1</v>
      </c>
      <c r="CP43" s="16">
        <v>41985</v>
      </c>
      <c r="CQ43" s="16" t="s">
        <v>74</v>
      </c>
      <c r="CR43" s="61">
        <v>0</v>
      </c>
      <c r="CS43" s="16">
        <v>41991</v>
      </c>
      <c r="CT43" s="18">
        <f>IF(CS43="","Not complete",DAYS360('Volume 6'!I43,CS43))</f>
        <v>208</v>
      </c>
      <c r="CU43" s="15" t="s">
        <v>74</v>
      </c>
      <c r="CV43" s="16">
        <v>41992</v>
      </c>
      <c r="CW43" s="15" t="s">
        <v>188</v>
      </c>
      <c r="CX43" s="16">
        <v>41993</v>
      </c>
      <c r="CY43" s="18">
        <f t="shared" si="12"/>
        <v>210</v>
      </c>
      <c r="CZ43" s="18">
        <f t="shared" si="13"/>
        <v>366</v>
      </c>
      <c r="DA43" s="56">
        <f t="shared" si="14"/>
        <v>210</v>
      </c>
      <c r="DB43" s="74"/>
      <c r="DC43" s="74"/>
      <c r="DD43" s="16">
        <v>41996</v>
      </c>
      <c r="DE43" s="16">
        <v>41993</v>
      </c>
      <c r="DF43" s="74"/>
      <c r="DG43" s="16">
        <v>41992</v>
      </c>
      <c r="DH43" s="74"/>
      <c r="DI43" s="16">
        <v>41992</v>
      </c>
      <c r="DJ43" s="1" t="s">
        <v>1177</v>
      </c>
      <c r="DK43" s="61">
        <f t="shared" si="42"/>
        <v>5133</v>
      </c>
      <c r="DL43" s="63">
        <f t="shared" si="43"/>
        <v>4935.5</v>
      </c>
    </row>
    <row r="44" spans="1:116" ht="28" customHeight="1" x14ac:dyDescent="0.15">
      <c r="DB44" s="71"/>
      <c r="DC44" s="71"/>
      <c r="DF44" s="71"/>
      <c r="DH44" s="71"/>
    </row>
    <row r="45" spans="1:116" s="34" customFormat="1" ht="28" customHeight="1" x14ac:dyDescent="0.15">
      <c r="G45" s="15"/>
      <c r="J45" s="15"/>
      <c r="M45" s="33"/>
      <c r="N45" s="33"/>
      <c r="O45" s="33"/>
      <c r="AM45" s="61"/>
      <c r="AQ45" s="61"/>
      <c r="AU45" s="61"/>
      <c r="BB45" s="33"/>
      <c r="BI45" s="61"/>
      <c r="BJ45" s="61"/>
      <c r="BN45" s="15"/>
      <c r="BO45" s="15"/>
      <c r="BP45" s="15"/>
      <c r="BU45" s="61"/>
      <c r="BV45" s="61"/>
      <c r="CD45" s="61"/>
      <c r="CE45" s="61"/>
      <c r="CG45" s="33"/>
      <c r="CL45" s="33"/>
      <c r="CM45" s="33"/>
      <c r="CQ45" s="15"/>
      <c r="CR45" s="61"/>
      <c r="CS45" s="33"/>
      <c r="DB45" s="71"/>
      <c r="DC45" s="71"/>
      <c r="DD45" s="33"/>
      <c r="DE45" s="33"/>
      <c r="DF45" s="71"/>
      <c r="DG45" s="33"/>
      <c r="DH45" s="71"/>
      <c r="DI45" s="33"/>
      <c r="DK45" s="15"/>
      <c r="DL45" s="20"/>
    </row>
    <row r="46" spans="1:116" ht="28" customHeight="1" x14ac:dyDescent="0.15">
      <c r="CV46" s="16"/>
      <c r="CW46" s="16"/>
      <c r="DB46" s="70"/>
    </row>
    <row r="47" spans="1:116" ht="28" customHeight="1" x14ac:dyDescent="0.15">
      <c r="DB47" s="70"/>
    </row>
    <row r="48" spans="1:116" ht="28" customHeight="1" x14ac:dyDescent="0.15">
      <c r="DB48" s="70"/>
    </row>
    <row r="49" spans="106:112" ht="28" customHeight="1" x14ac:dyDescent="0.15">
      <c r="DB49" s="71"/>
      <c r="DC49" s="71"/>
      <c r="DF49" s="71"/>
      <c r="DH49" s="71"/>
    </row>
    <row r="50" spans="106:112" ht="28" customHeight="1" x14ac:dyDescent="0.15">
      <c r="DB50" s="71"/>
      <c r="DC50" s="71"/>
      <c r="DF50" s="71"/>
      <c r="DH50" s="71"/>
    </row>
    <row r="51" spans="106:112" ht="28" customHeight="1" x14ac:dyDescent="0.15">
      <c r="DB51" s="71"/>
      <c r="DC51" s="71"/>
      <c r="DF51" s="71"/>
      <c r="DH51" s="71"/>
    </row>
    <row r="52" spans="106:112" ht="28" customHeight="1" x14ac:dyDescent="0.15">
      <c r="DB52" s="70"/>
    </row>
    <row r="53" spans="106:112" ht="28" customHeight="1" x14ac:dyDescent="0.15">
      <c r="DB53" s="71"/>
      <c r="DC53" s="71"/>
      <c r="DF53" s="71"/>
      <c r="DH53" s="71"/>
    </row>
    <row r="54" spans="106:112" ht="28" customHeight="1" x14ac:dyDescent="0.15">
      <c r="DB54" s="70"/>
    </row>
    <row r="55" spans="106:112" ht="28" customHeight="1" x14ac:dyDescent="0.15">
      <c r="DB55" s="71"/>
      <c r="DC55" s="71"/>
      <c r="DF55" s="71"/>
      <c r="DH55" s="71"/>
    </row>
    <row r="56" spans="106:112" ht="28" customHeight="1" x14ac:dyDescent="0.15">
      <c r="DB56" s="71"/>
      <c r="DC56" s="71"/>
      <c r="DF56" s="71"/>
      <c r="DH56" s="71"/>
    </row>
    <row r="57" spans="106:112" ht="28" customHeight="1" x14ac:dyDescent="0.15">
      <c r="DB57" s="71"/>
      <c r="DC57" s="71"/>
      <c r="DF57" s="71"/>
      <c r="DH57" s="71"/>
    </row>
    <row r="58" spans="106:112" ht="28" customHeight="1" x14ac:dyDescent="0.15">
      <c r="DB58" s="70"/>
    </row>
    <row r="59" spans="106:112" ht="28" customHeight="1" x14ac:dyDescent="0.15">
      <c r="DB59" s="70"/>
    </row>
    <row r="60" spans="106:112" ht="28" customHeight="1" x14ac:dyDescent="0.15">
      <c r="DB60" s="71"/>
      <c r="DC60" s="71"/>
      <c r="DF60" s="71"/>
      <c r="DH60" s="71"/>
    </row>
    <row r="61" spans="106:112" ht="28" customHeight="1" x14ac:dyDescent="0.15">
      <c r="DB61" s="71"/>
      <c r="DC61" s="71"/>
      <c r="DF61" s="71"/>
      <c r="DH61" s="71"/>
    </row>
    <row r="62" spans="106:112" ht="28" customHeight="1" x14ac:dyDescent="0.15">
      <c r="DB62" s="70"/>
    </row>
    <row r="63" spans="106:112" ht="28" customHeight="1" x14ac:dyDescent="0.15">
      <c r="DB63" s="70"/>
    </row>
    <row r="64" spans="106:112" ht="28" customHeight="1" x14ac:dyDescent="0.15">
      <c r="DB64" s="71"/>
      <c r="DC64" s="71"/>
      <c r="DF64" s="71"/>
      <c r="DH64" s="71"/>
    </row>
    <row r="65" spans="106:112" ht="28" customHeight="1" x14ac:dyDescent="0.15">
      <c r="DB65" s="71"/>
      <c r="DC65" s="71"/>
      <c r="DF65" s="71"/>
      <c r="DH65" s="71"/>
    </row>
    <row r="66" spans="106:112" ht="28" customHeight="1" x14ac:dyDescent="0.15">
      <c r="DB66" s="70"/>
    </row>
  </sheetData>
  <mergeCells count="4">
    <mergeCell ref="A1:B1"/>
    <mergeCell ref="C1:D1"/>
    <mergeCell ref="W1:Y1"/>
    <mergeCell ref="Z1:AC1"/>
  </mergeCells>
  <conditionalFormatting sqref="A47:F65246 A44:F45 H44:I45 H47:I65246 K47:AL65246 K44:AL45 AN47:AP65246 AN44:AP45 AR47:AT65246 AR44:AT45 AV44:BH45 AV47:BH65246 BK47:BM65246 BK44:BM45 BW44:CC45 BW47:CC65246 CC29 CC3:CC4 CC6 CC9 BW10:CC10 CC11:CC12 BW13:CC13 CC14:CC16 BW18:CC18 CC19:CC20 CC22:CC24 BW25:CC26 CC27 BW28:CC28 CF28:CP28 CF27:CL27 CF25:CP26 CF22:CL24 CF19:CL20 CF18:CM18 CF14:CL16 CF13:CM13 CF11:CL12 CF10 CF9:CJ9 CF6:CL6 CF4:CL4 CF3:CG3 CF29:CL29 CF47:CP65246 CF44:CP45 CS44:DA45 CS47:DA65246 CS25:CS26 CS28 DM47:JS65246 DM44:JS45 BQ47:BT65246 BQ45:BT45 BR44:BT44 DD47:DE65246 DD44:DE45 DG44:DG45 DG47:DG65246 DI47:DJ65246 DI44:DJ45">
    <cfRule type="expression" dxfId="6845" priority="2209" stopIfTrue="1">
      <formula>MOD(ROW(),2)</formula>
    </cfRule>
  </conditionalFormatting>
  <conditionalFormatting sqref="P4">
    <cfRule type="expression" dxfId="6844" priority="1215" stopIfTrue="1">
      <formula>MOD(ROW(),2)</formula>
    </cfRule>
  </conditionalFormatting>
  <conditionalFormatting sqref="U4">
    <cfRule type="expression" dxfId="6843" priority="1213" stopIfTrue="1">
      <formula>MOD(ROW(),2)</formula>
    </cfRule>
  </conditionalFormatting>
  <conditionalFormatting sqref="R4">
    <cfRule type="expression" dxfId="6842" priority="1212" stopIfTrue="1">
      <formula>MOD(ROW(),2)</formula>
    </cfRule>
  </conditionalFormatting>
  <conditionalFormatting sqref="BG4:BH4">
    <cfRule type="expression" dxfId="6841" priority="1211" stopIfTrue="1">
      <formula>MOD(ROW(),2)</formula>
    </cfRule>
  </conditionalFormatting>
  <conditionalFormatting sqref="BE4">
    <cfRule type="expression" dxfId="6840" priority="1210" stopIfTrue="1">
      <formula>MOD(ROW(),2)</formula>
    </cfRule>
  </conditionalFormatting>
  <conditionalFormatting sqref="BT4 BL4:BM4 BZ4:CA4 CO4:CP4 CU4:CX4 DG4 BW4:BX4 CS4 BQ4:BR4 DI4">
    <cfRule type="expression" dxfId="6839" priority="1209" stopIfTrue="1">
      <formula>MOD(ROW(),2)</formula>
    </cfRule>
  </conditionalFormatting>
  <conditionalFormatting sqref="BD4">
    <cfRule type="expression" dxfId="6838" priority="1204" stopIfTrue="1">
      <formula>MOD(ROW(),2)</formula>
    </cfRule>
  </conditionalFormatting>
  <conditionalFormatting sqref="BK4">
    <cfRule type="expression" dxfId="6837" priority="1203" stopIfTrue="1">
      <formula>MOD(ROW(),2)</formula>
    </cfRule>
  </conditionalFormatting>
  <conditionalFormatting sqref="DJ4">
    <cfRule type="expression" dxfId="6836" priority="1202" stopIfTrue="1">
      <formula>MOD(ROW(),2)</formula>
    </cfRule>
  </conditionalFormatting>
  <conditionalFormatting sqref="H5">
    <cfRule type="expression" dxfId="6835" priority="1193" stopIfTrue="1">
      <formula>MOD(ROW(),2)</formula>
    </cfRule>
  </conditionalFormatting>
  <conditionalFormatting sqref="DD4">
    <cfRule type="expression" dxfId="6834" priority="1199" stopIfTrue="1">
      <formula>MOD(ROW(),2)</formula>
    </cfRule>
  </conditionalFormatting>
  <conditionalFormatting sqref="K4">
    <cfRule type="expression" dxfId="6833" priority="1198" stopIfTrue="1">
      <formula>MOD(ROW(),2)</formula>
    </cfRule>
  </conditionalFormatting>
  <conditionalFormatting sqref="D4">
    <cfRule type="expression" dxfId="6832" priority="1201" stopIfTrue="1">
      <formula>MOD(ROW(),2)</formula>
    </cfRule>
  </conditionalFormatting>
  <conditionalFormatting sqref="L4">
    <cfRule type="expression" dxfId="6831" priority="1197" stopIfTrue="1">
      <formula>MOD(ROW(),2)</formula>
    </cfRule>
  </conditionalFormatting>
  <conditionalFormatting sqref="CX3">
    <cfRule type="expression" dxfId="6830" priority="1196" stopIfTrue="1">
      <formula>MOD(ROW(),2)</formula>
    </cfRule>
  </conditionalFormatting>
  <conditionalFormatting sqref="DD3:DE3 DE4:DE33">
    <cfRule type="expression" dxfId="6829" priority="1195" stopIfTrue="1">
      <formula>MOD(ROW(),2)</formula>
    </cfRule>
  </conditionalFormatting>
  <conditionalFormatting sqref="M5:O5 R5:AL5 A5:D5 DM5:JS5 BF5 CB5 BY5 AN5:AP5 AR5:AT5 AV5:BC5">
    <cfRule type="expression" dxfId="6828" priority="1194" stopIfTrue="1">
      <formula>MOD(ROW(),2)</formula>
    </cfRule>
  </conditionalFormatting>
  <conditionalFormatting sqref="I5">
    <cfRule type="expression" dxfId="6827" priority="1192" stopIfTrue="1">
      <formula>MOD(ROW(),2)</formula>
    </cfRule>
  </conditionalFormatting>
  <conditionalFormatting sqref="U3:AL3 H3:I3 A3:D3 DJ3 K3:S3 AN3:AP3 AR3:AT3 AV3:BB3 DM3:JS3">
    <cfRule type="expression" dxfId="6826" priority="1234" stopIfTrue="1">
      <formula>MOD(ROW(),2)</formula>
    </cfRule>
  </conditionalFormatting>
  <conditionalFormatting sqref="BC3">
    <cfRule type="expression" dxfId="6825" priority="1233" stopIfTrue="1">
      <formula>MOD(ROW(),2)</formula>
    </cfRule>
  </conditionalFormatting>
  <conditionalFormatting sqref="BL3:BM3 BZ3:CA3 CO3:CP3 BT3 CI3:CL3 CU3:CW3 DG3 BW3:BX3 CS3 BQ3:BR3 DI3">
    <cfRule type="expression" dxfId="6824" priority="1232" stopIfTrue="1">
      <formula>MOD(ROW(),2)</formula>
    </cfRule>
  </conditionalFormatting>
  <conditionalFormatting sqref="BS3:BS8">
    <cfRule type="expression" dxfId="6823" priority="1230" stopIfTrue="1">
      <formula>MOD(ROW(),2)</formula>
    </cfRule>
  </conditionalFormatting>
  <conditionalFormatting sqref="BY3">
    <cfRule type="expression" dxfId="6822" priority="1229" stopIfTrue="1">
      <formula>MOD(ROW(),2)</formula>
    </cfRule>
  </conditionalFormatting>
  <conditionalFormatting sqref="CB3">
    <cfRule type="expression" dxfId="6821" priority="1228" stopIfTrue="1">
      <formula>MOD(ROW(),2)</formula>
    </cfRule>
  </conditionalFormatting>
  <conditionalFormatting sqref="CT3:CT21">
    <cfRule type="expression" dxfId="6820" priority="1227" stopIfTrue="1">
      <formula>MOD(ROW(),2)</formula>
    </cfRule>
  </conditionalFormatting>
  <conditionalFormatting sqref="CZ3:DA5">
    <cfRule type="expression" dxfId="6819" priority="1225" stopIfTrue="1">
      <formula>MOD(ROW(),2)</formula>
    </cfRule>
  </conditionalFormatting>
  <conditionalFormatting sqref="CM3:CM8">
    <cfRule type="expression" dxfId="6818" priority="1224" stopIfTrue="1">
      <formula>MOD(ROW(),2)</formula>
    </cfRule>
  </conditionalFormatting>
  <conditionalFormatting sqref="BD3:BE3 BG3:BH3">
    <cfRule type="expression" dxfId="6817" priority="1223" stopIfTrue="1">
      <formula>MOD(ROW(),2)</formula>
    </cfRule>
  </conditionalFormatting>
  <conditionalFormatting sqref="BF3">
    <cfRule type="expression" dxfId="6816" priority="1222" stopIfTrue="1">
      <formula>MOD(ROW(),2)</formula>
    </cfRule>
  </conditionalFormatting>
  <conditionalFormatting sqref="BK3">
    <cfRule type="expression" dxfId="6815" priority="1221" stopIfTrue="1">
      <formula>MOD(ROW(),2)</formula>
    </cfRule>
  </conditionalFormatting>
  <conditionalFormatting sqref="T3">
    <cfRule type="expression" dxfId="6814" priority="1220" stopIfTrue="1">
      <formula>MOD(ROW(),2)</formula>
    </cfRule>
  </conditionalFormatting>
  <conditionalFormatting sqref="E3:F3">
    <cfRule type="expression" dxfId="6813" priority="1219" stopIfTrue="1">
      <formula>MOD(ROW(),2)</formula>
    </cfRule>
  </conditionalFormatting>
  <conditionalFormatting sqref="CY3:CY5">
    <cfRule type="expression" dxfId="6812" priority="1218" stopIfTrue="1">
      <formula>MOD(ROW(),2)</formula>
    </cfRule>
  </conditionalFormatting>
  <conditionalFormatting sqref="Q4 A4:C4 H4 BY4 CB4 BF4 T4 V4:AL4 DM4:JS4 M4:O4 AN4:AP4 AR4:AT4 AV4:BC4">
    <cfRule type="expression" dxfId="6811" priority="1217" stopIfTrue="1">
      <formula>MOD(ROW(),2)</formula>
    </cfRule>
  </conditionalFormatting>
  <conditionalFormatting sqref="I4">
    <cfRule type="expression" dxfId="6810" priority="1216" stopIfTrue="1">
      <formula>MOD(ROW(),2)</formula>
    </cfRule>
  </conditionalFormatting>
  <conditionalFormatting sqref="S4">
    <cfRule type="expression" dxfId="6809" priority="1214" stopIfTrue="1">
      <formula>MOD(ROW(),2)</formula>
    </cfRule>
  </conditionalFormatting>
  <conditionalFormatting sqref="P5">
    <cfRule type="expression" dxfId="6808" priority="1191" stopIfTrue="1">
      <formula>MOD(ROW(),2)</formula>
    </cfRule>
  </conditionalFormatting>
  <conditionalFormatting sqref="Q5">
    <cfRule type="expression" dxfId="6807" priority="1190" stopIfTrue="1">
      <formula>MOD(ROW(),2)</formula>
    </cfRule>
  </conditionalFormatting>
  <conditionalFormatting sqref="DJ5">
    <cfRule type="expression" dxfId="6806" priority="1189" stopIfTrue="1">
      <formula>MOD(ROW(),2)</formula>
    </cfRule>
  </conditionalFormatting>
  <conditionalFormatting sqref="BG5:BH5">
    <cfRule type="expression" dxfId="6805" priority="1188" stopIfTrue="1">
      <formula>MOD(ROW(),2)</formula>
    </cfRule>
  </conditionalFormatting>
  <conditionalFormatting sqref="BE5">
    <cfRule type="expression" dxfId="6804" priority="1187" stopIfTrue="1">
      <formula>MOD(ROW(),2)</formula>
    </cfRule>
  </conditionalFormatting>
  <conditionalFormatting sqref="BL5:BM5 CU5 CC5 CO5 BT5 BZ5 CW5 BW5:BX5 BQ5:BR5">
    <cfRule type="expression" dxfId="6803" priority="1186" stopIfTrue="1">
      <formula>MOD(ROW(),2)</formula>
    </cfRule>
  </conditionalFormatting>
  <conditionalFormatting sqref="BD5">
    <cfRule type="expression" dxfId="6802" priority="1181" stopIfTrue="1">
      <formula>MOD(ROW(),2)</formula>
    </cfRule>
  </conditionalFormatting>
  <conditionalFormatting sqref="BK5">
    <cfRule type="expression" dxfId="6801" priority="1180" stopIfTrue="1">
      <formula>MOD(ROW(),2)</formula>
    </cfRule>
  </conditionalFormatting>
  <conditionalFormatting sqref="E4:F4">
    <cfRule type="expression" dxfId="6800" priority="1179" stopIfTrue="1">
      <formula>MOD(ROW(),2)</formula>
    </cfRule>
  </conditionalFormatting>
  <conditionalFormatting sqref="E5:F5">
    <cfRule type="expression" dxfId="6799" priority="1178" stopIfTrue="1">
      <formula>MOD(ROW(),2)</formula>
    </cfRule>
  </conditionalFormatting>
  <conditionalFormatting sqref="K5">
    <cfRule type="expression" dxfId="6798" priority="1177" stopIfTrue="1">
      <formula>MOD(ROW(),2)</formula>
    </cfRule>
  </conditionalFormatting>
  <conditionalFormatting sqref="L5">
    <cfRule type="expression" dxfId="6797" priority="1176" stopIfTrue="1">
      <formula>MOD(ROW(),2)</formula>
    </cfRule>
  </conditionalFormatting>
  <conditionalFormatting sqref="A6:F6 V6:AL6 DM6:JS6 BF6 CB6 BY6 H6:I6 K6:O6 AN6:AP6 AR6:AT6 AV6:BC6">
    <cfRule type="expression" dxfId="6796" priority="1175" stopIfTrue="1">
      <formula>MOD(ROW(),2)</formula>
    </cfRule>
  </conditionalFormatting>
  <conditionalFormatting sqref="P6">
    <cfRule type="expression" dxfId="6795" priority="1174" stopIfTrue="1">
      <formula>MOD(ROW(),2)</formula>
    </cfRule>
  </conditionalFormatting>
  <conditionalFormatting sqref="Q6">
    <cfRule type="expression" dxfId="6794" priority="1173" stopIfTrue="1">
      <formula>MOD(ROW(),2)</formula>
    </cfRule>
  </conditionalFormatting>
  <conditionalFormatting sqref="R6">
    <cfRule type="expression" dxfId="6793" priority="1172" stopIfTrue="1">
      <formula>MOD(ROW(),2)</formula>
    </cfRule>
  </conditionalFormatting>
  <conditionalFormatting sqref="S6">
    <cfRule type="expression" dxfId="6792" priority="1171" stopIfTrue="1">
      <formula>MOD(ROW(),2)</formula>
    </cfRule>
  </conditionalFormatting>
  <conditionalFormatting sqref="U6">
    <cfRule type="expression" dxfId="6791" priority="1170" stopIfTrue="1">
      <formula>MOD(ROW(),2)</formula>
    </cfRule>
  </conditionalFormatting>
  <conditionalFormatting sqref="BG6:BH6">
    <cfRule type="expression" dxfId="6790" priority="1169" stopIfTrue="1">
      <formula>MOD(ROW(),2)</formula>
    </cfRule>
  </conditionalFormatting>
  <conditionalFormatting sqref="BM6 BZ6:CA6 BT6 CO6:CP6 CU6:CW6 DG6 BW6:BX6 CS6 BQ6:BR6 DI6">
    <cfRule type="expression" dxfId="6789" priority="1168" stopIfTrue="1">
      <formula>MOD(ROW(),2)</formula>
    </cfRule>
  </conditionalFormatting>
  <conditionalFormatting sqref="BD6">
    <cfRule type="expression" dxfId="6788" priority="1163" stopIfTrue="1">
      <formula>MOD(ROW(),2)</formula>
    </cfRule>
  </conditionalFormatting>
  <conditionalFormatting sqref="BK6">
    <cfRule type="expression" dxfId="6787" priority="1162" stopIfTrue="1">
      <formula>MOD(ROW(),2)</formula>
    </cfRule>
  </conditionalFormatting>
  <conditionalFormatting sqref="BE6">
    <cfRule type="expression" dxfId="6786" priority="1161" stopIfTrue="1">
      <formula>MOD(ROW(),2)</formula>
    </cfRule>
  </conditionalFormatting>
  <conditionalFormatting sqref="BL6">
    <cfRule type="expression" dxfId="6785" priority="1160" stopIfTrue="1">
      <formula>MOD(ROW(),2)</formula>
    </cfRule>
  </conditionalFormatting>
  <conditionalFormatting sqref="DJ6">
    <cfRule type="expression" dxfId="6784" priority="1159" stopIfTrue="1">
      <formula>MOD(ROW(),2)</formula>
    </cfRule>
  </conditionalFormatting>
  <conditionalFormatting sqref="T6">
    <cfRule type="expression" dxfId="6783" priority="1158" stopIfTrue="1">
      <formula>MOD(ROW(),2)</formula>
    </cfRule>
  </conditionalFormatting>
  <conditionalFormatting sqref="CX6">
    <cfRule type="expression" dxfId="6782" priority="1157" stopIfTrue="1">
      <formula>MOD(ROW(),2)</formula>
    </cfRule>
  </conditionalFormatting>
  <conditionalFormatting sqref="DD6">
    <cfRule type="expression" dxfId="6781" priority="1156" stopIfTrue="1">
      <formula>MOD(ROW(),2)</formula>
    </cfRule>
  </conditionalFormatting>
  <conditionalFormatting sqref="CY6:CY8">
    <cfRule type="expression" dxfId="6780" priority="1155" stopIfTrue="1">
      <formula>MOD(ROW(),2)</formula>
    </cfRule>
  </conditionalFormatting>
  <conditionalFormatting sqref="CZ6:CZ8">
    <cfRule type="expression" dxfId="6779" priority="1154" stopIfTrue="1">
      <formula>MOD(ROW(),2)</formula>
    </cfRule>
  </conditionalFormatting>
  <conditionalFormatting sqref="DA6:DA8">
    <cfRule type="expression" dxfId="6778" priority="1153" stopIfTrue="1">
      <formula>MOD(ROW(),2)</formula>
    </cfRule>
  </conditionalFormatting>
  <conditionalFormatting sqref="BG7:BH7 N7:AL7 DJ7 A7:F7 H7:I7 AN7:AP7 AR7:AT7 AV7:BB7 DM7:JS7">
    <cfRule type="expression" dxfId="6777" priority="1152" stopIfTrue="1">
      <formula>MOD(ROW(),2)</formula>
    </cfRule>
  </conditionalFormatting>
  <conditionalFormatting sqref="BC7">
    <cfRule type="expression" dxfId="6776" priority="1151" stopIfTrue="1">
      <formula>MOD(ROW(),2)</formula>
    </cfRule>
  </conditionalFormatting>
  <conditionalFormatting sqref="BF7">
    <cfRule type="expression" dxfId="6775" priority="1150" stopIfTrue="1">
      <formula>MOD(ROW(),2)</formula>
    </cfRule>
  </conditionalFormatting>
  <conditionalFormatting sqref="BY7 CB7">
    <cfRule type="expression" dxfId="6774" priority="1149" stopIfTrue="1">
      <formula>MOD(ROW(),2)</formula>
    </cfRule>
  </conditionalFormatting>
  <conditionalFormatting sqref="L7">
    <cfRule type="expression" dxfId="6773" priority="1144" stopIfTrue="1">
      <formula>MOD(ROW(),2)</formula>
    </cfRule>
  </conditionalFormatting>
  <conditionalFormatting sqref="BD7">
    <cfRule type="expression" dxfId="6772" priority="1143" stopIfTrue="1">
      <formula>MOD(ROW(),2)</formula>
    </cfRule>
  </conditionalFormatting>
  <conditionalFormatting sqref="BM7 BT7 CK7:CL7 CO7:CP7 CU7 CW7 CS7">
    <cfRule type="expression" dxfId="6771" priority="1141" stopIfTrue="1">
      <formula>MOD(ROW(),2)</formula>
    </cfRule>
  </conditionalFormatting>
  <conditionalFormatting sqref="BK7">
    <cfRule type="expression" dxfId="6770" priority="1136" stopIfTrue="1">
      <formula>MOD(ROW(),2)</formula>
    </cfRule>
  </conditionalFormatting>
  <conditionalFormatting sqref="BL7">
    <cfRule type="expression" dxfId="6769" priority="1135" stopIfTrue="1">
      <formula>MOD(ROW(),2)</formula>
    </cfRule>
  </conditionalFormatting>
  <conditionalFormatting sqref="M7">
    <cfRule type="expression" dxfId="6768" priority="1134" stopIfTrue="1">
      <formula>MOD(ROW(),2)</formula>
    </cfRule>
  </conditionalFormatting>
  <conditionalFormatting sqref="Q8 M8:O8 V8:AL8 H8:I8 A8:C8 DM8:JS8 AN8:AP8 AR8:AT8 AV8:BC8">
    <cfRule type="expression" dxfId="6767" priority="1133" stopIfTrue="1">
      <formula>MOD(ROW(),2)</formula>
    </cfRule>
  </conditionalFormatting>
  <conditionalFormatting sqref="P8">
    <cfRule type="expression" dxfId="6766" priority="1130" stopIfTrue="1">
      <formula>MOD(ROW(),2)</formula>
    </cfRule>
  </conditionalFormatting>
  <conditionalFormatting sqref="R8">
    <cfRule type="expression" dxfId="6765" priority="1129" stopIfTrue="1">
      <formula>MOD(ROW(),2)</formula>
    </cfRule>
  </conditionalFormatting>
  <conditionalFormatting sqref="S8">
    <cfRule type="expression" dxfId="6764" priority="1128" stopIfTrue="1">
      <formula>MOD(ROW(),2)</formula>
    </cfRule>
  </conditionalFormatting>
  <conditionalFormatting sqref="U8">
    <cfRule type="expression" dxfId="6763" priority="1127" stopIfTrue="1">
      <formula>MOD(ROW(),2)</formula>
    </cfRule>
  </conditionalFormatting>
  <conditionalFormatting sqref="BG8:BH8">
    <cfRule type="expression" dxfId="6762" priority="1126" stopIfTrue="1">
      <formula>MOD(ROW(),2)</formula>
    </cfRule>
  </conditionalFormatting>
  <conditionalFormatting sqref="BD8">
    <cfRule type="expression" dxfId="6761" priority="1125" stopIfTrue="1">
      <formula>MOD(ROW(),2)</formula>
    </cfRule>
  </conditionalFormatting>
  <conditionalFormatting sqref="BE8">
    <cfRule type="expression" dxfId="6760" priority="1124" stopIfTrue="1">
      <formula>MOD(ROW(),2)</formula>
    </cfRule>
  </conditionalFormatting>
  <conditionalFormatting sqref="BF8">
    <cfRule type="expression" dxfId="6759" priority="1123" stopIfTrue="1">
      <formula>MOD(ROW(),2)</formula>
    </cfRule>
  </conditionalFormatting>
  <conditionalFormatting sqref="CC8 BM8 CO8">
    <cfRule type="expression" dxfId="6758" priority="1121" stopIfTrue="1">
      <formula>MOD(ROW(),2)</formula>
    </cfRule>
  </conditionalFormatting>
  <conditionalFormatting sqref="BT8 BQ8:BR8">
    <cfRule type="expression" dxfId="6757" priority="1120" stopIfTrue="1">
      <formula>MOD(ROW(),2)</formula>
    </cfRule>
  </conditionalFormatting>
  <conditionalFormatting sqref="BX8">
    <cfRule type="expression" dxfId="6756" priority="1118" stopIfTrue="1">
      <formula>MOD(ROW(),2)</formula>
    </cfRule>
  </conditionalFormatting>
  <conditionalFormatting sqref="BY8">
    <cfRule type="expression" dxfId="6755" priority="1117" stopIfTrue="1">
      <formula>MOD(ROW(),2)</formula>
    </cfRule>
  </conditionalFormatting>
  <conditionalFormatting sqref="CB8">
    <cfRule type="expression" dxfId="6754" priority="1116" stopIfTrue="1">
      <formula>MOD(ROW(),2)</formula>
    </cfRule>
  </conditionalFormatting>
  <conditionalFormatting sqref="CW8">
    <cfRule type="expression" dxfId="6753" priority="1111" stopIfTrue="1">
      <formula>MOD(ROW(),2)</formula>
    </cfRule>
  </conditionalFormatting>
  <conditionalFormatting sqref="CK8">
    <cfRule type="expression" dxfId="6752" priority="1110" stopIfTrue="1">
      <formula>MOD(ROW(),2)</formula>
    </cfRule>
  </conditionalFormatting>
  <conditionalFormatting sqref="BK8">
    <cfRule type="expression" dxfId="6751" priority="1108" stopIfTrue="1">
      <formula>MOD(ROW(),2)</formula>
    </cfRule>
  </conditionalFormatting>
  <conditionalFormatting sqref="BL8">
    <cfRule type="expression" dxfId="6750" priority="1107" stopIfTrue="1">
      <formula>MOD(ROW(),2)</formula>
    </cfRule>
  </conditionalFormatting>
  <conditionalFormatting sqref="BZ8">
    <cfRule type="expression" dxfId="6749" priority="1106" stopIfTrue="1">
      <formula>MOD(ROW(),2)</formula>
    </cfRule>
  </conditionalFormatting>
  <conditionalFormatting sqref="CP8">
    <cfRule type="expression" dxfId="6748" priority="1105" stopIfTrue="1">
      <formula>MOD(ROW(),2)</formula>
    </cfRule>
  </conditionalFormatting>
  <conditionalFormatting sqref="DJ8">
    <cfRule type="expression" dxfId="6747" priority="1102" stopIfTrue="1">
      <formula>MOD(ROW(),2)</formula>
    </cfRule>
  </conditionalFormatting>
  <conditionalFormatting sqref="T8">
    <cfRule type="expression" dxfId="6746" priority="1101" stopIfTrue="1">
      <formula>MOD(ROW(),2)</formula>
    </cfRule>
  </conditionalFormatting>
  <conditionalFormatting sqref="BW8">
    <cfRule type="expression" dxfId="6745" priority="1100" stopIfTrue="1">
      <formula>MOD(ROW(),2)</formula>
    </cfRule>
  </conditionalFormatting>
  <conditionalFormatting sqref="CA8">
    <cfRule type="expression" dxfId="6744" priority="1099" stopIfTrue="1">
      <formula>MOD(ROW(),2)</formula>
    </cfRule>
  </conditionalFormatting>
  <conditionalFormatting sqref="CF8:CJ8">
    <cfRule type="expression" dxfId="6743" priority="1098" stopIfTrue="1">
      <formula>MOD(ROW(),2)</formula>
    </cfRule>
  </conditionalFormatting>
  <conditionalFormatting sqref="CU8">
    <cfRule type="expression" dxfId="6742" priority="1097" stopIfTrue="1">
      <formula>MOD(ROW(),2)</formula>
    </cfRule>
  </conditionalFormatting>
  <conditionalFormatting sqref="D8:F8">
    <cfRule type="expression" dxfId="6741" priority="1096" stopIfTrue="1">
      <formula>MOD(ROW(),2)</formula>
    </cfRule>
  </conditionalFormatting>
  <conditionalFormatting sqref="CL8">
    <cfRule type="expression" dxfId="6740" priority="1095" stopIfTrue="1">
      <formula>MOD(ROW(),2)</formula>
    </cfRule>
  </conditionalFormatting>
  <conditionalFormatting sqref="CS8">
    <cfRule type="expression" dxfId="6739" priority="1094" stopIfTrue="1">
      <formula>MOD(ROW(),2)</formula>
    </cfRule>
  </conditionalFormatting>
  <conditionalFormatting sqref="BE7">
    <cfRule type="expression" dxfId="6738" priority="1091" stopIfTrue="1">
      <formula>MOD(ROW(),2)</formula>
    </cfRule>
  </conditionalFormatting>
  <conditionalFormatting sqref="BQ7">
    <cfRule type="expression" dxfId="6737" priority="1090" stopIfTrue="1">
      <formula>MOD(ROW(),2)</formula>
    </cfRule>
  </conditionalFormatting>
  <conditionalFormatting sqref="BR7">
    <cfRule type="expression" dxfId="6736" priority="1089" stopIfTrue="1">
      <formula>MOD(ROW(),2)</formula>
    </cfRule>
  </conditionalFormatting>
  <conditionalFormatting sqref="BW7">
    <cfRule type="expression" dxfId="6735" priority="1088" stopIfTrue="1">
      <formula>MOD(ROW(),2)</formula>
    </cfRule>
  </conditionalFormatting>
  <conditionalFormatting sqref="BX7">
    <cfRule type="expression" dxfId="6734" priority="1087" stopIfTrue="1">
      <formula>MOD(ROW(),2)</formula>
    </cfRule>
  </conditionalFormatting>
  <conditionalFormatting sqref="CA7">
    <cfRule type="expression" dxfId="6733" priority="1085" stopIfTrue="1">
      <formula>MOD(ROW(),2)</formula>
    </cfRule>
  </conditionalFormatting>
  <conditionalFormatting sqref="BZ7">
    <cfRule type="expression" dxfId="6732" priority="1084" stopIfTrue="1">
      <formula>MOD(ROW(),2)</formula>
    </cfRule>
  </conditionalFormatting>
  <conditionalFormatting sqref="CC7">
    <cfRule type="expression" dxfId="6731" priority="1083" stopIfTrue="1">
      <formula>MOD(ROW(),2)</formula>
    </cfRule>
  </conditionalFormatting>
  <conditionalFormatting sqref="CF7">
    <cfRule type="expression" dxfId="6730" priority="1082" stopIfTrue="1">
      <formula>MOD(ROW(),2)</formula>
    </cfRule>
  </conditionalFormatting>
  <conditionalFormatting sqref="CG7">
    <cfRule type="expression" dxfId="6729" priority="1081" stopIfTrue="1">
      <formula>MOD(ROW(),2)</formula>
    </cfRule>
  </conditionalFormatting>
  <conditionalFormatting sqref="CH7">
    <cfRule type="expression" dxfId="6728" priority="1080" stopIfTrue="1">
      <formula>MOD(ROW(),2)</formula>
    </cfRule>
  </conditionalFormatting>
  <conditionalFormatting sqref="CI7">
    <cfRule type="expression" dxfId="6727" priority="1079" stopIfTrue="1">
      <formula>MOD(ROW(),2)</formula>
    </cfRule>
  </conditionalFormatting>
  <conditionalFormatting sqref="CJ7">
    <cfRule type="expression" dxfId="6726" priority="1078" stopIfTrue="1">
      <formula>MOD(ROW(),2)</formula>
    </cfRule>
  </conditionalFormatting>
  <conditionalFormatting sqref="L8">
    <cfRule type="expression" dxfId="6725" priority="1073" stopIfTrue="1">
      <formula>MOD(ROW(),2)</formula>
    </cfRule>
  </conditionalFormatting>
  <conditionalFormatting sqref="K7">
    <cfRule type="expression" dxfId="6724" priority="1072" stopIfTrue="1">
      <formula>MOD(ROW(),2)</formula>
    </cfRule>
  </conditionalFormatting>
  <conditionalFormatting sqref="K8">
    <cfRule type="expression" dxfId="6723" priority="1071" stopIfTrue="1">
      <formula>MOD(ROW(),2)</formula>
    </cfRule>
  </conditionalFormatting>
  <conditionalFormatting sqref="CX7">
    <cfRule type="expression" dxfId="6722" priority="1069" stopIfTrue="1">
      <formula>MOD(ROW(),2)</formula>
    </cfRule>
  </conditionalFormatting>
  <conditionalFormatting sqref="CV7:CV8">
    <cfRule type="expression" dxfId="6721" priority="1068" stopIfTrue="1">
      <formula>MOD(ROW(),2)</formula>
    </cfRule>
  </conditionalFormatting>
  <conditionalFormatting sqref="BG9:BH9 M9:AL9 A9:C9 H9:I9 DJ9 AN9:AP9 AR9:AT9 AV9:BB9 DM9:JS9">
    <cfRule type="expression" dxfId="6720" priority="1067" stopIfTrue="1">
      <formula>MOD(ROW(),2)</formula>
    </cfRule>
  </conditionalFormatting>
  <conditionalFormatting sqref="BC9">
    <cfRule type="expression" dxfId="6719" priority="1066" stopIfTrue="1">
      <formula>MOD(ROW(),2)</formula>
    </cfRule>
  </conditionalFormatting>
  <conditionalFormatting sqref="BE9">
    <cfRule type="expression" dxfId="6718" priority="1065" stopIfTrue="1">
      <formula>MOD(ROW(),2)</formula>
    </cfRule>
  </conditionalFormatting>
  <conditionalFormatting sqref="BF9">
    <cfRule type="expression" dxfId="6717" priority="1064" stopIfTrue="1">
      <formula>MOD(ROW(),2)</formula>
    </cfRule>
  </conditionalFormatting>
  <conditionalFormatting sqref="BK9">
    <cfRule type="expression" dxfId="6716" priority="1063" stopIfTrue="1">
      <formula>MOD(ROW(),2)</formula>
    </cfRule>
  </conditionalFormatting>
  <conditionalFormatting sqref="BL9:BM9 BZ9:CA9 CU9 BT9 CO9 CW9 BW9:BX9 BQ9:BR9">
    <cfRule type="expression" dxfId="6715" priority="1062" stopIfTrue="1">
      <formula>MOD(ROW(),2)</formula>
    </cfRule>
  </conditionalFormatting>
  <conditionalFormatting sqref="BS9">
    <cfRule type="expression" dxfId="6714" priority="1060" stopIfTrue="1">
      <formula>MOD(ROW(),2)</formula>
    </cfRule>
  </conditionalFormatting>
  <conditionalFormatting sqref="BY9">
    <cfRule type="expression" dxfId="6713" priority="1059" stopIfTrue="1">
      <formula>MOD(ROW(),2)</formula>
    </cfRule>
  </conditionalFormatting>
  <conditionalFormatting sqref="CB9">
    <cfRule type="expression" dxfId="6712" priority="1058" stopIfTrue="1">
      <formula>MOD(ROW(),2)</formula>
    </cfRule>
  </conditionalFormatting>
  <conditionalFormatting sqref="CM9">
    <cfRule type="expression" dxfId="6711" priority="1054" stopIfTrue="1">
      <formula>MOD(ROW(),2)</formula>
    </cfRule>
  </conditionalFormatting>
  <conditionalFormatting sqref="CZ9:DA9">
    <cfRule type="expression" dxfId="6710" priority="1055" stopIfTrue="1">
      <formula>MOD(ROW(),2)</formula>
    </cfRule>
  </conditionalFormatting>
  <conditionalFormatting sqref="BD9">
    <cfRule type="expression" dxfId="6709" priority="1053" stopIfTrue="1">
      <formula>MOD(ROW(),2)</formula>
    </cfRule>
  </conditionalFormatting>
  <conditionalFormatting sqref="D9:F9">
    <cfRule type="expression" dxfId="6708" priority="1049" stopIfTrue="1">
      <formula>MOD(ROW(),2)</formula>
    </cfRule>
  </conditionalFormatting>
  <conditionalFormatting sqref="L9">
    <cfRule type="expression" dxfId="6707" priority="1048" stopIfTrue="1">
      <formula>MOD(ROW(),2)</formula>
    </cfRule>
  </conditionalFormatting>
  <conditionalFormatting sqref="K9">
    <cfRule type="expression" dxfId="6706" priority="1047" stopIfTrue="1">
      <formula>MOD(ROW(),2)</formula>
    </cfRule>
  </conditionalFormatting>
  <conditionalFormatting sqref="CK9">
    <cfRule type="expression" dxfId="6705" priority="1046" stopIfTrue="1">
      <formula>MOD(ROW(),2)</formula>
    </cfRule>
  </conditionalFormatting>
  <conditionalFormatting sqref="CL9">
    <cfRule type="expression" dxfId="6704" priority="1045" stopIfTrue="1">
      <formula>MOD(ROW(),2)</formula>
    </cfRule>
  </conditionalFormatting>
  <conditionalFormatting sqref="CP9">
    <cfRule type="expression" dxfId="6703" priority="1044" stopIfTrue="1">
      <formula>MOD(ROW(),2)</formula>
    </cfRule>
  </conditionalFormatting>
  <conditionalFormatting sqref="CS9">
    <cfRule type="expression" dxfId="6702" priority="1043" stopIfTrue="1">
      <formula>MOD(ROW(),2)</formula>
    </cfRule>
  </conditionalFormatting>
  <conditionalFormatting sqref="CV9">
    <cfRule type="expression" dxfId="6701" priority="1042" stopIfTrue="1">
      <formula>MOD(ROW(),2)</formula>
    </cfRule>
  </conditionalFormatting>
  <conditionalFormatting sqref="CX8:CX9">
    <cfRule type="expression" dxfId="6700" priority="1041" stopIfTrue="1">
      <formula>MOD(ROW(),2)</formula>
    </cfRule>
  </conditionalFormatting>
  <conditionalFormatting sqref="DD7:DD9">
    <cfRule type="expression" dxfId="6699" priority="1040" stopIfTrue="1">
      <formula>MOD(ROW(),2)</formula>
    </cfRule>
  </conditionalFormatting>
  <conditionalFormatting sqref="DG7:DG9 DI7:DI9">
    <cfRule type="expression" dxfId="6698" priority="1039" stopIfTrue="1">
      <formula>MOD(ROW(),2)</formula>
    </cfRule>
  </conditionalFormatting>
  <conditionalFormatting sqref="CU10:CW10 U10:AL10 BD10:BH10 M10:S10 A10:F10 BT10 CI10:CM10 CS10 DG10 CO10 H10:I10 AN10:AP10 AR10:AT10 AV10:BB10 BK10:BM10 DM10:JS10 BQ10:BR10 DI10:DJ10">
    <cfRule type="expression" dxfId="6697" priority="1038" stopIfTrue="1">
      <formula>MOD(ROW(),2)</formula>
    </cfRule>
  </conditionalFormatting>
  <conditionalFormatting sqref="T10">
    <cfRule type="expression" dxfId="6696" priority="1037" stopIfTrue="1">
      <formula>MOD(ROW(),2)</formula>
    </cfRule>
  </conditionalFormatting>
  <conditionalFormatting sqref="BS10">
    <cfRule type="expression" dxfId="6695" priority="1036" stopIfTrue="1">
      <formula>MOD(ROW(),2)</formula>
    </cfRule>
  </conditionalFormatting>
  <conditionalFormatting sqref="CZ10">
    <cfRule type="expression" dxfId="6694" priority="1033" stopIfTrue="1">
      <formula>MOD(ROW(),2)</formula>
    </cfRule>
  </conditionalFormatting>
  <conditionalFormatting sqref="DA10">
    <cfRule type="expression" dxfId="6693" priority="1032" stopIfTrue="1">
      <formula>MOD(ROW(),2)</formula>
    </cfRule>
  </conditionalFormatting>
  <conditionalFormatting sqref="BC10">
    <cfRule type="expression" dxfId="6692" priority="1031" stopIfTrue="1">
      <formula>MOD(ROW(),2)</formula>
    </cfRule>
  </conditionalFormatting>
  <conditionalFormatting sqref="K10:L10">
    <cfRule type="expression" dxfId="6691" priority="1030" stopIfTrue="1">
      <formula>MOD(ROW(),2)</formula>
    </cfRule>
  </conditionalFormatting>
  <conditionalFormatting sqref="CG10">
    <cfRule type="expression" dxfId="6690" priority="1029" stopIfTrue="1">
      <formula>MOD(ROW(),2)</formula>
    </cfRule>
  </conditionalFormatting>
  <conditionalFormatting sqref="CH10">
    <cfRule type="expression" dxfId="6689" priority="1028" stopIfTrue="1">
      <formula>MOD(ROW(),2)</formula>
    </cfRule>
  </conditionalFormatting>
  <conditionalFormatting sqref="CX10">
    <cfRule type="expression" dxfId="6688" priority="1026" stopIfTrue="1">
      <formula>MOD(ROW(),2)</formula>
    </cfRule>
  </conditionalFormatting>
  <conditionalFormatting sqref="DD10">
    <cfRule type="expression" dxfId="6687" priority="1025" stopIfTrue="1">
      <formula>MOD(ROW(),2)</formula>
    </cfRule>
  </conditionalFormatting>
  <conditionalFormatting sqref="A11:F11 S11:AL11 CB11 BY11 DJ11 BF11 CM11 H11:I11 K11:Q11 AN11:AP11 AR11:AT11 AV11:BC11 DM11:JS11">
    <cfRule type="expression" dxfId="6686" priority="1024" stopIfTrue="1">
      <formula>MOD(ROW(),2)</formula>
    </cfRule>
  </conditionalFormatting>
  <conditionalFormatting sqref="BG11:BH11">
    <cfRule type="expression" dxfId="6685" priority="1023" stopIfTrue="1">
      <formula>MOD(ROW(),2)</formula>
    </cfRule>
  </conditionalFormatting>
  <conditionalFormatting sqref="BE11">
    <cfRule type="expression" dxfId="6684" priority="1022" stopIfTrue="1">
      <formula>MOD(ROW(),2)</formula>
    </cfRule>
  </conditionalFormatting>
  <conditionalFormatting sqref="BT11 BL11:BM11 CU11:CX11 BZ11:CA11 CO11:CP11 DD11 BW11:BX11 CS11 DG11 BQ11:BR11 DI11">
    <cfRule type="expression" dxfId="6683" priority="1021" stopIfTrue="1">
      <formula>MOD(ROW(),2)</formula>
    </cfRule>
  </conditionalFormatting>
  <conditionalFormatting sqref="BS11">
    <cfRule type="expression" dxfId="6682" priority="1020" stopIfTrue="1">
      <formula>MOD(ROW(),2)</formula>
    </cfRule>
  </conditionalFormatting>
  <conditionalFormatting sqref="BK11">
    <cfRule type="expression" dxfId="6681" priority="1015" stopIfTrue="1">
      <formula>MOD(ROW(),2)</formula>
    </cfRule>
  </conditionalFormatting>
  <conditionalFormatting sqref="CZ11:DA11 CZ12:CZ17">
    <cfRule type="expression" dxfId="6680" priority="1017" stopIfTrue="1">
      <formula>MOD(ROW(),2)</formula>
    </cfRule>
  </conditionalFormatting>
  <conditionalFormatting sqref="BD11">
    <cfRule type="expression" dxfId="6679" priority="1016" stopIfTrue="1">
      <formula>MOD(ROW(),2)</formula>
    </cfRule>
  </conditionalFormatting>
  <conditionalFormatting sqref="R11">
    <cfRule type="expression" dxfId="6678" priority="1014" stopIfTrue="1">
      <formula>MOD(ROW(),2)</formula>
    </cfRule>
  </conditionalFormatting>
  <conditionalFormatting sqref="CY11:CY18">
    <cfRule type="expression" dxfId="6677" priority="1013" stopIfTrue="1">
      <formula>MOD(ROW(),2)</formula>
    </cfRule>
  </conditionalFormatting>
  <conditionalFormatting sqref="CY9">
    <cfRule type="expression" dxfId="6676" priority="1012" stopIfTrue="1">
      <formula>MOD(ROW(),2)</formula>
    </cfRule>
  </conditionalFormatting>
  <conditionalFormatting sqref="CY10">
    <cfRule type="expression" dxfId="6675" priority="1011" stopIfTrue="1">
      <formula>MOD(ROW(),2)</formula>
    </cfRule>
  </conditionalFormatting>
  <conditionalFormatting sqref="R12:S12 U12:AL12 A12:C12 K12:O12 DJ12 CB12 BY12 BF12 CM12 E12:F12 H12 AN12:AP12 AR12:AT12 AV12:BB12 DM12:JS12">
    <cfRule type="expression" dxfId="6674" priority="1010" stopIfTrue="1">
      <formula>MOD(ROW(),2)</formula>
    </cfRule>
  </conditionalFormatting>
  <conditionalFormatting sqref="BS12">
    <cfRule type="expression" dxfId="6673" priority="1009" stopIfTrue="1">
      <formula>MOD(ROW(),2)</formula>
    </cfRule>
  </conditionalFormatting>
  <conditionalFormatting sqref="I12">
    <cfRule type="expression" dxfId="6672" priority="1008" stopIfTrue="1">
      <formula>MOD(ROW(),2)</formula>
    </cfRule>
  </conditionalFormatting>
  <conditionalFormatting sqref="Q12">
    <cfRule type="expression" dxfId="6671" priority="1007" stopIfTrue="1">
      <formula>MOD(ROW(),2)</formula>
    </cfRule>
  </conditionalFormatting>
  <conditionalFormatting sqref="P12">
    <cfRule type="expression" dxfId="6670" priority="1006" stopIfTrue="1">
      <formula>MOD(ROW(),2)</formula>
    </cfRule>
  </conditionalFormatting>
  <conditionalFormatting sqref="BG12:BH12 CU12 BD12:BE12 BL12:BM12 BZ12:CA12 BT12 CO12:CP12 CW12:CX12 DD12 BW12:BX12 BQ12:BR12">
    <cfRule type="expression" dxfId="6669" priority="1005" stopIfTrue="1">
      <formula>MOD(ROW(),2)</formula>
    </cfRule>
  </conditionalFormatting>
  <conditionalFormatting sqref="DA12 DA16">
    <cfRule type="expression" dxfId="6668" priority="1002" stopIfTrue="1">
      <formula>MOD(ROW(),2)</formula>
    </cfRule>
  </conditionalFormatting>
  <conditionalFormatting sqref="BK12">
    <cfRule type="expression" dxfId="6667" priority="1001" stopIfTrue="1">
      <formula>MOD(ROW(),2)</formula>
    </cfRule>
  </conditionalFormatting>
  <conditionalFormatting sqref="T12">
    <cfRule type="expression" dxfId="6666" priority="1000" stopIfTrue="1">
      <formula>MOD(ROW(),2)</formula>
    </cfRule>
  </conditionalFormatting>
  <conditionalFormatting sqref="BC12">
    <cfRule type="expression" dxfId="6665" priority="999" stopIfTrue="1">
      <formula>MOD(ROW(),2)</formula>
    </cfRule>
  </conditionalFormatting>
  <conditionalFormatting sqref="D12">
    <cfRule type="expression" dxfId="6664" priority="998" stopIfTrue="1">
      <formula>MOD(ROW(),2)</formula>
    </cfRule>
  </conditionalFormatting>
  <conditionalFormatting sqref="CS12">
    <cfRule type="expression" dxfId="6663" priority="997" stopIfTrue="1">
      <formula>MOD(ROW(),2)</formula>
    </cfRule>
  </conditionalFormatting>
  <conditionalFormatting sqref="CV12">
    <cfRule type="expression" dxfId="6662" priority="996" stopIfTrue="1">
      <formula>MOD(ROW(),2)</formula>
    </cfRule>
  </conditionalFormatting>
  <conditionalFormatting sqref="DG12">
    <cfRule type="expression" dxfId="6661" priority="995" stopIfTrue="1">
      <formula>MOD(ROW(),2)</formula>
    </cfRule>
  </conditionalFormatting>
  <conditionalFormatting sqref="DI12">
    <cfRule type="expression" dxfId="6660" priority="994" stopIfTrue="1">
      <formula>MOD(ROW(),2)</formula>
    </cfRule>
  </conditionalFormatting>
  <conditionalFormatting sqref="S13:AL13 A13:C13 H13:I13 BD13:BH13 CU13:CX13 DD13 CO13:CP13 K13:Q13 AN13:AP13 AR13:AT13 AV13:BB13 BK13:BM13 CS13 DM13:JS13 DG13 BQ13:BT13 DI13:DJ13">
    <cfRule type="expression" dxfId="6659" priority="992" stopIfTrue="1">
      <formula>MOD(ROW(),2)</formula>
    </cfRule>
  </conditionalFormatting>
  <conditionalFormatting sqref="DA13 DA17">
    <cfRule type="expression" dxfId="6658" priority="988" stopIfTrue="1">
      <formula>MOD(ROW(),2)</formula>
    </cfRule>
  </conditionalFormatting>
  <conditionalFormatting sqref="BC13">
    <cfRule type="expression" dxfId="6657" priority="987" stopIfTrue="1">
      <formula>MOD(ROW(),2)</formula>
    </cfRule>
  </conditionalFormatting>
  <conditionalFormatting sqref="R13">
    <cfRule type="expression" dxfId="6656" priority="986" stopIfTrue="1">
      <formula>MOD(ROW(),2)</formula>
    </cfRule>
  </conditionalFormatting>
  <conditionalFormatting sqref="D13">
    <cfRule type="expression" dxfId="6655" priority="985" stopIfTrue="1">
      <formula>MOD(ROW(),2)</formula>
    </cfRule>
  </conditionalFormatting>
  <conditionalFormatting sqref="A14:C14 S14:AL14 DJ14 CB14 BY14 BF14 CM14 BS14 E14:F14 H14:I14 K14:O14 AN14:AP14 AR14:AT14 AV14:BB14 DM14:JS14">
    <cfRule type="expression" dxfId="6654" priority="984" stopIfTrue="1">
      <formula>MOD(ROW(),2)</formula>
    </cfRule>
  </conditionalFormatting>
  <conditionalFormatting sqref="Q14">
    <cfRule type="expression" dxfId="6653" priority="983" stopIfTrue="1">
      <formula>MOD(ROW(),2)</formula>
    </cfRule>
  </conditionalFormatting>
  <conditionalFormatting sqref="P14">
    <cfRule type="expression" dxfId="6652" priority="982" stopIfTrue="1">
      <formula>MOD(ROW(),2)</formula>
    </cfRule>
  </conditionalFormatting>
  <conditionalFormatting sqref="R14">
    <cfRule type="expression" dxfId="6651" priority="981" stopIfTrue="1">
      <formula>MOD(ROW(),2)</formula>
    </cfRule>
  </conditionalFormatting>
  <conditionalFormatting sqref="BG14:BH14 CU14 BD14:BE14 BL14:BM14 BT14 BZ14:CA14 CO14:CP14 CW14 BW14:BX14 CS14 BQ14:BR14">
    <cfRule type="expression" dxfId="6650" priority="980" stopIfTrue="1">
      <formula>MOD(ROW(),2)</formula>
    </cfRule>
  </conditionalFormatting>
  <conditionalFormatting sqref="DA14:DA15">
    <cfRule type="expression" dxfId="6649" priority="976" stopIfTrue="1">
      <formula>MOD(ROW(),2)</formula>
    </cfRule>
  </conditionalFormatting>
  <conditionalFormatting sqref="BK14">
    <cfRule type="expression" dxfId="6648" priority="975" stopIfTrue="1">
      <formula>MOD(ROW(),2)</formula>
    </cfRule>
  </conditionalFormatting>
  <conditionalFormatting sqref="BC14">
    <cfRule type="expression" dxfId="6647" priority="974" stopIfTrue="1">
      <formula>MOD(ROW(),2)</formula>
    </cfRule>
  </conditionalFormatting>
  <conditionalFormatting sqref="D14">
    <cfRule type="expression" dxfId="6646" priority="973" stopIfTrue="1">
      <formula>MOD(ROW(),2)</formula>
    </cfRule>
  </conditionalFormatting>
  <conditionalFormatting sqref="CV14">
    <cfRule type="expression" dxfId="6645" priority="972" stopIfTrue="1">
      <formula>MOD(ROW(),2)</formula>
    </cfRule>
  </conditionalFormatting>
  <conditionalFormatting sqref="CX14">
    <cfRule type="expression" dxfId="6644" priority="971" stopIfTrue="1">
      <formula>MOD(ROW(),2)</formula>
    </cfRule>
  </conditionalFormatting>
  <conditionalFormatting sqref="DG14 DI14">
    <cfRule type="expression" dxfId="6643" priority="970" stopIfTrue="1">
      <formula>MOD(ROW(),2)</formula>
    </cfRule>
  </conditionalFormatting>
  <conditionalFormatting sqref="DD14">
    <cfRule type="expression" dxfId="6642" priority="969" stopIfTrue="1">
      <formula>MOD(ROW(),2)</formula>
    </cfRule>
  </conditionalFormatting>
  <conditionalFormatting sqref="M15:Q15 V15:AL15 A15:C15 E15:F15 T15 DJ15 CB15 BY15 BF15 CM15 BS15 H15:I15 AN15:AP15 AR15:AT15 AV15:BC15 DM15:JS15">
    <cfRule type="expression" dxfId="6641" priority="968" stopIfTrue="1">
      <formula>MOD(ROW(),2)</formula>
    </cfRule>
  </conditionalFormatting>
  <conditionalFormatting sqref="S15">
    <cfRule type="expression" dxfId="6640" priority="967" stopIfTrue="1">
      <formula>MOD(ROW(),2)</formula>
    </cfRule>
  </conditionalFormatting>
  <conditionalFormatting sqref="U15">
    <cfRule type="expression" dxfId="6639" priority="966" stopIfTrue="1">
      <formula>MOD(ROW(),2)</formula>
    </cfRule>
  </conditionalFormatting>
  <conditionalFormatting sqref="R15">
    <cfRule type="expression" dxfId="6638" priority="965" stopIfTrue="1">
      <formula>MOD(ROW(),2)</formula>
    </cfRule>
  </conditionalFormatting>
  <conditionalFormatting sqref="BG15:BH15 BD15:BE15 BL15:BM15 BZ15:CA15 CO15:CP15 CU15:CW15 BT15 DG15 BW15:BX15 CS15 BQ15:BR15 DI15">
    <cfRule type="expression" dxfId="6637" priority="964" stopIfTrue="1">
      <formula>MOD(ROW(),2)</formula>
    </cfRule>
  </conditionalFormatting>
  <conditionalFormatting sqref="K15">
    <cfRule type="expression" dxfId="6636" priority="959" stopIfTrue="1">
      <formula>MOD(ROW(),2)</formula>
    </cfRule>
  </conditionalFormatting>
  <conditionalFormatting sqref="D15">
    <cfRule type="expression" dxfId="6635" priority="957" stopIfTrue="1">
      <formula>MOD(ROW(),2)</formula>
    </cfRule>
  </conditionalFormatting>
  <conditionalFormatting sqref="BK15">
    <cfRule type="expression" dxfId="6634" priority="956" stopIfTrue="1">
      <formula>MOD(ROW(),2)</formula>
    </cfRule>
  </conditionalFormatting>
  <conditionalFormatting sqref="L15">
    <cfRule type="expression" dxfId="6633" priority="954" stopIfTrue="1">
      <formula>MOD(ROW(),2)</formula>
    </cfRule>
  </conditionalFormatting>
  <conditionalFormatting sqref="DD15">
    <cfRule type="expression" dxfId="6632" priority="953" stopIfTrue="1">
      <formula>MOD(ROW(),2)</formula>
    </cfRule>
  </conditionalFormatting>
  <conditionalFormatting sqref="CX15">
    <cfRule type="expression" dxfId="6631" priority="952" stopIfTrue="1">
      <formula>MOD(ROW(),2)</formula>
    </cfRule>
  </conditionalFormatting>
  <conditionalFormatting sqref="V16:AL16 CB16 BY16 BS16 CM16 BF16 DM16:JS16 AN16:AP16 AR16:AT16 AV16:BC16">
    <cfRule type="expression" dxfId="6630" priority="951" stopIfTrue="1">
      <formula>MOD(ROW(),2)</formula>
    </cfRule>
  </conditionalFormatting>
  <conditionalFormatting sqref="R16">
    <cfRule type="expression" dxfId="6629" priority="950" stopIfTrue="1">
      <formula>MOD(ROW(),2)</formula>
    </cfRule>
  </conditionalFormatting>
  <conditionalFormatting sqref="S16">
    <cfRule type="expression" dxfId="6628" priority="949" stopIfTrue="1">
      <formula>MOD(ROW(),2)</formula>
    </cfRule>
  </conditionalFormatting>
  <conditionalFormatting sqref="T16">
    <cfRule type="expression" dxfId="6627" priority="948" stopIfTrue="1">
      <formula>MOD(ROW(),2)</formula>
    </cfRule>
  </conditionalFormatting>
  <conditionalFormatting sqref="U16">
    <cfRule type="expression" dxfId="6626" priority="947" stopIfTrue="1">
      <formula>MOD(ROW(),2)</formula>
    </cfRule>
  </conditionalFormatting>
  <conditionalFormatting sqref="H16 K16:O16">
    <cfRule type="expression" dxfId="6625" priority="946" stopIfTrue="1">
      <formula>MOD(ROW(),2)</formula>
    </cfRule>
  </conditionalFormatting>
  <conditionalFormatting sqref="I16">
    <cfRule type="expression" dxfId="6624" priority="945" stopIfTrue="1">
      <formula>MOD(ROW(),2)</formula>
    </cfRule>
  </conditionalFormatting>
  <conditionalFormatting sqref="P16">
    <cfRule type="expression" dxfId="6623" priority="944" stopIfTrue="1">
      <formula>MOD(ROW(),2)</formula>
    </cfRule>
  </conditionalFormatting>
  <conditionalFormatting sqref="Q16">
    <cfRule type="expression" dxfId="6622" priority="943" stopIfTrue="1">
      <formula>MOD(ROW(),2)</formula>
    </cfRule>
  </conditionalFormatting>
  <conditionalFormatting sqref="E16:F16">
    <cfRule type="expression" dxfId="6621" priority="942" stopIfTrue="1">
      <formula>MOD(ROW(),2)</formula>
    </cfRule>
  </conditionalFormatting>
  <conditionalFormatting sqref="C16">
    <cfRule type="expression" dxfId="6620" priority="941" stopIfTrue="1">
      <formula>MOD(ROW(),2)</formula>
    </cfRule>
  </conditionalFormatting>
  <conditionalFormatting sqref="B16">
    <cfRule type="expression" dxfId="6619" priority="940" stopIfTrue="1">
      <formula>MOD(ROW(),2)</formula>
    </cfRule>
  </conditionalFormatting>
  <conditionalFormatting sqref="A16">
    <cfRule type="expression" dxfId="6618" priority="939" stopIfTrue="1">
      <formula>MOD(ROW(),2)</formula>
    </cfRule>
  </conditionalFormatting>
  <conditionalFormatting sqref="DJ16">
    <cfRule type="expression" dxfId="6617" priority="938" stopIfTrue="1">
      <formula>MOD(ROW(),2)</formula>
    </cfRule>
  </conditionalFormatting>
  <conditionalFormatting sqref="BG16:BH16">
    <cfRule type="expression" dxfId="6616" priority="937" stopIfTrue="1">
      <formula>MOD(ROW(),2)</formula>
    </cfRule>
  </conditionalFormatting>
  <conditionalFormatting sqref="BE16">
    <cfRule type="expression" dxfId="6615" priority="936" stopIfTrue="1">
      <formula>MOD(ROW(),2)</formula>
    </cfRule>
  </conditionalFormatting>
  <conditionalFormatting sqref="BT16 BL16:BM16 CU16:CX16 BZ16:CA16 CO16:CP16 DD16 BW16:BX16 CS16 DG16 BQ16:BR16 DI16">
    <cfRule type="expression" dxfId="6614" priority="935" stopIfTrue="1">
      <formula>MOD(ROW(),2)</formula>
    </cfRule>
  </conditionalFormatting>
  <conditionalFormatting sqref="BD16">
    <cfRule type="expression" dxfId="6613" priority="931" stopIfTrue="1">
      <formula>MOD(ROW(),2)</formula>
    </cfRule>
  </conditionalFormatting>
  <conditionalFormatting sqref="BK16">
    <cfRule type="expression" dxfId="6612" priority="930" stopIfTrue="1">
      <formula>MOD(ROW(),2)</formula>
    </cfRule>
  </conditionalFormatting>
  <conditionalFormatting sqref="D16">
    <cfRule type="expression" dxfId="6611" priority="929" stopIfTrue="1">
      <formula>MOD(ROW(),2)</formula>
    </cfRule>
  </conditionalFormatting>
  <conditionalFormatting sqref="B17:C17 R17:AL17 BS17 CM17 BF17 BY17 CB17 DJ17 H17 K17:O17 AN17:AP17 AR17:AT17 AV17:BC17 DM17:JS17">
    <cfRule type="expression" dxfId="6610" priority="928" stopIfTrue="1">
      <formula>MOD(ROW(),2)</formula>
    </cfRule>
  </conditionalFormatting>
  <conditionalFormatting sqref="A17">
    <cfRule type="expression" dxfId="6609" priority="926" stopIfTrue="1">
      <formula>MOD(ROW(),2)</formula>
    </cfRule>
  </conditionalFormatting>
  <conditionalFormatting sqref="I17">
    <cfRule type="expression" dxfId="6608" priority="925" stopIfTrue="1">
      <formula>MOD(ROW(),2)</formula>
    </cfRule>
  </conditionalFormatting>
  <conditionalFormatting sqref="BG17:BH17 BT17 CU17 BM17 CC17 CO17 CS17 CW17">
    <cfRule type="expression" dxfId="6607" priority="924" stopIfTrue="1">
      <formula>MOD(ROW(),2)</formula>
    </cfRule>
  </conditionalFormatting>
  <conditionalFormatting sqref="BK17">
    <cfRule type="expression" dxfId="6606" priority="920" stopIfTrue="1">
      <formula>MOD(ROW(),2)</formula>
    </cfRule>
  </conditionalFormatting>
  <conditionalFormatting sqref="Q17">
    <cfRule type="expression" dxfId="6605" priority="919" stopIfTrue="1">
      <formula>MOD(ROW(),2)</formula>
    </cfRule>
  </conditionalFormatting>
  <conditionalFormatting sqref="P17">
    <cfRule type="expression" dxfId="6604" priority="918" stopIfTrue="1">
      <formula>MOD(ROW(),2)</formula>
    </cfRule>
  </conditionalFormatting>
  <conditionalFormatting sqref="BD17">
    <cfRule type="expression" dxfId="6603" priority="917" stopIfTrue="1">
      <formula>MOD(ROW(),2)</formula>
    </cfRule>
  </conditionalFormatting>
  <conditionalFormatting sqref="BE17">
    <cfRule type="expression" dxfId="6602" priority="916" stopIfTrue="1">
      <formula>MOD(ROW(),2)</formula>
    </cfRule>
  </conditionalFormatting>
  <conditionalFormatting sqref="BL17">
    <cfRule type="expression" dxfId="6601" priority="915" stopIfTrue="1">
      <formula>MOD(ROW(),2)</formula>
    </cfRule>
  </conditionalFormatting>
  <conditionalFormatting sqref="BQ17">
    <cfRule type="expression" dxfId="6600" priority="914" stopIfTrue="1">
      <formula>MOD(ROW(),2)</formula>
    </cfRule>
  </conditionalFormatting>
  <conditionalFormatting sqref="BR17">
    <cfRule type="expression" dxfId="6599" priority="913" stopIfTrue="1">
      <formula>MOD(ROW(),2)</formula>
    </cfRule>
  </conditionalFormatting>
  <conditionalFormatting sqref="BX17">
    <cfRule type="expression" dxfId="6598" priority="912" stopIfTrue="1">
      <formula>MOD(ROW(),2)</formula>
    </cfRule>
  </conditionalFormatting>
  <conditionalFormatting sqref="BZ17">
    <cfRule type="expression" dxfId="6597" priority="911" stopIfTrue="1">
      <formula>MOD(ROW(),2)</formula>
    </cfRule>
  </conditionalFormatting>
  <conditionalFormatting sqref="CA17">
    <cfRule type="expression" dxfId="6596" priority="910" stopIfTrue="1">
      <formula>MOD(ROW(),2)</formula>
    </cfRule>
  </conditionalFormatting>
  <conditionalFormatting sqref="CF17">
    <cfRule type="expression" dxfId="6595" priority="909" stopIfTrue="1">
      <formula>MOD(ROW(),2)</formula>
    </cfRule>
  </conditionalFormatting>
  <conditionalFormatting sqref="CI17:CL17">
    <cfRule type="expression" dxfId="6594" priority="908" stopIfTrue="1">
      <formula>MOD(ROW(),2)</formula>
    </cfRule>
  </conditionalFormatting>
  <conditionalFormatting sqref="BW17">
    <cfRule type="expression" dxfId="6593" priority="907" stopIfTrue="1">
      <formula>MOD(ROW(),2)</formula>
    </cfRule>
  </conditionalFormatting>
  <conditionalFormatting sqref="CG17">
    <cfRule type="expression" dxfId="6592" priority="906" stopIfTrue="1">
      <formula>MOD(ROW(),2)</formula>
    </cfRule>
  </conditionalFormatting>
  <conditionalFormatting sqref="CH17">
    <cfRule type="expression" dxfId="6591" priority="905" stopIfTrue="1">
      <formula>MOD(ROW(),2)</formula>
    </cfRule>
  </conditionalFormatting>
  <conditionalFormatting sqref="E17:F17">
    <cfRule type="expression" dxfId="6590" priority="904" stopIfTrue="1">
      <formula>MOD(ROW(),2)</formula>
    </cfRule>
  </conditionalFormatting>
  <conditionalFormatting sqref="D17">
    <cfRule type="expression" dxfId="6589" priority="903" stopIfTrue="1">
      <formula>MOD(ROW(),2)</formula>
    </cfRule>
  </conditionalFormatting>
  <conditionalFormatting sqref="CP17">
    <cfRule type="expression" dxfId="6588" priority="902" stopIfTrue="1">
      <formula>MOD(ROW(),2)</formula>
    </cfRule>
  </conditionalFormatting>
  <conditionalFormatting sqref="CV17">
    <cfRule type="expression" dxfId="6587" priority="901" stopIfTrue="1">
      <formula>MOD(ROW(),2)</formula>
    </cfRule>
  </conditionalFormatting>
  <conditionalFormatting sqref="CX17">
    <cfRule type="expression" dxfId="6586" priority="900" stopIfTrue="1">
      <formula>MOD(ROW(),2)</formula>
    </cfRule>
  </conditionalFormatting>
  <conditionalFormatting sqref="DD17">
    <cfRule type="expression" dxfId="6585" priority="899" stopIfTrue="1">
      <formula>MOD(ROW(),2)</formula>
    </cfRule>
  </conditionalFormatting>
  <conditionalFormatting sqref="DG17">
    <cfRule type="expression" dxfId="6584" priority="898" stopIfTrue="1">
      <formula>MOD(ROW(),2)</formula>
    </cfRule>
  </conditionalFormatting>
  <conditionalFormatting sqref="DI17">
    <cfRule type="expression" dxfId="6583" priority="897" stopIfTrue="1">
      <formula>MOD(ROW(),2)</formula>
    </cfRule>
  </conditionalFormatting>
  <conditionalFormatting sqref="I18 CU18 S18 U18:AL18 M18:Q18 DJ18 BD18:BH18 BL18:BM18 A18:C18 CO18 AN18:AP18 AR18:AT18 AV18:BA18 DM18:JS18 BQ18:BT18">
    <cfRule type="expression" dxfId="6582" priority="896" stopIfTrue="1">
      <formula>MOD(ROW(),2)</formula>
    </cfRule>
  </conditionalFormatting>
  <conditionalFormatting sqref="CZ18">
    <cfRule type="expression" dxfId="6581" priority="893" stopIfTrue="1">
      <formula>MOD(ROW(),2)</formula>
    </cfRule>
  </conditionalFormatting>
  <conditionalFormatting sqref="DA18">
    <cfRule type="expression" dxfId="6580" priority="892" stopIfTrue="1">
      <formula>MOD(ROW(),2)</formula>
    </cfRule>
  </conditionalFormatting>
  <conditionalFormatting sqref="H18">
    <cfRule type="expression" dxfId="6579" priority="891" stopIfTrue="1">
      <formula>MOD(ROW(),2)</formula>
    </cfRule>
  </conditionalFormatting>
  <conditionalFormatting sqref="T18">
    <cfRule type="expression" dxfId="6578" priority="890" stopIfTrue="1">
      <formula>MOD(ROW(),2)</formula>
    </cfRule>
  </conditionalFormatting>
  <conditionalFormatting sqref="BB18">
    <cfRule type="expression" dxfId="6577" priority="889" stopIfTrue="1">
      <formula>MOD(ROW(),2)</formula>
    </cfRule>
  </conditionalFormatting>
  <conditionalFormatting sqref="BK18">
    <cfRule type="expression" dxfId="6576" priority="888" stopIfTrue="1">
      <formula>MOD(ROW(),2)</formula>
    </cfRule>
  </conditionalFormatting>
  <conditionalFormatting sqref="BC18">
    <cfRule type="expression" dxfId="6575" priority="887" stopIfTrue="1">
      <formula>MOD(ROW(),2)</formula>
    </cfRule>
  </conditionalFormatting>
  <conditionalFormatting sqref="R18">
    <cfRule type="expression" dxfId="6574" priority="886" stopIfTrue="1">
      <formula>MOD(ROW(),2)</formula>
    </cfRule>
  </conditionalFormatting>
  <conditionalFormatting sqref="CW18">
    <cfRule type="expression" dxfId="6573" priority="885" stopIfTrue="1">
      <formula>MOD(ROW(),2)</formula>
    </cfRule>
  </conditionalFormatting>
  <conditionalFormatting sqref="CP18">
    <cfRule type="expression" dxfId="6572" priority="884" stopIfTrue="1">
      <formula>MOD(ROW(),2)</formula>
    </cfRule>
  </conditionalFormatting>
  <conditionalFormatting sqref="E18:F18">
    <cfRule type="expression" dxfId="6571" priority="880" stopIfTrue="1">
      <formula>MOD(ROW(),2)</formula>
    </cfRule>
  </conditionalFormatting>
  <conditionalFormatting sqref="D18">
    <cfRule type="expression" dxfId="6570" priority="879" stopIfTrue="1">
      <formula>MOD(ROW(),2)</formula>
    </cfRule>
  </conditionalFormatting>
  <conditionalFormatting sqref="CS18">
    <cfRule type="expression" dxfId="6569" priority="878" stopIfTrue="1">
      <formula>MOD(ROW(),2)</formula>
    </cfRule>
  </conditionalFormatting>
  <conditionalFormatting sqref="CV18">
    <cfRule type="expression" dxfId="6568" priority="877" stopIfTrue="1">
      <formula>MOD(ROW(),2)</formula>
    </cfRule>
  </conditionalFormatting>
  <conditionalFormatting sqref="CX18">
    <cfRule type="expression" dxfId="6567" priority="876" stopIfTrue="1">
      <formula>MOD(ROW(),2)</formula>
    </cfRule>
  </conditionalFormatting>
  <conditionalFormatting sqref="DD18">
    <cfRule type="expression" dxfId="6566" priority="875" stopIfTrue="1">
      <formula>MOD(ROW(),2)</formula>
    </cfRule>
  </conditionalFormatting>
  <conditionalFormatting sqref="DG18 DI18">
    <cfRule type="expression" dxfId="6565" priority="874" stopIfTrue="1">
      <formula>MOD(ROW(),2)</formula>
    </cfRule>
  </conditionalFormatting>
  <conditionalFormatting sqref="K18">
    <cfRule type="expression" dxfId="6564" priority="873" stopIfTrue="1">
      <formula>MOD(ROW(),2)</formula>
    </cfRule>
  </conditionalFormatting>
  <conditionalFormatting sqref="L18">
    <cfRule type="expression" dxfId="6563" priority="872" stopIfTrue="1">
      <formula>MOD(ROW(),2)</formula>
    </cfRule>
  </conditionalFormatting>
  <conditionalFormatting sqref="B19:C19 R19:AL19 H19 K19:O19 DJ19 CB19 BY19 BF19 CM19 BS19 AN19:AP19 AR19:AT19 AV19:BC19 DM19:JS19">
    <cfRule type="expression" dxfId="6562" priority="871" stopIfTrue="1">
      <formula>MOD(ROW(),2)</formula>
    </cfRule>
  </conditionalFormatting>
  <conditionalFormatting sqref="I19">
    <cfRule type="expression" dxfId="6561" priority="870" stopIfTrue="1">
      <formula>MOD(ROW(),2)</formula>
    </cfRule>
  </conditionalFormatting>
  <conditionalFormatting sqref="BG19:BH19 CU19 BD19:BE19 BL19:BM19 CO19:CP19 BZ19:CA19 BT19 CW19 BW19:BX19 BQ19:BR19">
    <cfRule type="expression" dxfId="6560" priority="869" stopIfTrue="1">
      <formula>MOD(ROW(),2)</formula>
    </cfRule>
  </conditionalFormatting>
  <conditionalFormatting sqref="BK19">
    <cfRule type="expression" dxfId="6559" priority="862" stopIfTrue="1">
      <formula>MOD(ROW(),2)</formula>
    </cfRule>
  </conditionalFormatting>
  <conditionalFormatting sqref="E19:F19">
    <cfRule type="expression" dxfId="6558" priority="860" stopIfTrue="1">
      <formula>MOD(ROW(),2)</formula>
    </cfRule>
  </conditionalFormatting>
  <conditionalFormatting sqref="DA19">
    <cfRule type="expression" dxfId="6557" priority="865" stopIfTrue="1">
      <formula>MOD(ROW(),2)</formula>
    </cfRule>
  </conditionalFormatting>
  <conditionalFormatting sqref="Q19">
    <cfRule type="expression" dxfId="6556" priority="864" stopIfTrue="1">
      <formula>MOD(ROW(),2)</formula>
    </cfRule>
  </conditionalFormatting>
  <conditionalFormatting sqref="P19">
    <cfRule type="expression" dxfId="6555" priority="863" stopIfTrue="1">
      <formula>MOD(ROW(),2)</formula>
    </cfRule>
  </conditionalFormatting>
  <conditionalFormatting sqref="A19">
    <cfRule type="expression" dxfId="6554" priority="861" stopIfTrue="1">
      <formula>MOD(ROW(),2)</formula>
    </cfRule>
  </conditionalFormatting>
  <conditionalFormatting sqref="D19">
    <cfRule type="expression" dxfId="6553" priority="859" stopIfTrue="1">
      <formula>MOD(ROW(),2)</formula>
    </cfRule>
  </conditionalFormatting>
  <conditionalFormatting sqref="CS19">
    <cfRule type="expression" dxfId="6552" priority="858" stopIfTrue="1">
      <formula>MOD(ROW(),2)</formula>
    </cfRule>
  </conditionalFormatting>
  <conditionalFormatting sqref="CV19">
    <cfRule type="expression" dxfId="6551" priority="857" stopIfTrue="1">
      <formula>MOD(ROW(),2)</formula>
    </cfRule>
  </conditionalFormatting>
  <conditionalFormatting sqref="CX19">
    <cfRule type="expression" dxfId="6550" priority="856" stopIfTrue="1">
      <formula>MOD(ROW(),2)</formula>
    </cfRule>
  </conditionalFormatting>
  <conditionalFormatting sqref="CY19">
    <cfRule type="expression" dxfId="6549" priority="855" stopIfTrue="1">
      <formula>MOD(ROW(),2)</formula>
    </cfRule>
  </conditionalFormatting>
  <conditionalFormatting sqref="CZ19">
    <cfRule type="expression" dxfId="6548" priority="854" stopIfTrue="1">
      <formula>MOD(ROW(),2)</formula>
    </cfRule>
  </conditionalFormatting>
  <conditionalFormatting sqref="DD19">
    <cfRule type="expression" dxfId="6547" priority="853" stopIfTrue="1">
      <formula>MOD(ROW(),2)</formula>
    </cfRule>
  </conditionalFormatting>
  <conditionalFormatting sqref="DG19">
    <cfRule type="expression" dxfId="6546" priority="852" stopIfTrue="1">
      <formula>MOD(ROW(),2)</formula>
    </cfRule>
  </conditionalFormatting>
  <conditionalFormatting sqref="DI19">
    <cfRule type="expression" dxfId="6545" priority="851" stopIfTrue="1">
      <formula>MOD(ROW(),2)</formula>
    </cfRule>
  </conditionalFormatting>
  <conditionalFormatting sqref="CP10">
    <cfRule type="expression" dxfId="6544" priority="850" stopIfTrue="1">
      <formula>MOD(ROW(),2)</formula>
    </cfRule>
  </conditionalFormatting>
  <conditionalFormatting sqref="V20:AL20 H20:I20 AZ20:BC20 A20:C20 BS20 CM20 BF20 BY20 CB20 DM20:JS20 K20:O20 AN20:AP20 AR20:AT20 AV20:AX20">
    <cfRule type="expression" dxfId="6543" priority="849" stopIfTrue="1">
      <formula>MOD(ROW(),2)</formula>
    </cfRule>
  </conditionalFormatting>
  <conditionalFormatting sqref="P20">
    <cfRule type="expression" dxfId="6542" priority="848" stopIfTrue="1">
      <formula>MOD(ROW(),2)</formula>
    </cfRule>
  </conditionalFormatting>
  <conditionalFormatting sqref="Q20">
    <cfRule type="expression" dxfId="6541" priority="847" stopIfTrue="1">
      <formula>MOD(ROW(),2)</formula>
    </cfRule>
  </conditionalFormatting>
  <conditionalFormatting sqref="R20">
    <cfRule type="expression" dxfId="6540" priority="846" stopIfTrue="1">
      <formula>MOD(ROW(),2)</formula>
    </cfRule>
  </conditionalFormatting>
  <conditionalFormatting sqref="S20">
    <cfRule type="expression" dxfId="6539" priority="845" stopIfTrue="1">
      <formula>MOD(ROW(),2)</formula>
    </cfRule>
  </conditionalFormatting>
  <conditionalFormatting sqref="U20">
    <cfRule type="expression" dxfId="6538" priority="844" stopIfTrue="1">
      <formula>MOD(ROW(),2)</formula>
    </cfRule>
  </conditionalFormatting>
  <conditionalFormatting sqref="AY20">
    <cfRule type="expression" dxfId="6537" priority="843" stopIfTrue="1">
      <formula>MOD(ROW(),2)</formula>
    </cfRule>
  </conditionalFormatting>
  <conditionalFormatting sqref="BG20:BH20">
    <cfRule type="expression" dxfId="6536" priority="842" stopIfTrue="1">
      <formula>MOD(ROW(),2)</formula>
    </cfRule>
  </conditionalFormatting>
  <conditionalFormatting sqref="BE20">
    <cfRule type="expression" dxfId="6535" priority="841" stopIfTrue="1">
      <formula>MOD(ROW(),2)</formula>
    </cfRule>
  </conditionalFormatting>
  <conditionalFormatting sqref="BL20:BM20 CU20:CX20 CO20:CP20 DD20 BZ20:CA20 BT20 BW20:BX20 CS20 DG20 BQ20:BR20 DI20">
    <cfRule type="expression" dxfId="6534" priority="840" stopIfTrue="1">
      <formula>MOD(ROW(),2)</formula>
    </cfRule>
  </conditionalFormatting>
  <conditionalFormatting sqref="BD20">
    <cfRule type="expression" dxfId="6533" priority="836" stopIfTrue="1">
      <formula>MOD(ROW(),2)</formula>
    </cfRule>
  </conditionalFormatting>
  <conditionalFormatting sqref="BK20">
    <cfRule type="expression" dxfId="6532" priority="835" stopIfTrue="1">
      <formula>MOD(ROW(),2)</formula>
    </cfRule>
  </conditionalFormatting>
  <conditionalFormatting sqref="DJ20">
    <cfRule type="expression" dxfId="6531" priority="834" stopIfTrue="1">
      <formula>MOD(ROW(),2)</formula>
    </cfRule>
  </conditionalFormatting>
  <conditionalFormatting sqref="T20">
    <cfRule type="expression" dxfId="6530" priority="833" stopIfTrue="1">
      <formula>MOD(ROW(),2)</formula>
    </cfRule>
  </conditionalFormatting>
  <conditionalFormatting sqref="E20:F20">
    <cfRule type="expression" dxfId="6529" priority="832" stopIfTrue="1">
      <formula>MOD(ROW(),2)</formula>
    </cfRule>
  </conditionalFormatting>
  <conditionalFormatting sqref="D20">
    <cfRule type="expression" dxfId="6528" priority="831" stopIfTrue="1">
      <formula>MOD(ROW(),2)</formula>
    </cfRule>
  </conditionalFormatting>
  <conditionalFormatting sqref="CY20:CY21">
    <cfRule type="expression" dxfId="6527" priority="830" stopIfTrue="1">
      <formula>MOD(ROW(),2)</formula>
    </cfRule>
  </conditionalFormatting>
  <conditionalFormatting sqref="CZ20:CZ21">
    <cfRule type="expression" dxfId="6526" priority="829" stopIfTrue="1">
      <formula>MOD(ROW(),2)</formula>
    </cfRule>
  </conditionalFormatting>
  <conditionalFormatting sqref="DA20:DA21">
    <cfRule type="expression" dxfId="6525" priority="828" stopIfTrue="1">
      <formula>MOD(ROW(),2)</formula>
    </cfRule>
  </conditionalFormatting>
  <conditionalFormatting sqref="CI21">
    <cfRule type="expression" dxfId="6524" priority="789" stopIfTrue="1">
      <formula>MOD(ROW(),2)</formula>
    </cfRule>
  </conditionalFormatting>
  <conditionalFormatting sqref="BK21">
    <cfRule type="expression" dxfId="6523" priority="786" stopIfTrue="1">
      <formula>MOD(ROW(),2)</formula>
    </cfRule>
  </conditionalFormatting>
  <conditionalFormatting sqref="CJ21">
    <cfRule type="expression" dxfId="6522" priority="781" stopIfTrue="1">
      <formula>MOD(ROW(),2)</formula>
    </cfRule>
  </conditionalFormatting>
  <conditionalFormatting sqref="CL21">
    <cfRule type="expression" dxfId="6521" priority="780" stopIfTrue="1">
      <formula>MOD(ROW(),2)</formula>
    </cfRule>
  </conditionalFormatting>
  <conditionalFormatting sqref="CV21">
    <cfRule type="expression" dxfId="6520" priority="778" stopIfTrue="1">
      <formula>MOD(ROW(),2)</formula>
    </cfRule>
  </conditionalFormatting>
  <conditionalFormatting sqref="T21">
    <cfRule type="expression" dxfId="6519" priority="775" stopIfTrue="1">
      <formula>MOD(ROW(),2)</formula>
    </cfRule>
  </conditionalFormatting>
  <conditionalFormatting sqref="BC21">
    <cfRule type="expression" dxfId="6518" priority="774" stopIfTrue="1">
      <formula>MOD(ROW(),2)</formula>
    </cfRule>
  </conditionalFormatting>
  <conditionalFormatting sqref="D21">
    <cfRule type="expression" dxfId="6517" priority="773" stopIfTrue="1">
      <formula>MOD(ROW(),2)</formula>
    </cfRule>
  </conditionalFormatting>
  <conditionalFormatting sqref="V21:AL21 DJ21 A21:C21 E21:F21 H21:I21 K21:Q21 AN21:AP21 AR21:AT21 AV21:BB21 DM21:JS21">
    <cfRule type="expression" dxfId="6516" priority="809" stopIfTrue="1">
      <formula>MOD(ROW(),2)</formula>
    </cfRule>
  </conditionalFormatting>
  <conditionalFormatting sqref="CN3:CN21">
    <cfRule type="expression" dxfId="6515" priority="808" stopIfTrue="1">
      <formula>MOD(ROW(),2)</formula>
    </cfRule>
  </conditionalFormatting>
  <conditionalFormatting sqref="R21">
    <cfRule type="expression" dxfId="6514" priority="807" stopIfTrue="1">
      <formula>MOD(ROW(),2)</formula>
    </cfRule>
  </conditionalFormatting>
  <conditionalFormatting sqref="S21">
    <cfRule type="expression" dxfId="6513" priority="806" stopIfTrue="1">
      <formula>MOD(ROW(),2)</formula>
    </cfRule>
  </conditionalFormatting>
  <conditionalFormatting sqref="U21">
    <cfRule type="expression" dxfId="6512" priority="805" stopIfTrue="1">
      <formula>MOD(ROW(),2)</formula>
    </cfRule>
  </conditionalFormatting>
  <conditionalFormatting sqref="BD21">
    <cfRule type="expression" dxfId="6511" priority="804" stopIfTrue="1">
      <formula>MOD(ROW(),2)</formula>
    </cfRule>
  </conditionalFormatting>
  <conditionalFormatting sqref="CC21 BE21 BG21:BH21 BS21 CO21 CU21 CW21:CX21 DD21">
    <cfRule type="expression" dxfId="6510" priority="803" stopIfTrue="1">
      <formula>MOD(ROW(),2)</formula>
    </cfRule>
  </conditionalFormatting>
  <conditionalFormatting sqref="BF21">
    <cfRule type="expression" dxfId="6509" priority="802" stopIfTrue="1">
      <formula>MOD(ROW(),2)</formula>
    </cfRule>
  </conditionalFormatting>
  <conditionalFormatting sqref="CB21">
    <cfRule type="expression" dxfId="6508" priority="801" stopIfTrue="1">
      <formula>MOD(ROW(),2)</formula>
    </cfRule>
  </conditionalFormatting>
  <conditionalFormatting sqref="CM21">
    <cfRule type="expression" dxfId="6507" priority="800" stopIfTrue="1">
      <formula>MOD(ROW(),2)</formula>
    </cfRule>
  </conditionalFormatting>
  <conditionalFormatting sqref="BL21">
    <cfRule type="expression" dxfId="6506" priority="795" stopIfTrue="1">
      <formula>MOD(ROW(),2)</formula>
    </cfRule>
  </conditionalFormatting>
  <conditionalFormatting sqref="BM21 BQ21:BR21">
    <cfRule type="expression" dxfId="6505" priority="794" stopIfTrue="1">
      <formula>MOD(ROW(),2)</formula>
    </cfRule>
  </conditionalFormatting>
  <conditionalFormatting sqref="BT21">
    <cfRule type="expression" dxfId="6504" priority="793" stopIfTrue="1">
      <formula>MOD(ROW(),2)</formula>
    </cfRule>
  </conditionalFormatting>
  <conditionalFormatting sqref="BW21:BX21">
    <cfRule type="expression" dxfId="6503" priority="792" stopIfTrue="1">
      <formula>MOD(ROW(),2)</formula>
    </cfRule>
  </conditionalFormatting>
  <conditionalFormatting sqref="BY21">
    <cfRule type="expression" dxfId="6502" priority="791" stopIfTrue="1">
      <formula>MOD(ROW(),2)</formula>
    </cfRule>
  </conditionalFormatting>
  <conditionalFormatting sqref="BZ21">
    <cfRule type="expression" dxfId="6501" priority="772" stopIfTrue="1">
      <formula>MOD(ROW(),2)</formula>
    </cfRule>
  </conditionalFormatting>
  <conditionalFormatting sqref="CA21">
    <cfRule type="expression" dxfId="6500" priority="771" stopIfTrue="1">
      <formula>MOD(ROW(),2)</formula>
    </cfRule>
  </conditionalFormatting>
  <conditionalFormatting sqref="CF21">
    <cfRule type="expression" dxfId="6499" priority="770" stopIfTrue="1">
      <formula>MOD(ROW(),2)</formula>
    </cfRule>
  </conditionalFormatting>
  <conditionalFormatting sqref="CG21">
    <cfRule type="expression" dxfId="6498" priority="769" stopIfTrue="1">
      <formula>MOD(ROW(),2)</formula>
    </cfRule>
  </conditionalFormatting>
  <conditionalFormatting sqref="CH21">
    <cfRule type="expression" dxfId="6497" priority="768" stopIfTrue="1">
      <formula>MOD(ROW(),2)</formula>
    </cfRule>
  </conditionalFormatting>
  <conditionalFormatting sqref="CK21">
    <cfRule type="expression" dxfId="6496" priority="767" stopIfTrue="1">
      <formula>MOD(ROW(),2)</formula>
    </cfRule>
  </conditionalFormatting>
  <conditionalFormatting sqref="CP21">
    <cfRule type="expression" dxfId="6495" priority="766" stopIfTrue="1">
      <formula>MOD(ROW(),2)</formula>
    </cfRule>
  </conditionalFormatting>
  <conditionalFormatting sqref="CS21">
    <cfRule type="expression" dxfId="6494" priority="765" stopIfTrue="1">
      <formula>MOD(ROW(),2)</formula>
    </cfRule>
  </conditionalFormatting>
  <conditionalFormatting sqref="DG21">
    <cfRule type="expression" dxfId="6493" priority="764" stopIfTrue="1">
      <formula>MOD(ROW(),2)</formula>
    </cfRule>
  </conditionalFormatting>
  <conditionalFormatting sqref="DI21">
    <cfRule type="expression" dxfId="6492" priority="763" stopIfTrue="1">
      <formula>MOD(ROW(),2)</formula>
    </cfRule>
  </conditionalFormatting>
  <conditionalFormatting sqref="Q22 U22:AL22 H22:I22 A22:C22 DM22:JS22 CB22 BY22 BF22 CM22:CN22 BS22 AZ22:BC22 K22:O22 AN22:AP22 AR22:AT22 AV22:AX22">
    <cfRule type="expression" dxfId="6491" priority="762" stopIfTrue="1">
      <formula>MOD(ROW(),2)</formula>
    </cfRule>
  </conditionalFormatting>
  <conditionalFormatting sqref="P22">
    <cfRule type="expression" dxfId="6490" priority="761" stopIfTrue="1">
      <formula>MOD(ROW(),2)</formula>
    </cfRule>
  </conditionalFormatting>
  <conditionalFormatting sqref="R22">
    <cfRule type="expression" dxfId="6489" priority="760" stopIfTrue="1">
      <formula>MOD(ROW(),2)</formula>
    </cfRule>
  </conditionalFormatting>
  <conditionalFormatting sqref="S22">
    <cfRule type="expression" dxfId="6488" priority="759" stopIfTrue="1">
      <formula>MOD(ROW(),2)</formula>
    </cfRule>
  </conditionalFormatting>
  <conditionalFormatting sqref="AY22">
    <cfRule type="expression" dxfId="6487" priority="758" stopIfTrue="1">
      <formula>MOD(ROW(),2)</formula>
    </cfRule>
  </conditionalFormatting>
  <conditionalFormatting sqref="BG22:BH22">
    <cfRule type="expression" dxfId="6486" priority="757" stopIfTrue="1">
      <formula>MOD(ROW(),2)</formula>
    </cfRule>
  </conditionalFormatting>
  <conditionalFormatting sqref="BE22">
    <cfRule type="expression" dxfId="6485" priority="756" stopIfTrue="1">
      <formula>MOD(ROW(),2)</formula>
    </cfRule>
  </conditionalFormatting>
  <conditionalFormatting sqref="BL22:BM22 CV22:CX22 BT22 BZ22:CA22 DD22 CO22:CP22 BW22:BX22 CS22 DG22 BQ22:BR22 DI22">
    <cfRule type="expression" dxfId="6484" priority="755" stopIfTrue="1">
      <formula>MOD(ROW(),2)</formula>
    </cfRule>
  </conditionalFormatting>
  <conditionalFormatting sqref="DJ22">
    <cfRule type="expression" dxfId="6483" priority="749" stopIfTrue="1">
      <formula>MOD(ROW(),2)</formula>
    </cfRule>
  </conditionalFormatting>
  <conditionalFormatting sqref="T22">
    <cfRule type="expression" dxfId="6482" priority="748" stopIfTrue="1">
      <formula>MOD(ROW(),2)</formula>
    </cfRule>
  </conditionalFormatting>
  <conditionalFormatting sqref="BD22">
    <cfRule type="expression" dxfId="6481" priority="751" stopIfTrue="1">
      <formula>MOD(ROW(),2)</formula>
    </cfRule>
  </conditionalFormatting>
  <conditionalFormatting sqref="BK22">
    <cfRule type="expression" dxfId="6480" priority="750" stopIfTrue="1">
      <formula>MOD(ROW(),2)</formula>
    </cfRule>
  </conditionalFormatting>
  <conditionalFormatting sqref="D22 D24">
    <cfRule type="expression" dxfId="6479" priority="746" stopIfTrue="1">
      <formula>MOD(ROW(),2)</formula>
    </cfRule>
  </conditionalFormatting>
  <conditionalFormatting sqref="E22:F22">
    <cfRule type="expression" dxfId="6478" priority="745" stopIfTrue="1">
      <formula>MOD(ROW(),2)</formula>
    </cfRule>
  </conditionalFormatting>
  <conditionalFormatting sqref="CY22:CY34">
    <cfRule type="expression" dxfId="6477" priority="744" stopIfTrue="1">
      <formula>MOD(ROW(),2)</formula>
    </cfRule>
  </conditionalFormatting>
  <conditionalFormatting sqref="CZ22:CZ34">
    <cfRule type="expression" dxfId="6476" priority="743" stopIfTrue="1">
      <formula>MOD(ROW(),2)</formula>
    </cfRule>
  </conditionalFormatting>
  <conditionalFormatting sqref="DA22:DA25 DA28">
    <cfRule type="expression" dxfId="6475" priority="742" stopIfTrue="1">
      <formula>MOD(ROW(),2)</formula>
    </cfRule>
  </conditionalFormatting>
  <conditionalFormatting sqref="CT22:CT34">
    <cfRule type="expression" dxfId="6474" priority="741" stopIfTrue="1">
      <formula>MOD(ROW(),2)</formula>
    </cfRule>
  </conditionalFormatting>
  <conditionalFormatting sqref="M23:S23 BF23 BY23 CB23 CM23:CN23 U23:AL23 BS23 A23:C23 H23:I23 DJ23 AN23:AP23 AR23:AT23 AV23:BC23 DM23:JS23">
    <cfRule type="expression" dxfId="6473" priority="740" stopIfTrue="1">
      <formula>MOD(ROW(),2)</formula>
    </cfRule>
  </conditionalFormatting>
  <conditionalFormatting sqref="BD23">
    <cfRule type="expression" dxfId="6472" priority="739" stopIfTrue="1">
      <formula>MOD(ROW(),2)</formula>
    </cfRule>
  </conditionalFormatting>
  <conditionalFormatting sqref="BG23:BH23 BT23 BE23 BL23:BM23 CU23:CX23 BZ23:CA23 CO23:CP23 DD23 BW23:BX23 CS23 DG23 BQ23:BR23 DI23">
    <cfRule type="expression" dxfId="6471" priority="738" stopIfTrue="1">
      <formula>MOD(ROW(),2)</formula>
    </cfRule>
  </conditionalFormatting>
  <conditionalFormatting sqref="D23 D25">
    <cfRule type="expression" dxfId="6470" priority="728" stopIfTrue="1">
      <formula>MOD(ROW(),2)</formula>
    </cfRule>
  </conditionalFormatting>
  <conditionalFormatting sqref="V24:AL24 A24:C24 CB24 BY24 AZ24:BC24 BF24 CM24:CN24 H24:I24 DM24:JS24 BS24 L24:O24 AN24:AP24 AR24:AT24 AV24:AX24">
    <cfRule type="expression" dxfId="6469" priority="727" stopIfTrue="1">
      <formula>MOD(ROW(),2)</formula>
    </cfRule>
  </conditionalFormatting>
  <conditionalFormatting sqref="P24">
    <cfRule type="expression" dxfId="6468" priority="726" stopIfTrue="1">
      <formula>MOD(ROW(),2)</formula>
    </cfRule>
  </conditionalFormatting>
  <conditionalFormatting sqref="Q24">
    <cfRule type="expression" dxfId="6467" priority="725" stopIfTrue="1">
      <formula>MOD(ROW(),2)</formula>
    </cfRule>
  </conditionalFormatting>
  <conditionalFormatting sqref="BK23">
    <cfRule type="expression" dxfId="6466" priority="733" stopIfTrue="1">
      <formula>MOD(ROW(),2)</formula>
    </cfRule>
  </conditionalFormatting>
  <conditionalFormatting sqref="K23">
    <cfRule type="expression" dxfId="6465" priority="732" stopIfTrue="1">
      <formula>MOD(ROW(),2)</formula>
    </cfRule>
  </conditionalFormatting>
  <conditionalFormatting sqref="L23">
    <cfRule type="expression" dxfId="6464" priority="731" stopIfTrue="1">
      <formula>MOD(ROW(),2)</formula>
    </cfRule>
  </conditionalFormatting>
  <conditionalFormatting sqref="T23">
    <cfRule type="expression" dxfId="6463" priority="730" stopIfTrue="1">
      <formula>MOD(ROW(),2)</formula>
    </cfRule>
  </conditionalFormatting>
  <conditionalFormatting sqref="E23:F23">
    <cfRule type="expression" dxfId="6462" priority="729" stopIfTrue="1">
      <formula>MOD(ROW(),2)</formula>
    </cfRule>
  </conditionalFormatting>
  <conditionalFormatting sqref="R24">
    <cfRule type="expression" dxfId="6461" priority="724" stopIfTrue="1">
      <formula>MOD(ROW(),2)</formula>
    </cfRule>
  </conditionalFormatting>
  <conditionalFormatting sqref="S24">
    <cfRule type="expression" dxfId="6460" priority="723" stopIfTrue="1">
      <formula>MOD(ROW(),2)</formula>
    </cfRule>
  </conditionalFormatting>
  <conditionalFormatting sqref="U24">
    <cfRule type="expression" dxfId="6459" priority="722" stopIfTrue="1">
      <formula>MOD(ROW(),2)</formula>
    </cfRule>
  </conditionalFormatting>
  <conditionalFormatting sqref="AY24">
    <cfRule type="expression" dxfId="6458" priority="721" stopIfTrue="1">
      <formula>MOD(ROW(),2)</formula>
    </cfRule>
  </conditionalFormatting>
  <conditionalFormatting sqref="BG24:BH24">
    <cfRule type="expression" dxfId="6457" priority="720" stopIfTrue="1">
      <formula>MOD(ROW(),2)</formula>
    </cfRule>
  </conditionalFormatting>
  <conditionalFormatting sqref="BE24">
    <cfRule type="expression" dxfId="6456" priority="719" stopIfTrue="1">
      <formula>MOD(ROW(),2)</formula>
    </cfRule>
  </conditionalFormatting>
  <conditionalFormatting sqref="CA24 BM24 BT24 CO24:CP24 CV24:CX24 DD24 BW24:BX24 CS24 DG24 BQ24:BR24 DI24">
    <cfRule type="expression" dxfId="6455" priority="718" stopIfTrue="1">
      <formula>MOD(ROW(),2)</formula>
    </cfRule>
  </conditionalFormatting>
  <conditionalFormatting sqref="BZ24">
    <cfRule type="expression" dxfId="6454" priority="708" stopIfTrue="1">
      <formula>MOD(ROW(),2)</formula>
    </cfRule>
  </conditionalFormatting>
  <conditionalFormatting sqref="E24:F24">
    <cfRule type="expression" dxfId="6453" priority="706" stopIfTrue="1">
      <formula>MOD(ROW(),2)</formula>
    </cfRule>
  </conditionalFormatting>
  <conditionalFormatting sqref="BD24">
    <cfRule type="expression" dxfId="6452" priority="714" stopIfTrue="1">
      <formula>MOD(ROW(),2)</formula>
    </cfRule>
  </conditionalFormatting>
  <conditionalFormatting sqref="DJ24">
    <cfRule type="expression" dxfId="6451" priority="713" stopIfTrue="1">
      <formula>MOD(ROW(),2)</formula>
    </cfRule>
  </conditionalFormatting>
  <conditionalFormatting sqref="T24">
    <cfRule type="expression" dxfId="6450" priority="712" stopIfTrue="1">
      <formula>MOD(ROW(),2)</formula>
    </cfRule>
  </conditionalFormatting>
  <conditionalFormatting sqref="BK24">
    <cfRule type="expression" dxfId="6449" priority="711" stopIfTrue="1">
      <formula>MOD(ROW(),2)</formula>
    </cfRule>
  </conditionalFormatting>
  <conditionalFormatting sqref="BL24">
    <cfRule type="expression" dxfId="6448" priority="710" stopIfTrue="1">
      <formula>MOD(ROW(),2)</formula>
    </cfRule>
  </conditionalFormatting>
  <conditionalFormatting sqref="CU24">
    <cfRule type="expression" dxfId="6447" priority="709" stopIfTrue="1">
      <formula>MOD(ROW(),2)</formula>
    </cfRule>
  </conditionalFormatting>
  <conditionalFormatting sqref="E13:F13">
    <cfRule type="expression" dxfId="6446" priority="705" stopIfTrue="1">
      <formula>MOD(ROW(),2)</formula>
    </cfRule>
  </conditionalFormatting>
  <conditionalFormatting sqref="K24">
    <cfRule type="expression" dxfId="6445" priority="704" stopIfTrue="1">
      <formula>MOD(ROW(),2)</formula>
    </cfRule>
  </conditionalFormatting>
  <conditionalFormatting sqref="CW25 S25 H25:I25 A25:C25 DJ25 M25:Q25 U25:AL25 AN25:AP25 AR25:AT25 AV25:BH25 BK25:BM25 DM25:JS25 BQ25:BT25">
    <cfRule type="expression" dxfId="6444" priority="703" stopIfTrue="1">
      <formula>MOD(ROW(),2)</formula>
    </cfRule>
  </conditionalFormatting>
  <conditionalFormatting sqref="T25">
    <cfRule type="expression" dxfId="6443" priority="702" stopIfTrue="1">
      <formula>MOD(ROW(),2)</formula>
    </cfRule>
  </conditionalFormatting>
  <conditionalFormatting sqref="R25">
    <cfRule type="expression" dxfId="6442" priority="697" stopIfTrue="1">
      <formula>MOD(ROW(),2)</formula>
    </cfRule>
  </conditionalFormatting>
  <conditionalFormatting sqref="E25:F25">
    <cfRule type="expression" dxfId="6441" priority="694" stopIfTrue="1">
      <formula>MOD(ROW(),2)</formula>
    </cfRule>
  </conditionalFormatting>
  <conditionalFormatting sqref="L25">
    <cfRule type="expression" dxfId="6440" priority="693" stopIfTrue="1">
      <formula>MOD(ROW(),2)</formula>
    </cfRule>
  </conditionalFormatting>
  <conditionalFormatting sqref="K25">
    <cfRule type="expression" dxfId="6439" priority="692" stopIfTrue="1">
      <formula>MOD(ROW(),2)</formula>
    </cfRule>
  </conditionalFormatting>
  <conditionalFormatting sqref="CV25">
    <cfRule type="expression" dxfId="6438" priority="691" stopIfTrue="1">
      <formula>MOD(ROW(),2)</formula>
    </cfRule>
  </conditionalFormatting>
  <conditionalFormatting sqref="CX25">
    <cfRule type="expression" dxfId="6437" priority="690" stopIfTrue="1">
      <formula>MOD(ROW(),2)</formula>
    </cfRule>
  </conditionalFormatting>
  <conditionalFormatting sqref="DD25 DG25 DI25">
    <cfRule type="expression" dxfId="6436" priority="689" stopIfTrue="1">
      <formula>MOD(ROW(),2)</formula>
    </cfRule>
  </conditionalFormatting>
  <conditionalFormatting sqref="A26:C26 H26:I26 DJ26 BF26:BH26 CU26:CW26 K26:AL26 AN26:AP26 AR26:AT26 AV26:BB26 BK26:BM26 DM26:JS26 BQ26:BT26">
    <cfRule type="expression" dxfId="6435" priority="688" stopIfTrue="1">
      <formula>MOD(ROW(),2)</formula>
    </cfRule>
  </conditionalFormatting>
  <conditionalFormatting sqref="DA26 DA29:DA34">
    <cfRule type="expression" dxfId="6434" priority="684" stopIfTrue="1">
      <formula>MOD(ROW(),2)</formula>
    </cfRule>
  </conditionalFormatting>
  <conditionalFormatting sqref="BC26">
    <cfRule type="expression" dxfId="6433" priority="683" stopIfTrue="1">
      <formula>MOD(ROW(),2)</formula>
    </cfRule>
  </conditionalFormatting>
  <conditionalFormatting sqref="BD26">
    <cfRule type="expression" dxfId="6432" priority="682" stopIfTrue="1">
      <formula>MOD(ROW(),2)</formula>
    </cfRule>
  </conditionalFormatting>
  <conditionalFormatting sqref="BE26">
    <cfRule type="expression" dxfId="6431" priority="681" stopIfTrue="1">
      <formula>MOD(ROW(),2)</formula>
    </cfRule>
  </conditionalFormatting>
  <conditionalFormatting sqref="D26:F26">
    <cfRule type="expression" dxfId="6430" priority="680" stopIfTrue="1">
      <formula>MOD(ROW(),2)</formula>
    </cfRule>
  </conditionalFormatting>
  <conditionalFormatting sqref="CX26">
    <cfRule type="expression" dxfId="6429" priority="679" stopIfTrue="1">
      <formula>MOD(ROW(),2)</formula>
    </cfRule>
  </conditionalFormatting>
  <conditionalFormatting sqref="DD26">
    <cfRule type="expression" dxfId="6428" priority="678" stopIfTrue="1">
      <formula>MOD(ROW(),2)</formula>
    </cfRule>
  </conditionalFormatting>
  <conditionalFormatting sqref="DG26">
    <cfRule type="expression" dxfId="6427" priority="677" stopIfTrue="1">
      <formula>MOD(ROW(),2)</formula>
    </cfRule>
  </conditionalFormatting>
  <conditionalFormatting sqref="DI26">
    <cfRule type="expression" dxfId="6426" priority="676" stopIfTrue="1">
      <formula>MOD(ROW(),2)</formula>
    </cfRule>
  </conditionalFormatting>
  <conditionalFormatting sqref="A27:C27 H27:I27 U27:AL27 BS27 DJ27 M27:S27 K27 AN27:AP27 AR27:AT27 AV27:BB27 DM27:JS27">
    <cfRule type="expression" dxfId="6425" priority="675" stopIfTrue="1">
      <formula>MOD(ROW(),2)</formula>
    </cfRule>
  </conditionalFormatting>
  <conditionalFormatting sqref="BY27 CB27">
    <cfRule type="expression" dxfId="6424" priority="672" stopIfTrue="1">
      <formula>MOD(ROW(),2)</formula>
    </cfRule>
  </conditionalFormatting>
  <conditionalFormatting sqref="BD27:BE27 BG27:BH27 BT27 BZ27:CA27 CO27:CP27 CU27:CW27 BK27:BM27 BW27:BX27 CS27 BQ27:BR27">
    <cfRule type="expression" dxfId="6423" priority="674" stopIfTrue="1">
      <formula>MOD(ROW(),2)</formula>
    </cfRule>
  </conditionalFormatting>
  <conditionalFormatting sqref="BF27">
    <cfRule type="expression" dxfId="6422" priority="673" stopIfTrue="1">
      <formula>MOD(ROW(),2)</formula>
    </cfRule>
  </conditionalFormatting>
  <conditionalFormatting sqref="CN27">
    <cfRule type="expression" dxfId="6421" priority="671" stopIfTrue="1">
      <formula>MOD(ROW(),2)</formula>
    </cfRule>
  </conditionalFormatting>
  <conditionalFormatting sqref="CM27">
    <cfRule type="expression" dxfId="6420" priority="670" stopIfTrue="1">
      <formula>MOD(ROW(),2)</formula>
    </cfRule>
  </conditionalFormatting>
  <conditionalFormatting sqref="DA27">
    <cfRule type="expression" dxfId="6419" priority="666" stopIfTrue="1">
      <formula>MOD(ROW(),2)</formula>
    </cfRule>
  </conditionalFormatting>
  <conditionalFormatting sqref="T27">
    <cfRule type="expression" dxfId="6418" priority="665" stopIfTrue="1">
      <formula>MOD(ROW(),2)</formula>
    </cfRule>
  </conditionalFormatting>
  <conditionalFormatting sqref="BC27">
    <cfRule type="expression" dxfId="6417" priority="664" stopIfTrue="1">
      <formula>MOD(ROW(),2)</formula>
    </cfRule>
  </conditionalFormatting>
  <conditionalFormatting sqref="D27">
    <cfRule type="expression" dxfId="6416" priority="663" stopIfTrue="1">
      <formula>MOD(ROW(),2)</formula>
    </cfRule>
  </conditionalFormatting>
  <conditionalFormatting sqref="E27:F27">
    <cfRule type="expression" dxfId="6415" priority="662" stopIfTrue="1">
      <formula>MOD(ROW(),2)</formula>
    </cfRule>
  </conditionalFormatting>
  <conditionalFormatting sqref="L27">
    <cfRule type="expression" dxfId="6414" priority="661" stopIfTrue="1">
      <formula>MOD(ROW(),2)</formula>
    </cfRule>
  </conditionalFormatting>
  <conditionalFormatting sqref="DG27">
    <cfRule type="expression" dxfId="6413" priority="658" stopIfTrue="1">
      <formula>MOD(ROW(),2)</formula>
    </cfRule>
  </conditionalFormatting>
  <conditionalFormatting sqref="DI27">
    <cfRule type="expression" dxfId="6412" priority="657" stopIfTrue="1">
      <formula>MOD(ROW(),2)</formula>
    </cfRule>
  </conditionalFormatting>
  <conditionalFormatting sqref="CX27">
    <cfRule type="expression" dxfId="6411" priority="656" stopIfTrue="1">
      <formula>MOD(ROW(),2)</formula>
    </cfRule>
  </conditionalFormatting>
  <conditionalFormatting sqref="DD27">
    <cfRule type="expression" dxfId="6410" priority="655" stopIfTrue="1">
      <formula>MOD(ROW(),2)</formula>
    </cfRule>
  </conditionalFormatting>
  <conditionalFormatting sqref="M28:Q28 A28:C28 CW28 T28 E28:F28 V28:AL28 DG28 H28:I28 AN28:AP28 AR28:AT28 AV28:BH28 BK28:BM28 DM28:JS28 BQ28:BT28 DI28:DJ28">
    <cfRule type="expression" dxfId="6409" priority="654" stopIfTrue="1">
      <formula>MOD(ROW(),2)</formula>
    </cfRule>
  </conditionalFormatting>
  <conditionalFormatting sqref="R28">
    <cfRule type="expression" dxfId="6408" priority="653" stopIfTrue="1">
      <formula>MOD(ROW(),2)</formula>
    </cfRule>
  </conditionalFormatting>
  <conditionalFormatting sqref="S28">
    <cfRule type="expression" dxfId="6407" priority="652" stopIfTrue="1">
      <formula>MOD(ROW(),2)</formula>
    </cfRule>
  </conditionalFormatting>
  <conditionalFormatting sqref="U28">
    <cfRule type="expression" dxfId="6406" priority="651" stopIfTrue="1">
      <formula>MOD(ROW(),2)</formula>
    </cfRule>
  </conditionalFormatting>
  <conditionalFormatting sqref="K28:L28">
    <cfRule type="expression" dxfId="6405" priority="650" stopIfTrue="1">
      <formula>MOD(ROW(),2)</formula>
    </cfRule>
  </conditionalFormatting>
  <conditionalFormatting sqref="D28">
    <cfRule type="expression" dxfId="6404" priority="647" stopIfTrue="1">
      <formula>MOD(ROW(),2)</formula>
    </cfRule>
  </conditionalFormatting>
  <conditionalFormatting sqref="CU28">
    <cfRule type="expression" dxfId="6403" priority="646" stopIfTrue="1">
      <formula>MOD(ROW(),2)</formula>
    </cfRule>
  </conditionalFormatting>
  <conditionalFormatting sqref="CV28">
    <cfRule type="expression" dxfId="6402" priority="645" stopIfTrue="1">
      <formula>MOD(ROW(),2)</formula>
    </cfRule>
  </conditionalFormatting>
  <conditionalFormatting sqref="DD28">
    <cfRule type="expression" dxfId="6401" priority="644" stopIfTrue="1">
      <formula>MOD(ROW(),2)</formula>
    </cfRule>
  </conditionalFormatting>
  <conditionalFormatting sqref="CX28">
    <cfRule type="expression" dxfId="6400" priority="643" stopIfTrue="1">
      <formula>MOD(ROW(),2)</formula>
    </cfRule>
  </conditionalFormatting>
  <conditionalFormatting sqref="M29:Q29 V29:AL29 A29:C29 E29:F29 BS29 DJ29 BF29 H29:I29 AN29:AP29 AR29:AT29 AV29:BD29 DM29:JS29">
    <cfRule type="expression" dxfId="6399" priority="642" stopIfTrue="1">
      <formula>MOD(ROW(),2)</formula>
    </cfRule>
  </conditionalFormatting>
  <conditionalFormatting sqref="K29">
    <cfRule type="expression" dxfId="6398" priority="641" stopIfTrue="1">
      <formula>MOD(ROW(),2)</formula>
    </cfRule>
  </conditionalFormatting>
  <conditionalFormatting sqref="L29">
    <cfRule type="expression" dxfId="6397" priority="640" stopIfTrue="1">
      <formula>MOD(ROW(),2)</formula>
    </cfRule>
  </conditionalFormatting>
  <conditionalFormatting sqref="R29">
    <cfRule type="expression" dxfId="6396" priority="639" stopIfTrue="1">
      <formula>MOD(ROW(),2)</formula>
    </cfRule>
  </conditionalFormatting>
  <conditionalFormatting sqref="S29">
    <cfRule type="expression" dxfId="6395" priority="638" stopIfTrue="1">
      <formula>MOD(ROW(),2)</formula>
    </cfRule>
  </conditionalFormatting>
  <conditionalFormatting sqref="U29">
    <cfRule type="expression" dxfId="6394" priority="637" stopIfTrue="1">
      <formula>MOD(ROW(),2)</formula>
    </cfRule>
  </conditionalFormatting>
  <conditionalFormatting sqref="BY29 CB29">
    <cfRule type="expression" dxfId="6393" priority="636" stopIfTrue="1">
      <formula>MOD(ROW(),2)</formula>
    </cfRule>
  </conditionalFormatting>
  <conditionalFormatting sqref="CN29">
    <cfRule type="expression" dxfId="6392" priority="635" stopIfTrue="1">
      <formula>MOD(ROW(),2)</formula>
    </cfRule>
  </conditionalFormatting>
  <conditionalFormatting sqref="CM29">
    <cfRule type="expression" dxfId="6391" priority="634" stopIfTrue="1">
      <formula>MOD(ROW(),2)</formula>
    </cfRule>
  </conditionalFormatting>
  <conditionalFormatting sqref="BG29:BH29 BT29 BE29 BL29:BM29 BZ29:CA29 CU29:CX29 CO29:CP29 DD29 BW29:BX29 CS29 DG29 BQ29:BR29 DI29">
    <cfRule type="expression" dxfId="6390" priority="633" stopIfTrue="1">
      <formula>MOD(ROW(),2)</formula>
    </cfRule>
  </conditionalFormatting>
  <conditionalFormatting sqref="BK29">
    <cfRule type="expression" dxfId="6389" priority="628" stopIfTrue="1">
      <formula>MOD(ROW(),2)</formula>
    </cfRule>
  </conditionalFormatting>
  <conditionalFormatting sqref="T29">
    <cfRule type="expression" dxfId="6388" priority="627" stopIfTrue="1">
      <formula>MOD(ROW(),2)</formula>
    </cfRule>
  </conditionalFormatting>
  <conditionalFormatting sqref="D29">
    <cfRule type="expression" dxfId="6387" priority="626" stopIfTrue="1">
      <formula>MOD(ROW(),2)</formula>
    </cfRule>
  </conditionalFormatting>
  <conditionalFormatting sqref="G3:G29 G44:G65300">
    <cfRule type="expression" dxfId="6386" priority="625" stopIfTrue="1">
      <formula>MOD(ROW(),2)</formula>
    </cfRule>
  </conditionalFormatting>
  <conditionalFormatting sqref="J3">
    <cfRule type="expression" dxfId="6385" priority="613" stopIfTrue="1">
      <formula>MOD(ROW(),2)</formula>
    </cfRule>
  </conditionalFormatting>
  <conditionalFormatting sqref="J44:J65300">
    <cfRule type="expression" dxfId="6384" priority="623" stopIfTrue="1">
      <formula>MOD(ROW(),2)</formula>
    </cfRule>
  </conditionalFormatting>
  <conditionalFormatting sqref="J21">
    <cfRule type="expression" dxfId="6383" priority="595" stopIfTrue="1">
      <formula>MOD(ROW(),2)</formula>
    </cfRule>
  </conditionalFormatting>
  <conditionalFormatting sqref="J22">
    <cfRule type="expression" dxfId="6382" priority="594" stopIfTrue="1">
      <formula>MOD(ROW(),2)</formula>
    </cfRule>
  </conditionalFormatting>
  <conditionalFormatting sqref="J23">
    <cfRule type="expression" dxfId="6381" priority="593" stopIfTrue="1">
      <formula>MOD(ROW(),2)</formula>
    </cfRule>
  </conditionalFormatting>
  <conditionalFormatting sqref="J24">
    <cfRule type="expression" dxfId="6380" priority="592" stopIfTrue="1">
      <formula>MOD(ROW(),2)</formula>
    </cfRule>
  </conditionalFormatting>
  <conditionalFormatting sqref="J25">
    <cfRule type="expression" dxfId="6379" priority="591" stopIfTrue="1">
      <formula>MOD(ROW(),2)</formula>
    </cfRule>
  </conditionalFormatting>
  <conditionalFormatting sqref="J28">
    <cfRule type="expression" dxfId="6378" priority="588" stopIfTrue="1">
      <formula>MOD(ROW(),2)</formula>
    </cfRule>
  </conditionalFormatting>
  <conditionalFormatting sqref="J26">
    <cfRule type="expression" dxfId="6377" priority="590" stopIfTrue="1">
      <formula>MOD(ROW(),2)</formula>
    </cfRule>
  </conditionalFormatting>
  <conditionalFormatting sqref="J27">
    <cfRule type="expression" dxfId="6376" priority="589" stopIfTrue="1">
      <formula>MOD(ROW(),2)</formula>
    </cfRule>
  </conditionalFormatting>
  <conditionalFormatting sqref="J18">
    <cfRule type="expression" dxfId="6375" priority="598" stopIfTrue="1">
      <formula>MOD(ROW(),2)</formula>
    </cfRule>
  </conditionalFormatting>
  <conditionalFormatting sqref="J4">
    <cfRule type="expression" dxfId="6374" priority="612" stopIfTrue="1">
      <formula>MOD(ROW(),2)</formula>
    </cfRule>
  </conditionalFormatting>
  <conditionalFormatting sqref="J5">
    <cfRule type="expression" dxfId="6373" priority="611" stopIfTrue="1">
      <formula>MOD(ROW(),2)</formula>
    </cfRule>
  </conditionalFormatting>
  <conditionalFormatting sqref="J6">
    <cfRule type="expression" dxfId="6372" priority="610" stopIfTrue="1">
      <formula>MOD(ROW(),2)</formula>
    </cfRule>
  </conditionalFormatting>
  <conditionalFormatting sqref="J7">
    <cfRule type="expression" dxfId="6371" priority="609" stopIfTrue="1">
      <formula>MOD(ROW(),2)</formula>
    </cfRule>
  </conditionalFormatting>
  <conditionalFormatting sqref="J8">
    <cfRule type="expression" dxfId="6370" priority="608" stopIfTrue="1">
      <formula>MOD(ROW(),2)</formula>
    </cfRule>
  </conditionalFormatting>
  <conditionalFormatting sqref="J9">
    <cfRule type="expression" dxfId="6369" priority="607" stopIfTrue="1">
      <formula>MOD(ROW(),2)</formula>
    </cfRule>
  </conditionalFormatting>
  <conditionalFormatting sqref="J10">
    <cfRule type="expression" dxfId="6368" priority="606" stopIfTrue="1">
      <formula>MOD(ROW(),2)</formula>
    </cfRule>
  </conditionalFormatting>
  <conditionalFormatting sqref="J11">
    <cfRule type="expression" dxfId="6367" priority="605" stopIfTrue="1">
      <formula>MOD(ROW(),2)</formula>
    </cfRule>
  </conditionalFormatting>
  <conditionalFormatting sqref="J12">
    <cfRule type="expression" dxfId="6366" priority="604" stopIfTrue="1">
      <formula>MOD(ROW(),2)</formula>
    </cfRule>
  </conditionalFormatting>
  <conditionalFormatting sqref="J13">
    <cfRule type="expression" dxfId="6365" priority="603" stopIfTrue="1">
      <formula>MOD(ROW(),2)</formula>
    </cfRule>
  </conditionalFormatting>
  <conditionalFormatting sqref="J14">
    <cfRule type="expression" dxfId="6364" priority="602" stopIfTrue="1">
      <formula>MOD(ROW(),2)</formula>
    </cfRule>
  </conditionalFormatting>
  <conditionalFormatting sqref="J15">
    <cfRule type="expression" dxfId="6363" priority="601" stopIfTrue="1">
      <formula>MOD(ROW(),2)</formula>
    </cfRule>
  </conditionalFormatting>
  <conditionalFormatting sqref="J16">
    <cfRule type="expression" dxfId="6362" priority="600" stopIfTrue="1">
      <formula>MOD(ROW(),2)</formula>
    </cfRule>
  </conditionalFormatting>
  <conditionalFormatting sqref="J17">
    <cfRule type="expression" dxfId="6361" priority="599" stopIfTrue="1">
      <formula>MOD(ROW(),2)</formula>
    </cfRule>
  </conditionalFormatting>
  <conditionalFormatting sqref="J19">
    <cfRule type="expression" dxfId="6360" priority="597" stopIfTrue="1">
      <formula>MOD(ROW(),2)</formula>
    </cfRule>
  </conditionalFormatting>
  <conditionalFormatting sqref="J20">
    <cfRule type="expression" dxfId="6359" priority="596" stopIfTrue="1">
      <formula>MOD(ROW(),2)</formula>
    </cfRule>
  </conditionalFormatting>
  <conditionalFormatting sqref="J29">
    <cfRule type="expression" dxfId="6358" priority="587" stopIfTrue="1">
      <formula>MOD(ROW(),2)</formula>
    </cfRule>
  </conditionalFormatting>
  <conditionalFormatting sqref="AM3:AM29 AM44:AM65300">
    <cfRule type="expression" dxfId="6357" priority="586" stopIfTrue="1">
      <formula>MOD(ROW(),2)</formula>
    </cfRule>
  </conditionalFormatting>
  <conditionalFormatting sqref="AQ3:AQ29 AQ44:AQ65300">
    <cfRule type="expression" dxfId="6356" priority="585" stopIfTrue="1">
      <formula>MOD(ROW(),2)</formula>
    </cfRule>
  </conditionalFormatting>
  <conditionalFormatting sqref="AU3:AU29 AU44:AU65300">
    <cfRule type="expression" dxfId="6355" priority="584" stopIfTrue="1">
      <formula>MOD(ROW(),2)</formula>
    </cfRule>
  </conditionalFormatting>
  <conditionalFormatting sqref="BI3:BI29 BI44:BI65300">
    <cfRule type="expression" dxfId="6354" priority="583" stopIfTrue="1">
      <formula>MOD(ROW(),2)</formula>
    </cfRule>
  </conditionalFormatting>
  <conditionalFormatting sqref="BJ3:BJ29 BJ44:BJ65300">
    <cfRule type="expression" dxfId="6353" priority="582" stopIfTrue="1">
      <formula>MOD(ROW(),2)</formula>
    </cfRule>
  </conditionalFormatting>
  <conditionalFormatting sqref="BU3:BU29 BU44:BU65300">
    <cfRule type="expression" dxfId="6352" priority="581" stopIfTrue="1">
      <formula>MOD(ROW(),2)</formula>
    </cfRule>
  </conditionalFormatting>
  <conditionalFormatting sqref="BV3:BV29 BV44:BV65300">
    <cfRule type="expression" dxfId="6351" priority="580" stopIfTrue="1">
      <formula>MOD(ROW(),2)</formula>
    </cfRule>
  </conditionalFormatting>
  <conditionalFormatting sqref="CD3:CD29 CD44:CD65300">
    <cfRule type="expression" dxfId="6350" priority="579" stopIfTrue="1">
      <formula>MOD(ROW(),2)</formula>
    </cfRule>
  </conditionalFormatting>
  <conditionalFormatting sqref="CE3:CE29 CE44:CE65300">
    <cfRule type="expression" dxfId="6349" priority="578" stopIfTrue="1">
      <formula>MOD(ROW(),2)</formula>
    </cfRule>
  </conditionalFormatting>
  <conditionalFormatting sqref="CQ44:CR65300">
    <cfRule type="expression" dxfId="6348" priority="577" stopIfTrue="1">
      <formula>MOD(ROW(),2)</formula>
    </cfRule>
  </conditionalFormatting>
  <conditionalFormatting sqref="CQ3:CR29">
    <cfRule type="expression" dxfId="6347" priority="576" stopIfTrue="1">
      <formula>MOD(ROW(),2)</formula>
    </cfRule>
  </conditionalFormatting>
  <conditionalFormatting sqref="DK3:DK29 DK44:DK65300">
    <cfRule type="expression" dxfId="6346" priority="575" stopIfTrue="1">
      <formula>MOD(ROW(),2)</formula>
    </cfRule>
  </conditionalFormatting>
  <conditionalFormatting sqref="DL3:DL29 DL44:DL65300">
    <cfRule type="expression" dxfId="6345" priority="574" stopIfTrue="1">
      <formula>MOD(ROW(),2)</formula>
    </cfRule>
  </conditionalFormatting>
  <conditionalFormatting sqref="V30:AL30 DM30:JS30 BS30 H30:I30 M30:Q30 AN30:AP30 AR30:AT30 AV30:BB30 A30:C30">
    <cfRule type="expression" dxfId="6344" priority="573" stopIfTrue="1">
      <formula>MOD(ROW(),2)</formula>
    </cfRule>
  </conditionalFormatting>
  <conditionalFormatting sqref="R30">
    <cfRule type="expression" dxfId="6343" priority="572" stopIfTrue="1">
      <formula>MOD(ROW(),2)</formula>
    </cfRule>
  </conditionalFormatting>
  <conditionalFormatting sqref="S30">
    <cfRule type="expression" dxfId="6342" priority="571" stopIfTrue="1">
      <formula>MOD(ROW(),2)</formula>
    </cfRule>
  </conditionalFormatting>
  <conditionalFormatting sqref="U30">
    <cfRule type="expression" dxfId="6341" priority="570" stopIfTrue="1">
      <formula>MOD(ROW(),2)</formula>
    </cfRule>
  </conditionalFormatting>
  <conditionalFormatting sqref="BD30:BE30 BG30:BH30 BZ30:CA30 CO30:CP30 BT30 CC30 BK30:BM30 BW30:BX30 CF30:CL30 CS30 CU30:CW30 DG30 BQ30:BR30 DI30">
    <cfRule type="expression" dxfId="6340" priority="569" stopIfTrue="1">
      <formula>MOD(ROW(),2)</formula>
    </cfRule>
  </conditionalFormatting>
  <conditionalFormatting sqref="BF30">
    <cfRule type="expression" dxfId="6339" priority="568" stopIfTrue="1">
      <formula>MOD(ROW(),2)</formula>
    </cfRule>
  </conditionalFormatting>
  <conditionalFormatting sqref="BY30 CB30">
    <cfRule type="expression" dxfId="6338" priority="567" stopIfTrue="1">
      <formula>MOD(ROW(),2)</formula>
    </cfRule>
  </conditionalFormatting>
  <conditionalFormatting sqref="CN30">
    <cfRule type="expression" dxfId="6337" priority="566" stopIfTrue="1">
      <formula>MOD(ROW(),2)</formula>
    </cfRule>
  </conditionalFormatting>
  <conditionalFormatting sqref="CM30">
    <cfRule type="expression" dxfId="6336" priority="565" stopIfTrue="1">
      <formula>MOD(ROW(),2)</formula>
    </cfRule>
  </conditionalFormatting>
  <conditionalFormatting sqref="DJ30">
    <cfRule type="expression" dxfId="6335" priority="560" stopIfTrue="1">
      <formula>MOD(ROW(),2)</formula>
    </cfRule>
  </conditionalFormatting>
  <conditionalFormatting sqref="T30">
    <cfRule type="expression" dxfId="6334" priority="559" stopIfTrue="1">
      <formula>MOD(ROW(),2)</formula>
    </cfRule>
  </conditionalFormatting>
  <conditionalFormatting sqref="BC30">
    <cfRule type="expression" dxfId="6333" priority="558" stopIfTrue="1">
      <formula>MOD(ROW(),2)</formula>
    </cfRule>
  </conditionalFormatting>
  <conditionalFormatting sqref="G30">
    <cfRule type="expression" dxfId="6332" priority="557" stopIfTrue="1">
      <formula>MOD(ROW(),2)</formula>
    </cfRule>
  </conditionalFormatting>
  <conditionalFormatting sqref="J30">
    <cfRule type="expression" dxfId="6331" priority="556" stopIfTrue="1">
      <formula>MOD(ROW(),2)</formula>
    </cfRule>
  </conditionalFormatting>
  <conditionalFormatting sqref="AM30">
    <cfRule type="expression" dxfId="6330" priority="555" stopIfTrue="1">
      <formula>MOD(ROW(),2)</formula>
    </cfRule>
  </conditionalFormatting>
  <conditionalFormatting sqref="AQ30">
    <cfRule type="expression" dxfId="6329" priority="554" stopIfTrue="1">
      <formula>MOD(ROW(),2)</formula>
    </cfRule>
  </conditionalFormatting>
  <conditionalFormatting sqref="AU30">
    <cfRule type="expression" dxfId="6328" priority="553" stopIfTrue="1">
      <formula>MOD(ROW(),2)</formula>
    </cfRule>
  </conditionalFormatting>
  <conditionalFormatting sqref="BI30">
    <cfRule type="expression" dxfId="6327" priority="552" stopIfTrue="1">
      <formula>MOD(ROW(),2)</formula>
    </cfRule>
  </conditionalFormatting>
  <conditionalFormatting sqref="BJ30">
    <cfRule type="expression" dxfId="6326" priority="551" stopIfTrue="1">
      <formula>MOD(ROW(),2)</formula>
    </cfRule>
  </conditionalFormatting>
  <conditionalFormatting sqref="BU30">
    <cfRule type="expression" dxfId="6325" priority="550" stopIfTrue="1">
      <formula>MOD(ROW(),2)</formula>
    </cfRule>
  </conditionalFormatting>
  <conditionalFormatting sqref="BV30">
    <cfRule type="expression" dxfId="6324" priority="549" stopIfTrue="1">
      <formula>MOD(ROW(),2)</formula>
    </cfRule>
  </conditionalFormatting>
  <conditionalFormatting sqref="CD30">
    <cfRule type="expression" dxfId="6323" priority="548" stopIfTrue="1">
      <formula>MOD(ROW(),2)</formula>
    </cfRule>
  </conditionalFormatting>
  <conditionalFormatting sqref="CE30">
    <cfRule type="expression" dxfId="6322" priority="547" stopIfTrue="1">
      <formula>MOD(ROW(),2)</formula>
    </cfRule>
  </conditionalFormatting>
  <conditionalFormatting sqref="CQ30:CR30">
    <cfRule type="expression" dxfId="6321" priority="546" stopIfTrue="1">
      <formula>MOD(ROW(),2)</formula>
    </cfRule>
  </conditionalFormatting>
  <conditionalFormatting sqref="DK30">
    <cfRule type="expression" dxfId="6320" priority="545" stopIfTrue="1">
      <formula>MOD(ROW(),2)</formula>
    </cfRule>
  </conditionalFormatting>
  <conditionalFormatting sqref="DL30">
    <cfRule type="expression" dxfId="6319" priority="544" stopIfTrue="1">
      <formula>MOD(ROW(),2)</formula>
    </cfRule>
  </conditionalFormatting>
  <conditionalFormatting sqref="E30:F30">
    <cfRule type="expression" dxfId="6318" priority="543" stopIfTrue="1">
      <formula>MOD(ROW(),2)</formula>
    </cfRule>
  </conditionalFormatting>
  <conditionalFormatting sqref="L30">
    <cfRule type="expression" dxfId="6317" priority="541" stopIfTrue="1">
      <formula>MOD(ROW(),2)</formula>
    </cfRule>
  </conditionalFormatting>
  <conditionalFormatting sqref="D30">
    <cfRule type="expression" dxfId="6316" priority="540" stopIfTrue="1">
      <formula>MOD(ROW(),2)</formula>
    </cfRule>
  </conditionalFormatting>
  <conditionalFormatting sqref="K30">
    <cfRule type="expression" dxfId="6315" priority="539" stopIfTrue="1">
      <formula>MOD(ROW(),2)</formula>
    </cfRule>
  </conditionalFormatting>
  <conditionalFormatting sqref="CX30">
    <cfRule type="expression" dxfId="6314" priority="538" stopIfTrue="1">
      <formula>MOD(ROW(),2)</formula>
    </cfRule>
  </conditionalFormatting>
  <conditionalFormatting sqref="DD30">
    <cfRule type="expression" dxfId="6313" priority="537" stopIfTrue="1">
      <formula>MOD(ROW(),2)</formula>
    </cfRule>
  </conditionalFormatting>
  <conditionalFormatting sqref="BD31:BH31 CU31:CX31 A31:C31 M31:AL31 AV31:BB31 BW31:CC31 CF31:CP31 CS31 AR31:AT31 AN31:AP31 H31:I31 BK31:BM31 DM31:JS31 DD31 DG31 BQ31:BT31 DI31:DJ31">
    <cfRule type="expression" dxfId="6312" priority="536" stopIfTrue="1">
      <formula>MOD(ROW(),2)</formula>
    </cfRule>
  </conditionalFormatting>
  <conditionalFormatting sqref="BC31">
    <cfRule type="expression" dxfId="6311" priority="531" stopIfTrue="1">
      <formula>MOD(ROW(),2)</formula>
    </cfRule>
  </conditionalFormatting>
  <conditionalFormatting sqref="G31">
    <cfRule type="expression" dxfId="6310" priority="530" stopIfTrue="1">
      <formula>MOD(ROW(),2)</formula>
    </cfRule>
  </conditionalFormatting>
  <conditionalFormatting sqref="AM31">
    <cfRule type="expression" dxfId="6309" priority="529" stopIfTrue="1">
      <formula>MOD(ROW(),2)</formula>
    </cfRule>
  </conditionalFormatting>
  <conditionalFormatting sqref="AQ31">
    <cfRule type="expression" dxfId="6308" priority="528" stopIfTrue="1">
      <formula>MOD(ROW(),2)</formula>
    </cfRule>
  </conditionalFormatting>
  <conditionalFormatting sqref="AU31">
    <cfRule type="expression" dxfId="6307" priority="527" stopIfTrue="1">
      <formula>MOD(ROW(),2)</formula>
    </cfRule>
  </conditionalFormatting>
  <conditionalFormatting sqref="BI31">
    <cfRule type="expression" dxfId="6306" priority="526" stopIfTrue="1">
      <formula>MOD(ROW(),2)</formula>
    </cfRule>
  </conditionalFormatting>
  <conditionalFormatting sqref="BJ31">
    <cfRule type="expression" dxfId="6305" priority="525" stopIfTrue="1">
      <formula>MOD(ROW(),2)</formula>
    </cfRule>
  </conditionalFormatting>
  <conditionalFormatting sqref="BU31">
    <cfRule type="expression" dxfId="6304" priority="524" stopIfTrue="1">
      <formula>MOD(ROW(),2)</formula>
    </cfRule>
  </conditionalFormatting>
  <conditionalFormatting sqref="BV31">
    <cfRule type="expression" dxfId="6303" priority="523" stopIfTrue="1">
      <formula>MOD(ROW(),2)</formula>
    </cfRule>
  </conditionalFormatting>
  <conditionalFormatting sqref="CD31">
    <cfRule type="expression" dxfId="6302" priority="522" stopIfTrue="1">
      <formula>MOD(ROW(),2)</formula>
    </cfRule>
  </conditionalFormatting>
  <conditionalFormatting sqref="CE31">
    <cfRule type="expression" dxfId="6301" priority="521" stopIfTrue="1">
      <formula>MOD(ROW(),2)</formula>
    </cfRule>
  </conditionalFormatting>
  <conditionalFormatting sqref="CQ31:CR31">
    <cfRule type="expression" dxfId="6300" priority="520" stopIfTrue="1">
      <formula>MOD(ROW(),2)</formula>
    </cfRule>
  </conditionalFormatting>
  <conditionalFormatting sqref="DK31">
    <cfRule type="expression" dxfId="6299" priority="519" stopIfTrue="1">
      <formula>MOD(ROW(),2)</formula>
    </cfRule>
  </conditionalFormatting>
  <conditionalFormatting sqref="DL31">
    <cfRule type="expression" dxfId="6298" priority="518" stopIfTrue="1">
      <formula>MOD(ROW(),2)</formula>
    </cfRule>
  </conditionalFormatting>
  <conditionalFormatting sqref="D31:F31 D33">
    <cfRule type="expression" dxfId="6297" priority="517" stopIfTrue="1">
      <formula>MOD(ROW(),2)</formula>
    </cfRule>
  </conditionalFormatting>
  <conditionalFormatting sqref="J31">
    <cfRule type="expression" dxfId="6296" priority="516" stopIfTrue="1">
      <formula>MOD(ROW(),2)</formula>
    </cfRule>
  </conditionalFormatting>
  <conditionalFormatting sqref="K31">
    <cfRule type="expression" dxfId="6295" priority="515" stopIfTrue="1">
      <formula>MOD(ROW(),2)</formula>
    </cfRule>
  </conditionalFormatting>
  <conditionalFormatting sqref="L31">
    <cfRule type="expression" dxfId="6294" priority="514" stopIfTrue="1">
      <formula>MOD(ROW(),2)</formula>
    </cfRule>
  </conditionalFormatting>
  <conditionalFormatting sqref="A32:C32 M32:O32 CM32:CN32 BF32 V32:AL32 H32 AV32:BC32 DM32:JS32 BS32 AN32:AP32 AR32:AT32">
    <cfRule type="expression" dxfId="6293" priority="513" stopIfTrue="1">
      <formula>MOD(ROW(),2)</formula>
    </cfRule>
  </conditionalFormatting>
  <conditionalFormatting sqref="I32">
    <cfRule type="expression" dxfId="6292" priority="512" stopIfTrue="1">
      <formula>MOD(ROW(),2)</formula>
    </cfRule>
  </conditionalFormatting>
  <conditionalFormatting sqref="P32">
    <cfRule type="expression" dxfId="6291" priority="511" stopIfTrue="1">
      <formula>MOD(ROW(),2)</formula>
    </cfRule>
  </conditionalFormatting>
  <conditionalFormatting sqref="Q32">
    <cfRule type="expression" dxfId="6290" priority="510" stopIfTrue="1">
      <formula>MOD(ROW(),2)</formula>
    </cfRule>
  </conditionalFormatting>
  <conditionalFormatting sqref="DJ32">
    <cfRule type="expression" dxfId="6289" priority="509" stopIfTrue="1">
      <formula>MOD(ROW(),2)</formula>
    </cfRule>
  </conditionalFormatting>
  <conditionalFormatting sqref="BG32:BH32">
    <cfRule type="expression" dxfId="6288" priority="508" stopIfTrue="1">
      <formula>MOD(ROW(),2)</formula>
    </cfRule>
  </conditionalFormatting>
  <conditionalFormatting sqref="BE32">
    <cfRule type="expression" dxfId="6287" priority="507" stopIfTrue="1">
      <formula>MOD(ROW(),2)</formula>
    </cfRule>
  </conditionalFormatting>
  <conditionalFormatting sqref="BT32 BL32:BM32 CK32:CL32 CO32:CP32 CS32 CV32:CW32">
    <cfRule type="expression" dxfId="6286" priority="506" stopIfTrue="1">
      <formula>MOD(ROW(),2)</formula>
    </cfRule>
  </conditionalFormatting>
  <conditionalFormatting sqref="BD32">
    <cfRule type="expression" dxfId="6285" priority="502" stopIfTrue="1">
      <formula>MOD(ROW(),2)</formula>
    </cfRule>
  </conditionalFormatting>
  <conditionalFormatting sqref="BK32">
    <cfRule type="expression" dxfId="6284" priority="501" stopIfTrue="1">
      <formula>MOD(ROW(),2)</formula>
    </cfRule>
  </conditionalFormatting>
  <conditionalFormatting sqref="R32">
    <cfRule type="expression" dxfId="6283" priority="500" stopIfTrue="1">
      <formula>MOD(ROW(),2)</formula>
    </cfRule>
  </conditionalFormatting>
  <conditionalFormatting sqref="S32">
    <cfRule type="expression" dxfId="6282" priority="499" stopIfTrue="1">
      <formula>MOD(ROW(),2)</formula>
    </cfRule>
  </conditionalFormatting>
  <conditionalFormatting sqref="U32">
    <cfRule type="expression" dxfId="6281" priority="498" stopIfTrue="1">
      <formula>MOD(ROW(),2)</formula>
    </cfRule>
  </conditionalFormatting>
  <conditionalFormatting sqref="T32">
    <cfRule type="expression" dxfId="6280" priority="497" stopIfTrue="1">
      <formula>MOD(ROW(),2)</formula>
    </cfRule>
  </conditionalFormatting>
  <conditionalFormatting sqref="BY32">
    <cfRule type="expression" dxfId="6279" priority="496" stopIfTrue="1">
      <formula>MOD(ROW(),2)</formula>
    </cfRule>
  </conditionalFormatting>
  <conditionalFormatting sqref="BX32 CC32 BZ32:CA32">
    <cfRule type="expression" dxfId="6278" priority="495" stopIfTrue="1">
      <formula>MOD(ROW(),2)</formula>
    </cfRule>
  </conditionalFormatting>
  <conditionalFormatting sqref="CB32">
    <cfRule type="expression" dxfId="6277" priority="494" stopIfTrue="1">
      <formula>MOD(ROW(),2)</formula>
    </cfRule>
  </conditionalFormatting>
  <conditionalFormatting sqref="BQ32:BR32">
    <cfRule type="expression" dxfId="6276" priority="493" stopIfTrue="1">
      <formula>MOD(ROW(),2)</formula>
    </cfRule>
  </conditionalFormatting>
  <conditionalFormatting sqref="L32">
    <cfRule type="expression" dxfId="6275" priority="492" stopIfTrue="1">
      <formula>MOD(ROW(),2)</formula>
    </cfRule>
  </conditionalFormatting>
  <conditionalFormatting sqref="BW32">
    <cfRule type="expression" dxfId="6274" priority="491" stopIfTrue="1">
      <formula>MOD(ROW(),2)</formula>
    </cfRule>
  </conditionalFormatting>
  <conditionalFormatting sqref="CF32">
    <cfRule type="expression" dxfId="6273" priority="490" stopIfTrue="1">
      <formula>MOD(ROW(),2)</formula>
    </cfRule>
  </conditionalFormatting>
  <conditionalFormatting sqref="CG32">
    <cfRule type="expression" dxfId="6272" priority="489" stopIfTrue="1">
      <formula>MOD(ROW(),2)</formula>
    </cfRule>
  </conditionalFormatting>
  <conditionalFormatting sqref="CH32">
    <cfRule type="expression" dxfId="6271" priority="488" stopIfTrue="1">
      <formula>MOD(ROW(),2)</formula>
    </cfRule>
  </conditionalFormatting>
  <conditionalFormatting sqref="CI32">
    <cfRule type="expression" dxfId="6270" priority="487" stopIfTrue="1">
      <formula>MOD(ROW(),2)</formula>
    </cfRule>
  </conditionalFormatting>
  <conditionalFormatting sqref="CJ32">
    <cfRule type="expression" dxfId="6269" priority="486" stopIfTrue="1">
      <formula>MOD(ROW(),2)</formula>
    </cfRule>
  </conditionalFormatting>
  <conditionalFormatting sqref="G32">
    <cfRule type="expression" dxfId="6268" priority="485" stopIfTrue="1">
      <formula>MOD(ROW(),2)</formula>
    </cfRule>
  </conditionalFormatting>
  <conditionalFormatting sqref="J32">
    <cfRule type="expression" dxfId="6267" priority="484" stopIfTrue="1">
      <formula>MOD(ROW(),2)</formula>
    </cfRule>
  </conditionalFormatting>
  <conditionalFormatting sqref="AM32">
    <cfRule type="expression" dxfId="6266" priority="483" stopIfTrue="1">
      <formula>MOD(ROW(),2)</formula>
    </cfRule>
  </conditionalFormatting>
  <conditionalFormatting sqref="AQ32">
    <cfRule type="expression" dxfId="6265" priority="482" stopIfTrue="1">
      <formula>MOD(ROW(),2)</formula>
    </cfRule>
  </conditionalFormatting>
  <conditionalFormatting sqref="AU32">
    <cfRule type="expression" dxfId="6264" priority="481" stopIfTrue="1">
      <formula>MOD(ROW(),2)</formula>
    </cfRule>
  </conditionalFormatting>
  <conditionalFormatting sqref="BI32">
    <cfRule type="expression" dxfId="6263" priority="480" stopIfTrue="1">
      <formula>MOD(ROW(),2)</formula>
    </cfRule>
  </conditionalFormatting>
  <conditionalFormatting sqref="BJ32">
    <cfRule type="expression" dxfId="6262" priority="479" stopIfTrue="1">
      <formula>MOD(ROW(),2)</formula>
    </cfRule>
  </conditionalFormatting>
  <conditionalFormatting sqref="BU32">
    <cfRule type="expression" dxfId="6261" priority="478" stopIfTrue="1">
      <formula>MOD(ROW(),2)</formula>
    </cfRule>
  </conditionalFormatting>
  <conditionalFormatting sqref="BV32">
    <cfRule type="expression" dxfId="6260" priority="477" stopIfTrue="1">
      <formula>MOD(ROW(),2)</formula>
    </cfRule>
  </conditionalFormatting>
  <conditionalFormatting sqref="CD32">
    <cfRule type="expression" dxfId="6259" priority="476" stopIfTrue="1">
      <formula>MOD(ROW(),2)</formula>
    </cfRule>
  </conditionalFormatting>
  <conditionalFormatting sqref="CE32">
    <cfRule type="expression" dxfId="6258" priority="475" stopIfTrue="1">
      <formula>MOD(ROW(),2)</formula>
    </cfRule>
  </conditionalFormatting>
  <conditionalFormatting sqref="CQ32:CR32">
    <cfRule type="expression" dxfId="6257" priority="474" stopIfTrue="1">
      <formula>MOD(ROW(),2)</formula>
    </cfRule>
  </conditionalFormatting>
  <conditionalFormatting sqref="DK32">
    <cfRule type="expression" dxfId="6256" priority="473" stopIfTrue="1">
      <formula>MOD(ROW(),2)</formula>
    </cfRule>
  </conditionalFormatting>
  <conditionalFormatting sqref="DL32">
    <cfRule type="expression" dxfId="6255" priority="472" stopIfTrue="1">
      <formula>MOD(ROW(),2)</formula>
    </cfRule>
  </conditionalFormatting>
  <conditionalFormatting sqref="D32 D34">
    <cfRule type="expression" dxfId="6254" priority="471" stopIfTrue="1">
      <formula>MOD(ROW(),2)</formula>
    </cfRule>
  </conditionalFormatting>
  <conditionalFormatting sqref="E32:F32">
    <cfRule type="expression" dxfId="6253" priority="470" stopIfTrue="1">
      <formula>MOD(ROW(),2)</formula>
    </cfRule>
  </conditionalFormatting>
  <conditionalFormatting sqref="K32">
    <cfRule type="expression" dxfId="6252" priority="469" stopIfTrue="1">
      <formula>MOD(ROW(),2)</formula>
    </cfRule>
  </conditionalFormatting>
  <conditionalFormatting sqref="CX32">
    <cfRule type="expression" dxfId="6251" priority="468" stopIfTrue="1">
      <formula>MOD(ROW(),2)</formula>
    </cfRule>
  </conditionalFormatting>
  <conditionalFormatting sqref="DG32 DI32">
    <cfRule type="expression" dxfId="6250" priority="466" stopIfTrue="1">
      <formula>MOD(ROW(),2)</formula>
    </cfRule>
  </conditionalFormatting>
  <conditionalFormatting sqref="DD32">
    <cfRule type="expression" dxfId="6249" priority="465" stopIfTrue="1">
      <formula>MOD(ROW(),2)</formula>
    </cfRule>
  </conditionalFormatting>
  <conditionalFormatting sqref="BY33 CB33 M33:Q33 A33:C33 BF33 BS33 G33:I33 V33:BC33 BI33:BJ33 BU33:BV33 CD33:CE33 CQ33:CR33 DJ33:JS33">
    <cfRule type="expression" dxfId="6248" priority="464" stopIfTrue="1">
      <formula>MOD(ROW(),2)</formula>
    </cfRule>
  </conditionalFormatting>
  <conditionalFormatting sqref="L33">
    <cfRule type="expression" dxfId="6247" priority="462" stopIfTrue="1">
      <formula>MOD(ROW(),2)</formula>
    </cfRule>
  </conditionalFormatting>
  <conditionalFormatting sqref="R33">
    <cfRule type="expression" dxfId="6246" priority="461" stopIfTrue="1">
      <formula>MOD(ROW(),2)</formula>
    </cfRule>
  </conditionalFormatting>
  <conditionalFormatting sqref="S33">
    <cfRule type="expression" dxfId="6245" priority="460" stopIfTrue="1">
      <formula>MOD(ROW(),2)</formula>
    </cfRule>
  </conditionalFormatting>
  <conditionalFormatting sqref="U33">
    <cfRule type="expression" dxfId="6244" priority="459" stopIfTrue="1">
      <formula>MOD(ROW(),2)</formula>
    </cfRule>
  </conditionalFormatting>
  <conditionalFormatting sqref="BE33 BG33:BH33 CC33 CO33:CP33 BT33 BZ33:CA33 BK33:BM33 BW33:BX33 CS33 CF33:CL33 CU33 CW33 DG33 BQ33:BR33 DI33">
    <cfRule type="expression" dxfId="6243" priority="458" stopIfTrue="1">
      <formula>MOD(ROW(),2)</formula>
    </cfRule>
  </conditionalFormatting>
  <conditionalFormatting sqref="CN33">
    <cfRule type="expression" dxfId="6242" priority="455" stopIfTrue="1">
      <formula>MOD(ROW(),2)</formula>
    </cfRule>
  </conditionalFormatting>
  <conditionalFormatting sqref="CM33">
    <cfRule type="expression" dxfId="6241" priority="454" stopIfTrue="1">
      <formula>MOD(ROW(),2)</formula>
    </cfRule>
  </conditionalFormatting>
  <conditionalFormatting sqref="BD33">
    <cfRule type="expression" dxfId="6240" priority="453" stopIfTrue="1">
      <formula>MOD(ROW(),2)</formula>
    </cfRule>
  </conditionalFormatting>
  <conditionalFormatting sqref="T33">
    <cfRule type="expression" dxfId="6239" priority="451" stopIfTrue="1">
      <formula>MOD(ROW(),2)</formula>
    </cfRule>
  </conditionalFormatting>
  <conditionalFormatting sqref="J33">
    <cfRule type="expression" dxfId="6238" priority="450" stopIfTrue="1">
      <formula>MOD(ROW(),2)</formula>
    </cfRule>
  </conditionalFormatting>
  <conditionalFormatting sqref="E33:F33">
    <cfRule type="expression" dxfId="6237" priority="449" stopIfTrue="1">
      <formula>MOD(ROW(),2)</formula>
    </cfRule>
  </conditionalFormatting>
  <conditionalFormatting sqref="K33">
    <cfRule type="expression" dxfId="6236" priority="448" stopIfTrue="1">
      <formula>MOD(ROW(),2)</formula>
    </cfRule>
  </conditionalFormatting>
  <conditionalFormatting sqref="CV33">
    <cfRule type="expression" dxfId="6235" priority="447" stopIfTrue="1">
      <formula>MOD(ROW(),2)</formula>
    </cfRule>
  </conditionalFormatting>
  <conditionalFormatting sqref="CX33">
    <cfRule type="expression" dxfId="6234" priority="446" stopIfTrue="1">
      <formula>MOD(ROW(),2)</formula>
    </cfRule>
  </conditionalFormatting>
  <conditionalFormatting sqref="DD33">
    <cfRule type="expression" dxfId="6233" priority="445" stopIfTrue="1">
      <formula>MOD(ROW(),2)</formula>
    </cfRule>
  </conditionalFormatting>
  <conditionalFormatting sqref="T34 M34:O34 BY34 CB34 CM34:CN34 G34:I34 V34:BC34 DJ34:JS34 CQ34:CR34 CD34:CE34 BU34:BV34 BI34:BJ34 BS34 BF34 A34:C34">
    <cfRule type="expression" dxfId="6232" priority="444" stopIfTrue="1">
      <formula>MOD(ROW(),2)</formula>
    </cfRule>
  </conditionalFormatting>
  <conditionalFormatting sqref="Q34">
    <cfRule type="expression" dxfId="6231" priority="443" stopIfTrue="1">
      <formula>MOD(ROW(),2)</formula>
    </cfRule>
  </conditionalFormatting>
  <conditionalFormatting sqref="P34">
    <cfRule type="expression" dxfId="6230" priority="442" stopIfTrue="1">
      <formula>MOD(ROW(),2)</formula>
    </cfRule>
  </conditionalFormatting>
  <conditionalFormatting sqref="R34">
    <cfRule type="expression" dxfId="6229" priority="441" stopIfTrue="1">
      <formula>MOD(ROW(),2)</formula>
    </cfRule>
  </conditionalFormatting>
  <conditionalFormatting sqref="S34">
    <cfRule type="expression" dxfId="6228" priority="440" stopIfTrue="1">
      <formula>MOD(ROW(),2)</formula>
    </cfRule>
  </conditionalFormatting>
  <conditionalFormatting sqref="U34">
    <cfRule type="expression" dxfId="6227" priority="439" stopIfTrue="1">
      <formula>MOD(ROW(),2)</formula>
    </cfRule>
  </conditionalFormatting>
  <conditionalFormatting sqref="BG34:BH34 BD34:BE34 BL34:BM34 BT34 BZ34:CA34 CC34 BW34:BX34 CF34:CL34 CO34:CP34 CS34 CU34:CX34 DD34:DE34 BQ34:BR34 DG34 DI34">
    <cfRule type="expression" dxfId="6226" priority="438" stopIfTrue="1">
      <formula>MOD(ROW(),2)</formula>
    </cfRule>
  </conditionalFormatting>
  <conditionalFormatting sqref="BK34">
    <cfRule type="expression" dxfId="6225" priority="433" stopIfTrue="1">
      <formula>MOD(ROW(),2)</formula>
    </cfRule>
  </conditionalFormatting>
  <conditionalFormatting sqref="J34">
    <cfRule type="expression" dxfId="6224" priority="431" stopIfTrue="1">
      <formula>MOD(ROW(),2)</formula>
    </cfRule>
  </conditionalFormatting>
  <conditionalFormatting sqref="E34:F34">
    <cfRule type="expression" dxfId="6223" priority="430" stopIfTrue="1">
      <formula>MOD(ROW(),2)</formula>
    </cfRule>
  </conditionalFormatting>
  <conditionalFormatting sqref="K34">
    <cfRule type="expression" dxfId="6222" priority="429" stopIfTrue="1">
      <formula>MOD(ROW(),2)</formula>
    </cfRule>
  </conditionalFormatting>
  <conditionalFormatting sqref="L34">
    <cfRule type="expression" dxfId="6221" priority="428" stopIfTrue="1">
      <formula>MOD(ROW(),2)</formula>
    </cfRule>
  </conditionalFormatting>
  <conditionalFormatting sqref="CV35:CX35 A35:C35 M35:BB35 DD35 G35:I35 BD35:BM35 DG35 BQ35:CS35 DI35:JS35">
    <cfRule type="expression" dxfId="6220" priority="427" stopIfTrue="1">
      <formula>MOD(ROW(),2)</formula>
    </cfRule>
  </conditionalFormatting>
  <conditionalFormatting sqref="DA35">
    <cfRule type="expression" dxfId="6219" priority="423" stopIfTrue="1">
      <formula>MOD(ROW(),2)</formula>
    </cfRule>
  </conditionalFormatting>
  <conditionalFormatting sqref="BC35">
    <cfRule type="expression" dxfId="6218" priority="422" stopIfTrue="1">
      <formula>MOD(ROW(),2)</formula>
    </cfRule>
  </conditionalFormatting>
  <conditionalFormatting sqref="J35">
    <cfRule type="expression" dxfId="6217" priority="420" stopIfTrue="1">
      <formula>MOD(ROW(),2)</formula>
    </cfRule>
  </conditionalFormatting>
  <conditionalFormatting sqref="D35:F35">
    <cfRule type="expression" dxfId="6216" priority="419" stopIfTrue="1">
      <formula>MOD(ROW(),2)</formula>
    </cfRule>
  </conditionalFormatting>
  <conditionalFormatting sqref="K35">
    <cfRule type="expression" dxfId="6215" priority="418" stopIfTrue="1">
      <formula>MOD(ROW(),2)</formula>
    </cfRule>
  </conditionalFormatting>
  <conditionalFormatting sqref="L35">
    <cfRule type="expression" dxfId="6214" priority="417" stopIfTrue="1">
      <formula>MOD(ROW(),2)</formula>
    </cfRule>
  </conditionalFormatting>
  <conditionalFormatting sqref="M36:Q36 V36:BC36 G36:I36 DJ36:DK36 BF36 A36:C36 BS36 BI36:BJ36 BU36:BV36 CD36:CE36 CQ36:CR36 DM36:JS36">
    <cfRule type="expression" dxfId="6213" priority="416" stopIfTrue="1">
      <formula>MOD(ROW(),2)</formula>
    </cfRule>
  </conditionalFormatting>
  <conditionalFormatting sqref="R36">
    <cfRule type="expression" dxfId="6212" priority="413" stopIfTrue="1">
      <formula>MOD(ROW(),2)</formula>
    </cfRule>
  </conditionalFormatting>
  <conditionalFormatting sqref="S36">
    <cfRule type="expression" dxfId="6211" priority="412" stopIfTrue="1">
      <formula>MOD(ROW(),2)</formula>
    </cfRule>
  </conditionalFormatting>
  <conditionalFormatting sqref="U36">
    <cfRule type="expression" dxfId="6210" priority="411" stopIfTrue="1">
      <formula>MOD(ROW(),2)</formula>
    </cfRule>
  </conditionalFormatting>
  <conditionalFormatting sqref="BD36">
    <cfRule type="expression" dxfId="6209" priority="410" stopIfTrue="1">
      <formula>MOD(ROW(),2)</formula>
    </cfRule>
  </conditionalFormatting>
  <conditionalFormatting sqref="BY36 CB36">
    <cfRule type="expression" dxfId="6208" priority="409" stopIfTrue="1">
      <formula>MOD(ROW(),2)</formula>
    </cfRule>
  </conditionalFormatting>
  <conditionalFormatting sqref="CN36">
    <cfRule type="expression" dxfId="6207" priority="408" stopIfTrue="1">
      <formula>MOD(ROW(),2)</formula>
    </cfRule>
  </conditionalFormatting>
  <conditionalFormatting sqref="CM36">
    <cfRule type="expression" dxfId="6206" priority="407" stopIfTrue="1">
      <formula>MOD(ROW(),2)</formula>
    </cfRule>
  </conditionalFormatting>
  <conditionalFormatting sqref="BG36:BH36 BE36 BL36:BM36 BZ36:CA36 CC36 CO36:CP36 BT36 BW36:BX36 CF36:CL36 CS36 CW36 DD36:DE36 BQ36:BR36">
    <cfRule type="expression" dxfId="6205" priority="406" stopIfTrue="1">
      <formula>MOD(ROW(),2)</formula>
    </cfRule>
  </conditionalFormatting>
  <conditionalFormatting sqref="DA36">
    <cfRule type="expression" dxfId="6204" priority="402" stopIfTrue="1">
      <formula>MOD(ROW(),2)</formula>
    </cfRule>
  </conditionalFormatting>
  <conditionalFormatting sqref="T36">
    <cfRule type="expression" dxfId="6203" priority="401" stopIfTrue="1">
      <formula>MOD(ROW(),2)</formula>
    </cfRule>
  </conditionalFormatting>
  <conditionalFormatting sqref="BK36">
    <cfRule type="expression" dxfId="6202" priority="400" stopIfTrue="1">
      <formula>MOD(ROW(),2)</formula>
    </cfRule>
  </conditionalFormatting>
  <conditionalFormatting sqref="CU36">
    <cfRule type="expression" dxfId="6201" priority="399" stopIfTrue="1">
      <formula>MOD(ROW(),2)</formula>
    </cfRule>
  </conditionalFormatting>
  <conditionalFormatting sqref="D36">
    <cfRule type="expression" dxfId="6200" priority="396" stopIfTrue="1">
      <formula>MOD(ROW(),2)</formula>
    </cfRule>
  </conditionalFormatting>
  <conditionalFormatting sqref="J36">
    <cfRule type="expression" dxfId="6199" priority="392" stopIfTrue="1">
      <formula>MOD(ROW(),2)</formula>
    </cfRule>
  </conditionalFormatting>
  <conditionalFormatting sqref="L36">
    <cfRule type="expression" dxfId="6198" priority="391" stopIfTrue="1">
      <formula>MOD(ROW(),2)</formula>
    </cfRule>
  </conditionalFormatting>
  <conditionalFormatting sqref="CY35:CY36">
    <cfRule type="expression" dxfId="6197" priority="390" stopIfTrue="1">
      <formula>MOD(ROW(),2)</formula>
    </cfRule>
  </conditionalFormatting>
  <conditionalFormatting sqref="CT35:CT37">
    <cfRule type="expression" dxfId="6196" priority="389" stopIfTrue="1">
      <formula>MOD(ROW(),2)</formula>
    </cfRule>
  </conditionalFormatting>
  <conditionalFormatting sqref="CZ36">
    <cfRule type="expression" dxfId="6195" priority="388" stopIfTrue="1">
      <formula>MOD(ROW(),2)</formula>
    </cfRule>
  </conditionalFormatting>
  <conditionalFormatting sqref="CZ35">
    <cfRule type="expression" dxfId="6194" priority="387" stopIfTrue="1">
      <formula>MOD(ROW(),2)</formula>
    </cfRule>
  </conditionalFormatting>
  <conditionalFormatting sqref="K36">
    <cfRule type="expression" dxfId="6193" priority="386" stopIfTrue="1">
      <formula>MOD(ROW(),2)</formula>
    </cfRule>
  </conditionalFormatting>
  <conditionalFormatting sqref="DL36">
    <cfRule type="expression" dxfId="6192" priority="385" stopIfTrue="1">
      <formula>MOD(ROW(),2)</formula>
    </cfRule>
  </conditionalFormatting>
  <conditionalFormatting sqref="DE35">
    <cfRule type="expression" dxfId="6191" priority="384" stopIfTrue="1">
      <formula>MOD(ROW(),2)</formula>
    </cfRule>
  </conditionalFormatting>
  <conditionalFormatting sqref="BD37:BE37 CO37 CU37 G37:I37 U37:BB37 CQ37:CR37 CC37:CE37 BU37:BV37 BG37:BK37 BS37 A37:C37 L37:Q37 CW37 DJ37:JS37">
    <cfRule type="expression" dxfId="6190" priority="383" stopIfTrue="1">
      <formula>MOD(ROW(),2)</formula>
    </cfRule>
  </conditionalFormatting>
  <conditionalFormatting sqref="BF37">
    <cfRule type="expression" dxfId="6189" priority="382" stopIfTrue="1">
      <formula>MOD(ROW(),2)</formula>
    </cfRule>
  </conditionalFormatting>
  <conditionalFormatting sqref="CB37">
    <cfRule type="expression" dxfId="6188" priority="381" stopIfTrue="1">
      <formula>MOD(ROW(),2)</formula>
    </cfRule>
  </conditionalFormatting>
  <conditionalFormatting sqref="CN37">
    <cfRule type="expression" dxfId="6187" priority="380" stopIfTrue="1">
      <formula>MOD(ROW(),2)</formula>
    </cfRule>
  </conditionalFormatting>
  <conditionalFormatting sqref="CM37">
    <cfRule type="expression" dxfId="6186" priority="379" stopIfTrue="1">
      <formula>MOD(ROW(),2)</formula>
    </cfRule>
  </conditionalFormatting>
  <conditionalFormatting sqref="T37">
    <cfRule type="expression" dxfId="6185" priority="377" stopIfTrue="1">
      <formula>MOD(ROW(),2)</formula>
    </cfRule>
  </conditionalFormatting>
  <conditionalFormatting sqref="BC37">
    <cfRule type="expression" dxfId="6184" priority="376" stopIfTrue="1">
      <formula>MOD(ROW(),2)</formula>
    </cfRule>
  </conditionalFormatting>
  <conditionalFormatting sqref="BL37">
    <cfRule type="expression" dxfId="6183" priority="375" stopIfTrue="1">
      <formula>MOD(ROW(),2)</formula>
    </cfRule>
  </conditionalFormatting>
  <conditionalFormatting sqref="BM37 BQ37:BR37">
    <cfRule type="expression" dxfId="6182" priority="374" stopIfTrue="1">
      <formula>MOD(ROW(),2)</formula>
    </cfRule>
  </conditionalFormatting>
  <conditionalFormatting sqref="BT37">
    <cfRule type="expression" dxfId="6181" priority="373" stopIfTrue="1">
      <formula>MOD(ROW(),2)</formula>
    </cfRule>
  </conditionalFormatting>
  <conditionalFormatting sqref="BX37">
    <cfRule type="expression" dxfId="6180" priority="372" stopIfTrue="1">
      <formula>MOD(ROW(),2)</formula>
    </cfRule>
  </conditionalFormatting>
  <conditionalFormatting sqref="BY37">
    <cfRule type="expression" dxfId="6179" priority="371" stopIfTrue="1">
      <formula>MOD(ROW(),2)</formula>
    </cfRule>
  </conditionalFormatting>
  <conditionalFormatting sqref="S37">
    <cfRule type="expression" dxfId="6178" priority="367" stopIfTrue="1">
      <formula>MOD(ROW(),2)</formula>
    </cfRule>
  </conditionalFormatting>
  <conditionalFormatting sqref="R37">
    <cfRule type="expression" dxfId="6177" priority="366" stopIfTrue="1">
      <formula>MOD(ROW(),2)</formula>
    </cfRule>
  </conditionalFormatting>
  <conditionalFormatting sqref="J37">
    <cfRule type="expression" dxfId="6176" priority="359" stopIfTrue="1">
      <formula>MOD(ROW(),2)</formula>
    </cfRule>
  </conditionalFormatting>
  <conditionalFormatting sqref="DA37">
    <cfRule type="expression" dxfId="6175" priority="358" stopIfTrue="1">
      <formula>MOD(ROW(),2)</formula>
    </cfRule>
  </conditionalFormatting>
  <conditionalFormatting sqref="CY37">
    <cfRule type="expression" dxfId="6174" priority="357" stopIfTrue="1">
      <formula>MOD(ROW(),2)</formula>
    </cfRule>
  </conditionalFormatting>
  <conditionalFormatting sqref="CZ37">
    <cfRule type="expression" dxfId="6173" priority="356" stopIfTrue="1">
      <formula>MOD(ROW(),2)</formula>
    </cfRule>
  </conditionalFormatting>
  <conditionalFormatting sqref="E37:F37">
    <cfRule type="expression" dxfId="6172" priority="355" stopIfTrue="1">
      <formula>MOD(ROW(),2)</formula>
    </cfRule>
  </conditionalFormatting>
  <conditionalFormatting sqref="D37">
    <cfRule type="expression" dxfId="6171" priority="354" stopIfTrue="1">
      <formula>MOD(ROW(),2)</formula>
    </cfRule>
  </conditionalFormatting>
  <conditionalFormatting sqref="E36:F36">
    <cfRule type="expression" dxfId="6170" priority="353" stopIfTrue="1">
      <formula>MOD(ROW(),2)</formula>
    </cfRule>
  </conditionalFormatting>
  <conditionalFormatting sqref="K37">
    <cfRule type="expression" dxfId="6169" priority="352" stopIfTrue="1">
      <formula>MOD(ROW(),2)</formula>
    </cfRule>
  </conditionalFormatting>
  <conditionalFormatting sqref="BW37">
    <cfRule type="expression" dxfId="6168" priority="351" stopIfTrue="1">
      <formula>MOD(ROW(),2)</formula>
    </cfRule>
  </conditionalFormatting>
  <conditionalFormatting sqref="CA37">
    <cfRule type="expression" dxfId="6167" priority="350" stopIfTrue="1">
      <formula>MOD(ROW(),2)</formula>
    </cfRule>
  </conditionalFormatting>
  <conditionalFormatting sqref="BZ37">
    <cfRule type="expression" dxfId="6166" priority="349" stopIfTrue="1">
      <formula>MOD(ROW(),2)</formula>
    </cfRule>
  </conditionalFormatting>
  <conditionalFormatting sqref="CF37">
    <cfRule type="expression" dxfId="6165" priority="348" stopIfTrue="1">
      <formula>MOD(ROW(),2)</formula>
    </cfRule>
  </conditionalFormatting>
  <conditionalFormatting sqref="CG37">
    <cfRule type="expression" dxfId="6164" priority="347" stopIfTrue="1">
      <formula>MOD(ROW(),2)</formula>
    </cfRule>
  </conditionalFormatting>
  <conditionalFormatting sqref="CH37">
    <cfRule type="expression" dxfId="6163" priority="346" stopIfTrue="1">
      <formula>MOD(ROW(),2)</formula>
    </cfRule>
  </conditionalFormatting>
  <conditionalFormatting sqref="CI37">
    <cfRule type="expression" dxfId="6162" priority="345" stopIfTrue="1">
      <formula>MOD(ROW(),2)</formula>
    </cfRule>
  </conditionalFormatting>
  <conditionalFormatting sqref="CJ37">
    <cfRule type="expression" dxfId="6161" priority="344" stopIfTrue="1">
      <formula>MOD(ROW(),2)</formula>
    </cfRule>
  </conditionalFormatting>
  <conditionalFormatting sqref="CL37">
    <cfRule type="expression" dxfId="6160" priority="343" stopIfTrue="1">
      <formula>MOD(ROW(),2)</formula>
    </cfRule>
  </conditionalFormatting>
  <conditionalFormatting sqref="A38:C38 M38:Q38 G38:I38 V38:BC38 CQ38:CR38 CD38:CE38 BU38:BV38 BI38:BJ38 DJ38:JS38 BJ39">
    <cfRule type="expression" dxfId="6159" priority="342" stopIfTrue="1">
      <formula>MOD(ROW(),2)</formula>
    </cfRule>
  </conditionalFormatting>
  <conditionalFormatting sqref="R38">
    <cfRule type="expression" dxfId="6158" priority="341" stopIfTrue="1">
      <formula>MOD(ROW(),2)</formula>
    </cfRule>
  </conditionalFormatting>
  <conditionalFormatting sqref="S38">
    <cfRule type="expression" dxfId="6157" priority="340" stopIfTrue="1">
      <formula>MOD(ROW(),2)</formula>
    </cfRule>
  </conditionalFormatting>
  <conditionalFormatting sqref="U38">
    <cfRule type="expression" dxfId="6156" priority="339" stopIfTrue="1">
      <formula>MOD(ROW(),2)</formula>
    </cfRule>
  </conditionalFormatting>
  <conditionalFormatting sqref="CC38 BD38:BE38 BG38:BH38 BS38 CO38 CU38">
    <cfRule type="expression" dxfId="6155" priority="338" stopIfTrue="1">
      <formula>MOD(ROW(),2)</formula>
    </cfRule>
  </conditionalFormatting>
  <conditionalFormatting sqref="BF38">
    <cfRule type="expression" dxfId="6154" priority="337" stopIfTrue="1">
      <formula>MOD(ROW(),2)</formula>
    </cfRule>
  </conditionalFormatting>
  <conditionalFormatting sqref="CB38">
    <cfRule type="expression" dxfId="6153" priority="336" stopIfTrue="1">
      <formula>MOD(ROW(),2)</formula>
    </cfRule>
  </conditionalFormatting>
  <conditionalFormatting sqref="CN38">
    <cfRule type="expression" dxfId="6152" priority="335" stopIfTrue="1">
      <formula>MOD(ROW(),2)</formula>
    </cfRule>
  </conditionalFormatting>
  <conditionalFormatting sqref="CM38">
    <cfRule type="expression" dxfId="6151" priority="334" stopIfTrue="1">
      <formula>MOD(ROW(),2)</formula>
    </cfRule>
  </conditionalFormatting>
  <conditionalFormatting sqref="BW38:BX38">
    <cfRule type="expression" dxfId="6150" priority="329" stopIfTrue="1">
      <formula>MOD(ROW(),2)</formula>
    </cfRule>
  </conditionalFormatting>
  <conditionalFormatting sqref="BL38">
    <cfRule type="expression" dxfId="6149" priority="332" stopIfTrue="1">
      <formula>MOD(ROW(),2)</formula>
    </cfRule>
  </conditionalFormatting>
  <conditionalFormatting sqref="BM38 BQ38:BR38">
    <cfRule type="expression" dxfId="6148" priority="331" stopIfTrue="1">
      <formula>MOD(ROW(),2)</formula>
    </cfRule>
  </conditionalFormatting>
  <conditionalFormatting sqref="BT38">
    <cfRule type="expression" dxfId="6147" priority="330" stopIfTrue="1">
      <formula>MOD(ROW(),2)</formula>
    </cfRule>
  </conditionalFormatting>
  <conditionalFormatting sqref="BY38">
    <cfRule type="expression" dxfId="6146" priority="328" stopIfTrue="1">
      <formula>MOD(ROW(),2)</formula>
    </cfRule>
  </conditionalFormatting>
  <conditionalFormatting sqref="CF38">
    <cfRule type="expression" dxfId="6145" priority="327" stopIfTrue="1">
      <formula>MOD(ROW(),2)</formula>
    </cfRule>
  </conditionalFormatting>
  <conditionalFormatting sqref="BK38">
    <cfRule type="expression" dxfId="6144" priority="326" stopIfTrue="1">
      <formula>MOD(ROW(),2)</formula>
    </cfRule>
  </conditionalFormatting>
  <conditionalFormatting sqref="BZ38">
    <cfRule type="expression" dxfId="6143" priority="325" stopIfTrue="1">
      <formula>MOD(ROW(),2)</formula>
    </cfRule>
  </conditionalFormatting>
  <conditionalFormatting sqref="CA38">
    <cfRule type="expression" dxfId="6142" priority="324" stopIfTrue="1">
      <formula>MOD(ROW(),2)</formula>
    </cfRule>
  </conditionalFormatting>
  <conditionalFormatting sqref="T38">
    <cfRule type="expression" dxfId="6141" priority="323" stopIfTrue="1">
      <formula>MOD(ROW(),2)</formula>
    </cfRule>
  </conditionalFormatting>
  <conditionalFormatting sqref="DA38">
    <cfRule type="expression" dxfId="6140" priority="322" stopIfTrue="1">
      <formula>MOD(ROW(),2)</formula>
    </cfRule>
  </conditionalFormatting>
  <conditionalFormatting sqref="CY38:CY40">
    <cfRule type="expression" dxfId="6139" priority="321" stopIfTrue="1">
      <formula>MOD(ROW(),2)</formula>
    </cfRule>
  </conditionalFormatting>
  <conditionalFormatting sqref="CZ38:CZ39">
    <cfRule type="expression" dxfId="6138" priority="320" stopIfTrue="1">
      <formula>MOD(ROW(),2)</formula>
    </cfRule>
  </conditionalFormatting>
  <conditionalFormatting sqref="CG38">
    <cfRule type="expression" dxfId="6137" priority="319" stopIfTrue="1">
      <formula>MOD(ROW(),2)</formula>
    </cfRule>
  </conditionalFormatting>
  <conditionalFormatting sqref="CH38">
    <cfRule type="expression" dxfId="6136" priority="318" stopIfTrue="1">
      <formula>MOD(ROW(),2)</formula>
    </cfRule>
  </conditionalFormatting>
  <conditionalFormatting sqref="D38">
    <cfRule type="expression" dxfId="6135" priority="317" stopIfTrue="1">
      <formula>MOD(ROW(),2)</formula>
    </cfRule>
  </conditionalFormatting>
  <conditionalFormatting sqref="CV38:CX38">
    <cfRule type="expression" dxfId="6134" priority="311" stopIfTrue="1">
      <formula>MOD(ROW(),2)</formula>
    </cfRule>
  </conditionalFormatting>
  <conditionalFormatting sqref="J38">
    <cfRule type="expression" dxfId="6133" priority="315" stopIfTrue="1">
      <formula>MOD(ROW(),2)</formula>
    </cfRule>
  </conditionalFormatting>
  <conditionalFormatting sqref="CS38">
    <cfRule type="expression" dxfId="6132" priority="308" stopIfTrue="1">
      <formula>MOD(ROW(),2)</formula>
    </cfRule>
  </conditionalFormatting>
  <conditionalFormatting sqref="CI38:CL38">
    <cfRule type="expression" dxfId="6131" priority="313" stopIfTrue="1">
      <formula>MOD(ROW(),2)</formula>
    </cfRule>
  </conditionalFormatting>
  <conditionalFormatting sqref="CP38">
    <cfRule type="expression" dxfId="6130" priority="312" stopIfTrue="1">
      <formula>MOD(ROW(),2)</formula>
    </cfRule>
  </conditionalFormatting>
  <conditionalFormatting sqref="E38:F38">
    <cfRule type="expression" dxfId="6129" priority="309" stopIfTrue="1">
      <formula>MOD(ROW(),2)</formula>
    </cfRule>
  </conditionalFormatting>
  <conditionalFormatting sqref="K38">
    <cfRule type="expression" dxfId="6128" priority="307" stopIfTrue="1">
      <formula>MOD(ROW(),2)</formula>
    </cfRule>
  </conditionalFormatting>
  <conditionalFormatting sqref="L38">
    <cfRule type="expression" dxfId="6127" priority="306" stopIfTrue="1">
      <formula>MOD(ROW(),2)</formula>
    </cfRule>
  </conditionalFormatting>
  <conditionalFormatting sqref="CT38:CT43">
    <cfRule type="expression" dxfId="6126" priority="305" stopIfTrue="1">
      <formula>MOD(ROW(),2)</formula>
    </cfRule>
  </conditionalFormatting>
  <conditionalFormatting sqref="DD38">
    <cfRule type="expression" dxfId="6125" priority="304" stopIfTrue="1">
      <formula>MOD(ROW(),2)</formula>
    </cfRule>
  </conditionalFormatting>
  <conditionalFormatting sqref="DE38">
    <cfRule type="expression" dxfId="6124" priority="303" stopIfTrue="1">
      <formula>MOD(ROW(),2)</formula>
    </cfRule>
  </conditionalFormatting>
  <conditionalFormatting sqref="DG38">
    <cfRule type="expression" dxfId="6123" priority="302" stopIfTrue="1">
      <formula>MOD(ROW(),2)</formula>
    </cfRule>
  </conditionalFormatting>
  <conditionalFormatting sqref="S39:T39 BY39 CB39 K39:O39 CM39:CN39 A39:C39 V39:BC39 BF39 BS39 DJ39:JS39 G39:I39 BI39 BU39:BV39 CD39:CE39 CQ39:CR39">
    <cfRule type="expression" dxfId="6122" priority="301" stopIfTrue="1">
      <formula>MOD(ROW(),2)</formula>
    </cfRule>
  </conditionalFormatting>
  <conditionalFormatting sqref="Q39">
    <cfRule type="expression" dxfId="6121" priority="300" stopIfTrue="1">
      <formula>MOD(ROW(),2)</formula>
    </cfRule>
  </conditionalFormatting>
  <conditionalFormatting sqref="P39">
    <cfRule type="expression" dxfId="6120" priority="299" stopIfTrue="1">
      <formula>MOD(ROW(),2)</formula>
    </cfRule>
  </conditionalFormatting>
  <conditionalFormatting sqref="R39">
    <cfRule type="expression" dxfId="6119" priority="298" stopIfTrue="1">
      <formula>MOD(ROW(),2)</formula>
    </cfRule>
  </conditionalFormatting>
  <conditionalFormatting sqref="U39">
    <cfRule type="expression" dxfId="6118" priority="297" stopIfTrue="1">
      <formula>MOD(ROW(),2)</formula>
    </cfRule>
  </conditionalFormatting>
  <conditionalFormatting sqref="BG39:BH39 BT39 CV39:CX39 BD39:BE39 BL39:BM39 BZ39:CA39 CC39 CO39:CP39 BW39:BX39 CF39:CL39 CS39 DD39:DE39 BQ39:BR39 DG39 DI39">
    <cfRule type="expression" dxfId="6117" priority="296" stopIfTrue="1">
      <formula>MOD(ROW(),2)</formula>
    </cfRule>
  </conditionalFormatting>
  <conditionalFormatting sqref="DA39">
    <cfRule type="expression" dxfId="6116" priority="292" stopIfTrue="1">
      <formula>MOD(ROW(),2)</formula>
    </cfRule>
  </conditionalFormatting>
  <conditionalFormatting sqref="BK39">
    <cfRule type="expression" dxfId="6115" priority="291" stopIfTrue="1">
      <formula>MOD(ROW(),2)</formula>
    </cfRule>
  </conditionalFormatting>
  <conditionalFormatting sqref="J39">
    <cfRule type="expression" dxfId="6114" priority="290" stopIfTrue="1">
      <formula>MOD(ROW(),2)</formula>
    </cfRule>
  </conditionalFormatting>
  <conditionalFormatting sqref="CU39">
    <cfRule type="expression" dxfId="6113" priority="289" stopIfTrue="1">
      <formula>MOD(ROW(),2)</formula>
    </cfRule>
  </conditionalFormatting>
  <conditionalFormatting sqref="D39">
    <cfRule type="expression" dxfId="6112" priority="288" stopIfTrue="1">
      <formula>MOD(ROW(),2)</formula>
    </cfRule>
  </conditionalFormatting>
  <conditionalFormatting sqref="E39:F39">
    <cfRule type="expression" dxfId="6111" priority="287" stopIfTrue="1">
      <formula>MOD(ROW(),2)</formula>
    </cfRule>
  </conditionalFormatting>
  <conditionalFormatting sqref="BN3:BP39 BN45:BP65297">
    <cfRule type="expression" dxfId="6110" priority="286" stopIfTrue="1">
      <formula>MOD(ROW(),2)</formula>
    </cfRule>
  </conditionalFormatting>
  <conditionalFormatting sqref="BO3">
    <cfRule type="expression" dxfId="6109" priority="285" stopIfTrue="1">
      <formula>MOD(ROW(),2)</formula>
    </cfRule>
  </conditionalFormatting>
  <conditionalFormatting sqref="BP4">
    <cfRule type="expression" dxfId="6108" priority="284" stopIfTrue="1">
      <formula>MOD(ROW(),2)</formula>
    </cfRule>
  </conditionalFormatting>
  <conditionalFormatting sqref="BN4">
    <cfRule type="expression" dxfId="6107" priority="283" stopIfTrue="1">
      <formula>MOD(ROW(),2)</formula>
    </cfRule>
  </conditionalFormatting>
  <conditionalFormatting sqref="BO4">
    <cfRule type="expression" dxfId="6106" priority="282" stopIfTrue="1">
      <formula>MOD(ROW(),2)</formula>
    </cfRule>
  </conditionalFormatting>
  <conditionalFormatting sqref="BO5">
    <cfRule type="expression" dxfId="6105" priority="281" stopIfTrue="1">
      <formula>MOD(ROW(),2)</formula>
    </cfRule>
  </conditionalFormatting>
  <conditionalFormatting sqref="BN5">
    <cfRule type="expression" dxfId="6104" priority="280" stopIfTrue="1">
      <formula>MOD(ROW(),2)</formula>
    </cfRule>
  </conditionalFormatting>
  <conditionalFormatting sqref="BP5">
    <cfRule type="expression" dxfId="6103" priority="279" stopIfTrue="1">
      <formula>MOD(ROW(),2)</formula>
    </cfRule>
  </conditionalFormatting>
  <conditionalFormatting sqref="BN7:BP7">
    <cfRule type="expression" dxfId="6102" priority="278" stopIfTrue="1">
      <formula>MOD(ROW(),2)</formula>
    </cfRule>
  </conditionalFormatting>
  <conditionalFormatting sqref="BP8">
    <cfRule type="expression" dxfId="6101" priority="277" stopIfTrue="1">
      <formula>MOD(ROW(),2)</formula>
    </cfRule>
  </conditionalFormatting>
  <conditionalFormatting sqref="BN9">
    <cfRule type="expression" dxfId="6100" priority="276" stopIfTrue="1">
      <formula>MOD(ROW(),2)</formula>
    </cfRule>
  </conditionalFormatting>
  <conditionalFormatting sqref="BO9">
    <cfRule type="expression" dxfId="6099" priority="275" stopIfTrue="1">
      <formula>MOD(ROW(),2)</formula>
    </cfRule>
  </conditionalFormatting>
  <conditionalFormatting sqref="BP9">
    <cfRule type="expression" dxfId="6098" priority="274" stopIfTrue="1">
      <formula>MOD(ROW(),2)</formula>
    </cfRule>
  </conditionalFormatting>
  <conditionalFormatting sqref="BN10:BP10">
    <cfRule type="expression" dxfId="6097" priority="273" stopIfTrue="1">
      <formula>MOD(ROW(),2)</formula>
    </cfRule>
  </conditionalFormatting>
  <conditionalFormatting sqref="A40:C40 M40:Q40 BI40:BJ40 BU40:BV40 CD40:CE40 CQ40:CR40 V40:BC40 G40:I40 DK40:JS40">
    <cfRule type="expression" dxfId="6096" priority="272" stopIfTrue="1">
      <formula>MOD(ROW(),2)</formula>
    </cfRule>
  </conditionalFormatting>
  <conditionalFormatting sqref="R40">
    <cfRule type="expression" dxfId="6095" priority="271" stopIfTrue="1">
      <formula>MOD(ROW(),2)</formula>
    </cfRule>
  </conditionalFormatting>
  <conditionalFormatting sqref="S40">
    <cfRule type="expression" dxfId="6094" priority="270" stopIfTrue="1">
      <formula>MOD(ROW(),2)</formula>
    </cfRule>
  </conditionalFormatting>
  <conditionalFormatting sqref="T40">
    <cfRule type="expression" dxfId="6093" priority="269" stopIfTrue="1">
      <formula>MOD(ROW(),2)</formula>
    </cfRule>
  </conditionalFormatting>
  <conditionalFormatting sqref="U40">
    <cfRule type="expression" dxfId="6092" priority="268" stopIfTrue="1">
      <formula>MOD(ROW(),2)</formula>
    </cfRule>
  </conditionalFormatting>
  <conditionalFormatting sqref="BD40">
    <cfRule type="expression" dxfId="6091" priority="267" stopIfTrue="1">
      <formula>MOD(ROW(),2)</formula>
    </cfRule>
  </conditionalFormatting>
  <conditionalFormatting sqref="CC40 BE40 BG40:BH40 BS40 CO40 CU40 CW40:CX40 DD40:DE40">
    <cfRule type="expression" dxfId="6090" priority="266" stopIfTrue="1">
      <formula>MOD(ROW(),2)</formula>
    </cfRule>
  </conditionalFormatting>
  <conditionalFormatting sqref="BF40">
    <cfRule type="expression" dxfId="6089" priority="265" stopIfTrue="1">
      <formula>MOD(ROW(),2)</formula>
    </cfRule>
  </conditionalFormatting>
  <conditionalFormatting sqref="CB40">
    <cfRule type="expression" dxfId="6088" priority="264" stopIfTrue="1">
      <formula>MOD(ROW(),2)</formula>
    </cfRule>
  </conditionalFormatting>
  <conditionalFormatting sqref="CN40">
    <cfRule type="expression" dxfId="6087" priority="263" stopIfTrue="1">
      <formula>MOD(ROW(),2)</formula>
    </cfRule>
  </conditionalFormatting>
  <conditionalFormatting sqref="CM40">
    <cfRule type="expression" dxfId="6086" priority="262" stopIfTrue="1">
      <formula>MOD(ROW(),2)</formula>
    </cfRule>
  </conditionalFormatting>
  <conditionalFormatting sqref="DA40">
    <cfRule type="expression" dxfId="6085" priority="258" stopIfTrue="1">
      <formula>MOD(ROW(),2)</formula>
    </cfRule>
  </conditionalFormatting>
  <conditionalFormatting sqref="BL40">
    <cfRule type="expression" dxfId="6084" priority="257" stopIfTrue="1">
      <formula>MOD(ROW(),2)</formula>
    </cfRule>
  </conditionalFormatting>
  <conditionalFormatting sqref="BM40 BQ40:BR40">
    <cfRule type="expression" dxfId="6083" priority="256" stopIfTrue="1">
      <formula>MOD(ROW(),2)</formula>
    </cfRule>
  </conditionalFormatting>
  <conditionalFormatting sqref="BT40">
    <cfRule type="expression" dxfId="6082" priority="255" stopIfTrue="1">
      <formula>MOD(ROW(),2)</formula>
    </cfRule>
  </conditionalFormatting>
  <conditionalFormatting sqref="BX40">
    <cfRule type="expression" dxfId="6081" priority="254" stopIfTrue="1">
      <formula>MOD(ROW(),2)</formula>
    </cfRule>
  </conditionalFormatting>
  <conditionalFormatting sqref="BY40">
    <cfRule type="expression" dxfId="6080" priority="253" stopIfTrue="1">
      <formula>MOD(ROW(),2)</formula>
    </cfRule>
  </conditionalFormatting>
  <conditionalFormatting sqref="CF40">
    <cfRule type="expression" dxfId="6079" priority="252" stopIfTrue="1">
      <formula>MOD(ROW(),2)</formula>
    </cfRule>
  </conditionalFormatting>
  <conditionalFormatting sqref="CI40">
    <cfRule type="expression" dxfId="6078" priority="251" stopIfTrue="1">
      <formula>MOD(ROW(),2)</formula>
    </cfRule>
  </conditionalFormatting>
  <conditionalFormatting sqref="CK40">
    <cfRule type="expression" dxfId="6077" priority="250" stopIfTrue="1">
      <formula>MOD(ROW(),2)</formula>
    </cfRule>
  </conditionalFormatting>
  <conditionalFormatting sqref="CS40">
    <cfRule type="expression" dxfId="6076" priority="249" stopIfTrue="1">
      <formula>MOD(ROW(),2)</formula>
    </cfRule>
  </conditionalFormatting>
  <conditionalFormatting sqref="BK40">
    <cfRule type="expression" dxfId="6075" priority="248" stopIfTrue="1">
      <formula>MOD(ROW(),2)</formula>
    </cfRule>
  </conditionalFormatting>
  <conditionalFormatting sqref="BZ40">
    <cfRule type="expression" dxfId="6074" priority="247" stopIfTrue="1">
      <formula>MOD(ROW(),2)</formula>
    </cfRule>
  </conditionalFormatting>
  <conditionalFormatting sqref="CA40">
    <cfRule type="expression" dxfId="6073" priority="246" stopIfTrue="1">
      <formula>MOD(ROW(),2)</formula>
    </cfRule>
  </conditionalFormatting>
  <conditionalFormatting sqref="CL40">
    <cfRule type="expression" dxfId="6072" priority="245" stopIfTrue="1">
      <formula>MOD(ROW(),2)</formula>
    </cfRule>
  </conditionalFormatting>
  <conditionalFormatting sqref="CP40">
    <cfRule type="expression" dxfId="6071" priority="244" stopIfTrue="1">
      <formula>MOD(ROW(),2)</formula>
    </cfRule>
  </conditionalFormatting>
  <conditionalFormatting sqref="CV40">
    <cfRule type="expression" dxfId="6070" priority="243" stopIfTrue="1">
      <formula>MOD(ROW(),2)</formula>
    </cfRule>
  </conditionalFormatting>
  <conditionalFormatting sqref="DG40">
    <cfRule type="expression" dxfId="6069" priority="242" stopIfTrue="1">
      <formula>MOD(ROW(),2)</formula>
    </cfRule>
  </conditionalFormatting>
  <conditionalFormatting sqref="DI40">
    <cfRule type="expression" dxfId="6068" priority="241" stopIfTrue="1">
      <formula>MOD(ROW(),2)</formula>
    </cfRule>
  </conditionalFormatting>
  <conditionalFormatting sqref="DJ40">
    <cfRule type="expression" dxfId="6067" priority="240" stopIfTrue="1">
      <formula>MOD(ROW(),2)</formula>
    </cfRule>
  </conditionalFormatting>
  <conditionalFormatting sqref="E40:F40">
    <cfRule type="expression" dxfId="6066" priority="239" stopIfTrue="1">
      <formula>MOD(ROW(),2)</formula>
    </cfRule>
  </conditionalFormatting>
  <conditionalFormatting sqref="BW40">
    <cfRule type="expression" dxfId="6065" priority="238" stopIfTrue="1">
      <formula>MOD(ROW(),2)</formula>
    </cfRule>
  </conditionalFormatting>
  <conditionalFormatting sqref="J40">
    <cfRule type="expression" dxfId="6064" priority="237" stopIfTrue="1">
      <formula>MOD(ROW(),2)</formula>
    </cfRule>
  </conditionalFormatting>
  <conditionalFormatting sqref="D40">
    <cfRule type="expression" dxfId="6063" priority="236" stopIfTrue="1">
      <formula>MOD(ROW(),2)</formula>
    </cfRule>
  </conditionalFormatting>
  <conditionalFormatting sqref="CG40">
    <cfRule type="expression" dxfId="6062" priority="235" stopIfTrue="1">
      <formula>MOD(ROW(),2)</formula>
    </cfRule>
  </conditionalFormatting>
  <conditionalFormatting sqref="CH40">
    <cfRule type="expression" dxfId="6061" priority="234" stopIfTrue="1">
      <formula>MOD(ROW(),2)</formula>
    </cfRule>
  </conditionalFormatting>
  <conditionalFormatting sqref="CJ40">
    <cfRule type="expression" dxfId="6060" priority="233" stopIfTrue="1">
      <formula>MOD(ROW(),2)</formula>
    </cfRule>
  </conditionalFormatting>
  <conditionalFormatting sqref="BN40:BP40">
    <cfRule type="expression" dxfId="6059" priority="232" stopIfTrue="1">
      <formula>MOD(ROW(),2)</formula>
    </cfRule>
  </conditionalFormatting>
  <conditionalFormatting sqref="K40">
    <cfRule type="expression" dxfId="6058" priority="231" stopIfTrue="1">
      <formula>MOD(ROW(),2)</formula>
    </cfRule>
  </conditionalFormatting>
  <conditionalFormatting sqref="L40">
    <cfRule type="expression" dxfId="6057" priority="230" stopIfTrue="1">
      <formula>MOD(ROW(),2)</formula>
    </cfRule>
  </conditionalFormatting>
  <conditionalFormatting sqref="CZ40">
    <cfRule type="expression" dxfId="6056" priority="228" stopIfTrue="1">
      <formula>MOD(ROW(),2)</formula>
    </cfRule>
  </conditionalFormatting>
  <conditionalFormatting sqref="L41:Q41 A41:C41 G41:I41 DJ41:JS41 V41:BB41 CQ41:CR41 CD41:CE41 BU41:BV41 BI41:BJ41">
    <cfRule type="expression" dxfId="6055" priority="227" stopIfTrue="1">
      <formula>MOD(ROW(),2)</formula>
    </cfRule>
  </conditionalFormatting>
  <conditionalFormatting sqref="S41">
    <cfRule type="expression" dxfId="6054" priority="226" stopIfTrue="1">
      <formula>MOD(ROW(),2)</formula>
    </cfRule>
  </conditionalFormatting>
  <conditionalFormatting sqref="U41">
    <cfRule type="expression" dxfId="6053" priority="225" stopIfTrue="1">
      <formula>MOD(ROW(),2)</formula>
    </cfRule>
  </conditionalFormatting>
  <conditionalFormatting sqref="BD41">
    <cfRule type="expression" dxfId="6052" priority="224" stopIfTrue="1">
      <formula>MOD(ROW(),2)</formula>
    </cfRule>
  </conditionalFormatting>
  <conditionalFormatting sqref="BG41:BH41 BT41 BM41 CU41:CX41 BZ41:CA41 CC41 CS41 BW41:BX41 CF41:CL41 BQ41:BR41 CO41:CP41 DD41:DE41 DG41 DI41">
    <cfRule type="expression" dxfId="6051" priority="223" stopIfTrue="1">
      <formula>MOD(ROW(),2)</formula>
    </cfRule>
  </conditionalFormatting>
  <conditionalFormatting sqref="CN41">
    <cfRule type="expression" dxfId="6050" priority="222" stopIfTrue="1">
      <formula>MOD(ROW(),2)</formula>
    </cfRule>
  </conditionalFormatting>
  <conditionalFormatting sqref="BY41">
    <cfRule type="expression" dxfId="6049" priority="221" stopIfTrue="1">
      <formula>MOD(ROW(),2)</formula>
    </cfRule>
  </conditionalFormatting>
  <conditionalFormatting sqref="BS41">
    <cfRule type="expression" dxfId="6048" priority="220" stopIfTrue="1">
      <formula>MOD(ROW(),2)</formula>
    </cfRule>
  </conditionalFormatting>
  <conditionalFormatting sqref="BF41">
    <cfRule type="expression" dxfId="6047" priority="219" stopIfTrue="1">
      <formula>MOD(ROW(),2)</formula>
    </cfRule>
  </conditionalFormatting>
  <conditionalFormatting sqref="CB41">
    <cfRule type="expression" dxfId="6046" priority="218" stopIfTrue="1">
      <formula>MOD(ROW(),2)</formula>
    </cfRule>
  </conditionalFormatting>
  <conditionalFormatting sqref="CM41">
    <cfRule type="expression" dxfId="6045" priority="217" stopIfTrue="1">
      <formula>MOD(ROW(),2)</formula>
    </cfRule>
  </conditionalFormatting>
  <conditionalFormatting sqref="BE41">
    <cfRule type="expression" dxfId="6044" priority="215" stopIfTrue="1">
      <formula>MOD(ROW(),2)</formula>
    </cfRule>
  </conditionalFormatting>
  <conditionalFormatting sqref="BK41">
    <cfRule type="expression" dxfId="6043" priority="214" stopIfTrue="1">
      <formula>MOD(ROW(),2)</formula>
    </cfRule>
  </conditionalFormatting>
  <conditionalFormatting sqref="BL41">
    <cfRule type="expression" dxfId="6042" priority="213" stopIfTrue="1">
      <formula>MOD(ROW(),2)</formula>
    </cfRule>
  </conditionalFormatting>
  <conditionalFormatting sqref="T41">
    <cfRule type="expression" dxfId="6041" priority="212" stopIfTrue="1">
      <formula>MOD(ROW(),2)</formula>
    </cfRule>
  </conditionalFormatting>
  <conditionalFormatting sqref="BC41">
    <cfRule type="expression" dxfId="6040" priority="211" stopIfTrue="1">
      <formula>MOD(ROW(),2)</formula>
    </cfRule>
  </conditionalFormatting>
  <conditionalFormatting sqref="R41">
    <cfRule type="expression" dxfId="6039" priority="210" stopIfTrue="1">
      <formula>MOD(ROW(),2)</formula>
    </cfRule>
  </conditionalFormatting>
  <conditionalFormatting sqref="J41">
    <cfRule type="expression" dxfId="6038" priority="209" stopIfTrue="1">
      <formula>MOD(ROW(),2)</formula>
    </cfRule>
  </conditionalFormatting>
  <conditionalFormatting sqref="DA41">
    <cfRule type="expression" dxfId="6037" priority="208" stopIfTrue="1">
      <formula>MOD(ROW(),2)</formula>
    </cfRule>
  </conditionalFormatting>
  <conditionalFormatting sqref="CY41">
    <cfRule type="expression" dxfId="6036" priority="207" stopIfTrue="1">
      <formula>MOD(ROW(),2)</formula>
    </cfRule>
  </conditionalFormatting>
  <conditionalFormatting sqref="CZ41">
    <cfRule type="expression" dxfId="6035" priority="206" stopIfTrue="1">
      <formula>MOD(ROW(),2)</formula>
    </cfRule>
  </conditionalFormatting>
  <conditionalFormatting sqref="D41">
    <cfRule type="expression" dxfId="6034" priority="205" stopIfTrue="1">
      <formula>MOD(ROW(),2)</formula>
    </cfRule>
  </conditionalFormatting>
  <conditionalFormatting sqref="BN41">
    <cfRule type="expression" dxfId="6033" priority="204" stopIfTrue="1">
      <formula>MOD(ROW(),2)</formula>
    </cfRule>
  </conditionalFormatting>
  <conditionalFormatting sqref="BO41">
    <cfRule type="expression" dxfId="6032" priority="203" stopIfTrue="1">
      <formula>MOD(ROW(),2)</formula>
    </cfRule>
  </conditionalFormatting>
  <conditionalFormatting sqref="BP41">
    <cfRule type="expression" dxfId="6031" priority="202" stopIfTrue="1">
      <formula>MOD(ROW(),2)</formula>
    </cfRule>
  </conditionalFormatting>
  <conditionalFormatting sqref="E41:F41">
    <cfRule type="expression" dxfId="6030" priority="201" stopIfTrue="1">
      <formula>MOD(ROW(),2)</formula>
    </cfRule>
  </conditionalFormatting>
  <conditionalFormatting sqref="K41">
    <cfRule type="expression" dxfId="6029" priority="200" stopIfTrue="1">
      <formula>MOD(ROW(),2)</formula>
    </cfRule>
  </conditionalFormatting>
  <conditionalFormatting sqref="BB42 L42:S42 A42:C42 BS42 U42:AW42 G42:I42 DK42:JS42 BI42:BJ42 BU42:BV42 CD42:CE42 CQ42:CR42">
    <cfRule type="expression" dxfId="6028" priority="199" stopIfTrue="1">
      <formula>MOD(ROW(),2)</formula>
    </cfRule>
  </conditionalFormatting>
  <conditionalFormatting sqref="DJ42">
    <cfRule type="expression" dxfId="6027" priority="198" stopIfTrue="1">
      <formula>MOD(ROW(),2)</formula>
    </cfRule>
  </conditionalFormatting>
  <conditionalFormatting sqref="BT42 BD42:BE42 BG42:BH42 BZ42:CA42 CC42 BK42:BM42 BW42:BX42 CW42 BQ42:BR42 CF42:CL42 CO42:CP42">
    <cfRule type="expression" dxfId="6026" priority="197" stopIfTrue="1">
      <formula>MOD(ROW(),2)</formula>
    </cfRule>
  </conditionalFormatting>
  <conditionalFormatting sqref="BF42">
    <cfRule type="expression" dxfId="6025" priority="196" stopIfTrue="1">
      <formula>MOD(ROW(),2)</formula>
    </cfRule>
  </conditionalFormatting>
  <conditionalFormatting sqref="BY42 CB42">
    <cfRule type="expression" dxfId="6024" priority="195" stopIfTrue="1">
      <formula>MOD(ROW(),2)</formula>
    </cfRule>
  </conditionalFormatting>
  <conditionalFormatting sqref="CN42">
    <cfRule type="expression" dxfId="6023" priority="194" stopIfTrue="1">
      <formula>MOD(ROW(),2)</formula>
    </cfRule>
  </conditionalFormatting>
  <conditionalFormatting sqref="CM42">
    <cfRule type="expression" dxfId="6022" priority="193" stopIfTrue="1">
      <formula>MOD(ROW(),2)</formula>
    </cfRule>
  </conditionalFormatting>
  <conditionalFormatting sqref="AX42:BA42">
    <cfRule type="expression" dxfId="6021" priority="191" stopIfTrue="1">
      <formula>MOD(ROW(),2)</formula>
    </cfRule>
  </conditionalFormatting>
  <conditionalFormatting sqref="BC42">
    <cfRule type="expression" dxfId="6020" priority="190" stopIfTrue="1">
      <formula>MOD(ROW(),2)</formula>
    </cfRule>
  </conditionalFormatting>
  <conditionalFormatting sqref="CU42">
    <cfRule type="expression" dxfId="6019" priority="189" stopIfTrue="1">
      <formula>MOD(ROW(),2)</formula>
    </cfRule>
  </conditionalFormatting>
  <conditionalFormatting sqref="J42">
    <cfRule type="expression" dxfId="6018" priority="188" stopIfTrue="1">
      <formula>MOD(ROW(),2)</formula>
    </cfRule>
  </conditionalFormatting>
  <conditionalFormatting sqref="D42">
    <cfRule type="expression" dxfId="6017" priority="187" stopIfTrue="1">
      <formula>MOD(ROW(),2)</formula>
    </cfRule>
  </conditionalFormatting>
  <conditionalFormatting sqref="DA42">
    <cfRule type="expression" dxfId="6016" priority="186" stopIfTrue="1">
      <formula>MOD(ROW(),2)</formula>
    </cfRule>
  </conditionalFormatting>
  <conditionalFormatting sqref="CY42">
    <cfRule type="expression" dxfId="6015" priority="185" stopIfTrue="1">
      <formula>MOD(ROW(),2)</formula>
    </cfRule>
  </conditionalFormatting>
  <conditionalFormatting sqref="CZ42">
    <cfRule type="expression" dxfId="6014" priority="184" stopIfTrue="1">
      <formula>MOD(ROW(),2)</formula>
    </cfRule>
  </conditionalFormatting>
  <conditionalFormatting sqref="E42:F42">
    <cfRule type="expression" dxfId="6013" priority="183" stopIfTrue="1">
      <formula>MOD(ROW(),2)</formula>
    </cfRule>
  </conditionalFormatting>
  <conditionalFormatting sqref="BN42:BP42">
    <cfRule type="expression" dxfId="6012" priority="182" stopIfTrue="1">
      <formula>MOD(ROW(),2)</formula>
    </cfRule>
  </conditionalFormatting>
  <conditionalFormatting sqref="BO42">
    <cfRule type="expression" dxfId="6011" priority="181" stopIfTrue="1">
      <formula>MOD(ROW(),2)</formula>
    </cfRule>
  </conditionalFormatting>
  <conditionalFormatting sqref="T42">
    <cfRule type="expression" dxfId="6010" priority="179" stopIfTrue="1">
      <formula>MOD(ROW(),2)</formula>
    </cfRule>
  </conditionalFormatting>
  <conditionalFormatting sqref="K42">
    <cfRule type="expression" dxfId="6009" priority="178" stopIfTrue="1">
      <formula>MOD(ROW(),2)</formula>
    </cfRule>
  </conditionalFormatting>
  <conditionalFormatting sqref="BN44:BQ44">
    <cfRule type="expression" dxfId="6008" priority="177" stopIfTrue="1">
      <formula>MOD(ROW(),2)</formula>
    </cfRule>
  </conditionalFormatting>
  <conditionalFormatting sqref="M43:Q43 A43:I43 V43:BC43 DJ43:JS43 CQ43:CR43 CD43:CE43 BU43:BV43 BI43:BJ43">
    <cfRule type="expression" dxfId="6007" priority="176" stopIfTrue="1">
      <formula>MOD(ROW(),2)</formula>
    </cfRule>
  </conditionalFormatting>
  <conditionalFormatting sqref="R43">
    <cfRule type="expression" dxfId="6006" priority="175" stopIfTrue="1">
      <formula>MOD(ROW(),2)</formula>
    </cfRule>
  </conditionalFormatting>
  <conditionalFormatting sqref="S43">
    <cfRule type="expression" dxfId="6005" priority="174" stopIfTrue="1">
      <formula>MOD(ROW(),2)</formula>
    </cfRule>
  </conditionalFormatting>
  <conditionalFormatting sqref="U43">
    <cfRule type="expression" dxfId="6004" priority="173" stopIfTrue="1">
      <formula>MOD(ROW(),2)</formula>
    </cfRule>
  </conditionalFormatting>
  <conditionalFormatting sqref="CC43 BD43:BE43 BG43:BH43 BS43 CO43 CU43 CW43">
    <cfRule type="expression" dxfId="6003" priority="172" stopIfTrue="1">
      <formula>MOD(ROW(),2)</formula>
    </cfRule>
  </conditionalFormatting>
  <conditionalFormatting sqref="BF43">
    <cfRule type="expression" dxfId="6002" priority="171" stopIfTrue="1">
      <formula>MOD(ROW(),2)</formula>
    </cfRule>
  </conditionalFormatting>
  <conditionalFormatting sqref="CB43">
    <cfRule type="expression" dxfId="6001" priority="170" stopIfTrue="1">
      <formula>MOD(ROW(),2)</formula>
    </cfRule>
  </conditionalFormatting>
  <conditionalFormatting sqref="CN43">
    <cfRule type="expression" dxfId="6000" priority="169" stopIfTrue="1">
      <formula>MOD(ROW(),2)</formula>
    </cfRule>
  </conditionalFormatting>
  <conditionalFormatting sqref="CM43">
    <cfRule type="expression" dxfId="5999" priority="168" stopIfTrue="1">
      <formula>MOD(ROW(),2)</formula>
    </cfRule>
  </conditionalFormatting>
  <conditionalFormatting sqref="BM43 BQ43:BR43">
    <cfRule type="expression" dxfId="5998" priority="166" stopIfTrue="1">
      <formula>MOD(ROW(),2)</formula>
    </cfRule>
  </conditionalFormatting>
  <conditionalFormatting sqref="BT43">
    <cfRule type="expression" dxfId="5997" priority="165" stopIfTrue="1">
      <formula>MOD(ROW(),2)</formula>
    </cfRule>
  </conditionalFormatting>
  <conditionalFormatting sqref="BY43">
    <cfRule type="expression" dxfId="5996" priority="164" stopIfTrue="1">
      <formula>MOD(ROW(),2)</formula>
    </cfRule>
  </conditionalFormatting>
  <conditionalFormatting sqref="CS43">
    <cfRule type="expression" dxfId="5995" priority="163" stopIfTrue="1">
      <formula>MOD(ROW(),2)</formula>
    </cfRule>
  </conditionalFormatting>
  <conditionalFormatting sqref="BL43">
    <cfRule type="expression" dxfId="5994" priority="162" stopIfTrue="1">
      <formula>MOD(ROW(),2)</formula>
    </cfRule>
  </conditionalFormatting>
  <conditionalFormatting sqref="BK43">
    <cfRule type="expression" dxfId="5993" priority="161" stopIfTrue="1">
      <formula>MOD(ROW(),2)</formula>
    </cfRule>
  </conditionalFormatting>
  <conditionalFormatting sqref="BZ43">
    <cfRule type="expression" dxfId="5992" priority="160" stopIfTrue="1">
      <formula>MOD(ROW(),2)</formula>
    </cfRule>
  </conditionalFormatting>
  <conditionalFormatting sqref="T43">
    <cfRule type="expression" dxfId="5991" priority="159" stopIfTrue="1">
      <formula>MOD(ROW(),2)</formula>
    </cfRule>
  </conditionalFormatting>
  <conditionalFormatting sqref="BW43">
    <cfRule type="expression" dxfId="5990" priority="158" stopIfTrue="1">
      <formula>MOD(ROW(),2)</formula>
    </cfRule>
  </conditionalFormatting>
  <conditionalFormatting sqref="BX43">
    <cfRule type="expression" dxfId="5989" priority="157" stopIfTrue="1">
      <formula>MOD(ROW(),2)</formula>
    </cfRule>
  </conditionalFormatting>
  <conditionalFormatting sqref="CA43">
    <cfRule type="expression" dxfId="5988" priority="156" stopIfTrue="1">
      <formula>MOD(ROW(),2)</formula>
    </cfRule>
  </conditionalFormatting>
  <conditionalFormatting sqref="CJ43">
    <cfRule type="expression" dxfId="5987" priority="155" stopIfTrue="1">
      <formula>MOD(ROW(),2)</formula>
    </cfRule>
  </conditionalFormatting>
  <conditionalFormatting sqref="CK43">
    <cfRule type="expression" dxfId="5986" priority="154" stopIfTrue="1">
      <formula>MOD(ROW(),2)</formula>
    </cfRule>
  </conditionalFormatting>
  <conditionalFormatting sqref="CL43">
    <cfRule type="expression" dxfId="5985" priority="153" stopIfTrue="1">
      <formula>MOD(ROW(),2)</formula>
    </cfRule>
  </conditionalFormatting>
  <conditionalFormatting sqref="CP43">
    <cfRule type="expression" dxfId="5984" priority="152" stopIfTrue="1">
      <formula>MOD(ROW(),2)</formula>
    </cfRule>
  </conditionalFormatting>
  <conditionalFormatting sqref="CV43">
    <cfRule type="expression" dxfId="5983" priority="151" stopIfTrue="1">
      <formula>MOD(ROW(),2)</formula>
    </cfRule>
  </conditionalFormatting>
  <conditionalFormatting sqref="J43">
    <cfRule type="expression" dxfId="5982" priority="150" stopIfTrue="1">
      <formula>MOD(ROW(),2)</formula>
    </cfRule>
  </conditionalFormatting>
  <conditionalFormatting sqref="DA43">
    <cfRule type="expression" dxfId="5981" priority="149" stopIfTrue="1">
      <formula>MOD(ROW(),2)</formula>
    </cfRule>
  </conditionalFormatting>
  <conditionalFormatting sqref="CY43">
    <cfRule type="expression" dxfId="5980" priority="148" stopIfTrue="1">
      <formula>MOD(ROW(),2)</formula>
    </cfRule>
  </conditionalFormatting>
  <conditionalFormatting sqref="CZ43">
    <cfRule type="expression" dxfId="5979" priority="147" stopIfTrue="1">
      <formula>MOD(ROW(),2)</formula>
    </cfRule>
  </conditionalFormatting>
  <conditionalFormatting sqref="CF43">
    <cfRule type="expression" dxfId="5978" priority="146" stopIfTrue="1">
      <formula>MOD(ROW(),2)</formula>
    </cfRule>
  </conditionalFormatting>
  <conditionalFormatting sqref="CG43">
    <cfRule type="expression" dxfId="5977" priority="145" stopIfTrue="1">
      <formula>MOD(ROW(),2)</formula>
    </cfRule>
  </conditionalFormatting>
  <conditionalFormatting sqref="CH43">
    <cfRule type="expression" dxfId="5976" priority="144" stopIfTrue="1">
      <formula>MOD(ROW(),2)</formula>
    </cfRule>
  </conditionalFormatting>
  <conditionalFormatting sqref="BN43:BP43">
    <cfRule type="expression" dxfId="5975" priority="143" stopIfTrue="1">
      <formula>MOD(ROW(),2)</formula>
    </cfRule>
  </conditionalFormatting>
  <conditionalFormatting sqref="K43">
    <cfRule type="expression" dxfId="5974" priority="142" stopIfTrue="1">
      <formula>MOD(ROW(),2)</formula>
    </cfRule>
  </conditionalFormatting>
  <conditionalFormatting sqref="L43">
    <cfRule type="expression" dxfId="5973" priority="141" stopIfTrue="1">
      <formula>MOD(ROW(),2)</formula>
    </cfRule>
  </conditionalFormatting>
  <conditionalFormatting sqref="CI43">
    <cfRule type="expression" dxfId="5972" priority="140" stopIfTrue="1">
      <formula>MOD(ROW(),2)</formula>
    </cfRule>
  </conditionalFormatting>
  <conditionalFormatting sqref="CX43">
    <cfRule type="expression" dxfId="5971" priority="139" stopIfTrue="1">
      <formula>MOD(ROW(),2)</formula>
    </cfRule>
  </conditionalFormatting>
  <conditionalFormatting sqref="DD43">
    <cfRule type="expression" dxfId="5970" priority="138" stopIfTrue="1">
      <formula>MOD(ROW(),2)</formula>
    </cfRule>
  </conditionalFormatting>
  <conditionalFormatting sqref="DE43">
    <cfRule type="expression" dxfId="5969" priority="137" stopIfTrue="1">
      <formula>MOD(ROW(),2)</formula>
    </cfRule>
  </conditionalFormatting>
  <conditionalFormatting sqref="DG43">
    <cfRule type="expression" dxfId="5968" priority="136" stopIfTrue="1">
      <formula>MOD(ROW(),2)</formula>
    </cfRule>
  </conditionalFormatting>
  <conditionalFormatting sqref="DI43">
    <cfRule type="expression" dxfId="5967" priority="135" stopIfTrue="1">
      <formula>MOD(ROW(),2)</formula>
    </cfRule>
  </conditionalFormatting>
  <conditionalFormatting sqref="CU22">
    <cfRule type="expression" dxfId="5966" priority="134" stopIfTrue="1">
      <formula>MOD(ROW(),2)</formula>
    </cfRule>
  </conditionalFormatting>
  <conditionalFormatting sqref="CU25">
    <cfRule type="expression" dxfId="5965" priority="133" stopIfTrue="1">
      <formula>MOD(ROW(),2)</formula>
    </cfRule>
  </conditionalFormatting>
  <conditionalFormatting sqref="CU32">
    <cfRule type="expression" dxfId="5964" priority="132" stopIfTrue="1">
      <formula>MOD(ROW(),2)</formula>
    </cfRule>
  </conditionalFormatting>
  <conditionalFormatting sqref="CU35">
    <cfRule type="expression" dxfId="5963" priority="131" stopIfTrue="1">
      <formula>MOD(ROW(),2)</formula>
    </cfRule>
  </conditionalFormatting>
  <conditionalFormatting sqref="DB67:DC64846">
    <cfRule type="expression" dxfId="5962" priority="130" stopIfTrue="1">
      <formula>MOD(ROW(),2)</formula>
    </cfRule>
  </conditionalFormatting>
  <conditionalFormatting sqref="DB44">
    <cfRule type="expression" dxfId="5961" priority="113" stopIfTrue="1">
      <formula>MOD(ROW(),2)</formula>
    </cfRule>
  </conditionalFormatting>
  <conditionalFormatting sqref="DC45">
    <cfRule type="expression" dxfId="5960" priority="112" stopIfTrue="1">
      <formula>MOD(ROW(),2)</formula>
    </cfRule>
  </conditionalFormatting>
  <conditionalFormatting sqref="DC46">
    <cfRule type="expression" dxfId="5959" priority="111" stopIfTrue="1">
      <formula>MOD(ROW(),2)</formula>
    </cfRule>
  </conditionalFormatting>
  <conditionalFormatting sqref="DB46">
    <cfRule type="expression" dxfId="5958" priority="110" stopIfTrue="1">
      <formula>MOD(ROW(),2)</formula>
    </cfRule>
  </conditionalFormatting>
  <conditionalFormatting sqref="DC47">
    <cfRule type="expression" dxfId="5957" priority="109" stopIfTrue="1">
      <formula>MOD(ROW(),2)</formula>
    </cfRule>
  </conditionalFormatting>
  <conditionalFormatting sqref="DB47">
    <cfRule type="expression" dxfId="5956" priority="108" stopIfTrue="1">
      <formula>MOD(ROW(),2)</formula>
    </cfRule>
  </conditionalFormatting>
  <conditionalFormatting sqref="DC48">
    <cfRule type="expression" dxfId="5955" priority="107" stopIfTrue="1">
      <formula>MOD(ROW(),2)</formula>
    </cfRule>
  </conditionalFormatting>
  <conditionalFormatting sqref="DB48">
    <cfRule type="expression" dxfId="5954" priority="106" stopIfTrue="1">
      <formula>MOD(ROW(),2)</formula>
    </cfRule>
  </conditionalFormatting>
  <conditionalFormatting sqref="DC49">
    <cfRule type="expression" dxfId="5953" priority="105" stopIfTrue="1">
      <formula>MOD(ROW(),2)</formula>
    </cfRule>
  </conditionalFormatting>
  <conditionalFormatting sqref="DB49">
    <cfRule type="expression" dxfId="5952" priority="104" stopIfTrue="1">
      <formula>MOD(ROW(),2)</formula>
    </cfRule>
  </conditionalFormatting>
  <conditionalFormatting sqref="DC50">
    <cfRule type="expression" dxfId="5951" priority="103" stopIfTrue="1">
      <formula>MOD(ROW(),2)</formula>
    </cfRule>
  </conditionalFormatting>
  <conditionalFormatting sqref="DB50">
    <cfRule type="expression" dxfId="5950" priority="102" stopIfTrue="1">
      <formula>MOD(ROW(),2)</formula>
    </cfRule>
  </conditionalFormatting>
  <conditionalFormatting sqref="DC51">
    <cfRule type="expression" dxfId="5949" priority="101" stopIfTrue="1">
      <formula>MOD(ROW(),2)</formula>
    </cfRule>
  </conditionalFormatting>
  <conditionalFormatting sqref="DB51">
    <cfRule type="expression" dxfId="5948" priority="100" stopIfTrue="1">
      <formula>MOD(ROW(),2)</formula>
    </cfRule>
  </conditionalFormatting>
  <conditionalFormatting sqref="DC52">
    <cfRule type="expression" dxfId="5947" priority="99" stopIfTrue="1">
      <formula>MOD(ROW(),2)</formula>
    </cfRule>
  </conditionalFormatting>
  <conditionalFormatting sqref="DB52">
    <cfRule type="expression" dxfId="5946" priority="98" stopIfTrue="1">
      <formula>MOD(ROW(),2)</formula>
    </cfRule>
  </conditionalFormatting>
  <conditionalFormatting sqref="DC53">
    <cfRule type="expression" dxfId="5945" priority="97" stopIfTrue="1">
      <formula>MOD(ROW(),2)</formula>
    </cfRule>
  </conditionalFormatting>
  <conditionalFormatting sqref="DB53">
    <cfRule type="expression" dxfId="5944" priority="96" stopIfTrue="1">
      <formula>MOD(ROW(),2)</formula>
    </cfRule>
  </conditionalFormatting>
  <conditionalFormatting sqref="DC54">
    <cfRule type="expression" dxfId="5943" priority="95" stopIfTrue="1">
      <formula>MOD(ROW(),2)</formula>
    </cfRule>
  </conditionalFormatting>
  <conditionalFormatting sqref="DB54">
    <cfRule type="expression" dxfId="5942" priority="94" stopIfTrue="1">
      <formula>MOD(ROW(),2)</formula>
    </cfRule>
  </conditionalFormatting>
  <conditionalFormatting sqref="DC55">
    <cfRule type="expression" dxfId="5941" priority="93" stopIfTrue="1">
      <formula>MOD(ROW(),2)</formula>
    </cfRule>
  </conditionalFormatting>
  <conditionalFormatting sqref="DB55">
    <cfRule type="expression" dxfId="5940" priority="92" stopIfTrue="1">
      <formula>MOD(ROW(),2)</formula>
    </cfRule>
  </conditionalFormatting>
  <conditionalFormatting sqref="DC56">
    <cfRule type="expression" dxfId="5939" priority="91" stopIfTrue="1">
      <formula>MOD(ROW(),2)</formula>
    </cfRule>
  </conditionalFormatting>
  <conditionalFormatting sqref="DB56">
    <cfRule type="expression" dxfId="5938" priority="90" stopIfTrue="1">
      <formula>MOD(ROW(),2)</formula>
    </cfRule>
  </conditionalFormatting>
  <conditionalFormatting sqref="DC57">
    <cfRule type="expression" dxfId="5937" priority="89" stopIfTrue="1">
      <formula>MOD(ROW(),2)</formula>
    </cfRule>
  </conditionalFormatting>
  <conditionalFormatting sqref="DB57">
    <cfRule type="expression" dxfId="5936" priority="88" stopIfTrue="1">
      <formula>MOD(ROW(),2)</formula>
    </cfRule>
  </conditionalFormatting>
  <conditionalFormatting sqref="DC58">
    <cfRule type="expression" dxfId="5935" priority="87" stopIfTrue="1">
      <formula>MOD(ROW(),2)</formula>
    </cfRule>
  </conditionalFormatting>
  <conditionalFormatting sqref="DB58">
    <cfRule type="expression" dxfId="5934" priority="86" stopIfTrue="1">
      <formula>MOD(ROW(),2)</formula>
    </cfRule>
  </conditionalFormatting>
  <conditionalFormatting sqref="DC59">
    <cfRule type="expression" dxfId="5933" priority="85" stopIfTrue="1">
      <formula>MOD(ROW(),2)</formula>
    </cfRule>
  </conditionalFormatting>
  <conditionalFormatting sqref="DB59">
    <cfRule type="expression" dxfId="5932" priority="84" stopIfTrue="1">
      <formula>MOD(ROW(),2)</formula>
    </cfRule>
  </conditionalFormatting>
  <conditionalFormatting sqref="DC60">
    <cfRule type="expression" dxfId="5931" priority="83" stopIfTrue="1">
      <formula>MOD(ROW(),2)</formula>
    </cfRule>
  </conditionalFormatting>
  <conditionalFormatting sqref="DB60">
    <cfRule type="expression" dxfId="5930" priority="82" stopIfTrue="1">
      <formula>MOD(ROW(),2)</formula>
    </cfRule>
  </conditionalFormatting>
  <conditionalFormatting sqref="DC61">
    <cfRule type="expression" dxfId="5929" priority="81" stopIfTrue="1">
      <formula>MOD(ROW(),2)</formula>
    </cfRule>
  </conditionalFormatting>
  <conditionalFormatting sqref="DB61">
    <cfRule type="expression" dxfId="5928" priority="80" stopIfTrue="1">
      <formula>MOD(ROW(),2)</formula>
    </cfRule>
  </conditionalFormatting>
  <conditionalFormatting sqref="DC62">
    <cfRule type="expression" dxfId="5927" priority="79" stopIfTrue="1">
      <formula>MOD(ROW(),2)</formula>
    </cfRule>
  </conditionalFormatting>
  <conditionalFormatting sqref="DB62">
    <cfRule type="expression" dxfId="5926" priority="78" stopIfTrue="1">
      <formula>MOD(ROW(),2)</formula>
    </cfRule>
  </conditionalFormatting>
  <conditionalFormatting sqref="DC63">
    <cfRule type="expression" dxfId="5925" priority="77" stopIfTrue="1">
      <formula>MOD(ROW(),2)</formula>
    </cfRule>
  </conditionalFormatting>
  <conditionalFormatting sqref="DB63">
    <cfRule type="expression" dxfId="5924" priority="76" stopIfTrue="1">
      <formula>MOD(ROW(),2)</formula>
    </cfRule>
  </conditionalFormatting>
  <conditionalFormatting sqref="DB45">
    <cfRule type="expression" dxfId="5923" priority="75" stopIfTrue="1">
      <formula>MOD(ROW(),2)</formula>
    </cfRule>
  </conditionalFormatting>
  <conditionalFormatting sqref="DC64">
    <cfRule type="expression" dxfId="5922" priority="74" stopIfTrue="1">
      <formula>MOD(ROW(),2)</formula>
    </cfRule>
  </conditionalFormatting>
  <conditionalFormatting sqref="DC44">
    <cfRule type="expression" dxfId="5921" priority="114" stopIfTrue="1">
      <formula>MOD(ROW(),2)</formula>
    </cfRule>
  </conditionalFormatting>
  <conditionalFormatting sqref="DB64">
    <cfRule type="expression" dxfId="5920" priority="73" stopIfTrue="1">
      <formula>MOD(ROW(),2)</formula>
    </cfRule>
  </conditionalFormatting>
  <conditionalFormatting sqref="DC65">
    <cfRule type="expression" dxfId="5919" priority="72" stopIfTrue="1">
      <formula>MOD(ROW(),2)</formula>
    </cfRule>
  </conditionalFormatting>
  <conditionalFormatting sqref="DB65">
    <cfRule type="expression" dxfId="5918" priority="71" stopIfTrue="1">
      <formula>MOD(ROW(),2)</formula>
    </cfRule>
  </conditionalFormatting>
  <conditionalFormatting sqref="DC66">
    <cfRule type="expression" dxfId="5917" priority="70" stopIfTrue="1">
      <formula>MOD(ROW(),2)</formula>
    </cfRule>
  </conditionalFormatting>
  <conditionalFormatting sqref="DB66">
    <cfRule type="expression" dxfId="5916" priority="69" stopIfTrue="1">
      <formula>MOD(ROW(),2)</formula>
    </cfRule>
  </conditionalFormatting>
  <conditionalFormatting sqref="DF60">
    <cfRule type="expression" dxfId="5915" priority="43" stopIfTrue="1">
      <formula>MOD(ROW(),2)</formula>
    </cfRule>
  </conditionalFormatting>
  <conditionalFormatting sqref="DF61">
    <cfRule type="expression" dxfId="5914" priority="42" stopIfTrue="1">
      <formula>MOD(ROW(),2)</formula>
    </cfRule>
  </conditionalFormatting>
  <conditionalFormatting sqref="DF44">
    <cfRule type="expression" dxfId="5913" priority="59" stopIfTrue="1">
      <formula>MOD(ROW(),2)</formula>
    </cfRule>
  </conditionalFormatting>
  <conditionalFormatting sqref="DF46">
    <cfRule type="expression" dxfId="5912" priority="58" stopIfTrue="1">
      <formula>MOD(ROW(),2)</formula>
    </cfRule>
  </conditionalFormatting>
  <conditionalFormatting sqref="DF47">
    <cfRule type="expression" dxfId="5911" priority="57" stopIfTrue="1">
      <formula>MOD(ROW(),2)</formula>
    </cfRule>
  </conditionalFormatting>
  <conditionalFormatting sqref="DF48">
    <cfRule type="expression" dxfId="5910" priority="56" stopIfTrue="1">
      <formula>MOD(ROW(),2)</formula>
    </cfRule>
  </conditionalFormatting>
  <conditionalFormatting sqref="DF49">
    <cfRule type="expression" dxfId="5909" priority="55" stopIfTrue="1">
      <formula>MOD(ROW(),2)</formula>
    </cfRule>
  </conditionalFormatting>
  <conditionalFormatting sqref="DF50">
    <cfRule type="expression" dxfId="5908" priority="54" stopIfTrue="1">
      <formula>MOD(ROW(),2)</formula>
    </cfRule>
  </conditionalFormatting>
  <conditionalFormatting sqref="DF51">
    <cfRule type="expression" dxfId="5907" priority="53" stopIfTrue="1">
      <formula>MOD(ROW(),2)</formula>
    </cfRule>
  </conditionalFormatting>
  <conditionalFormatting sqref="DF52">
    <cfRule type="expression" dxfId="5906" priority="52" stopIfTrue="1">
      <formula>MOD(ROW(),2)</formula>
    </cfRule>
  </conditionalFormatting>
  <conditionalFormatting sqref="DF53">
    <cfRule type="expression" dxfId="5905" priority="51" stopIfTrue="1">
      <formula>MOD(ROW(),2)</formula>
    </cfRule>
  </conditionalFormatting>
  <conditionalFormatting sqref="DF54">
    <cfRule type="expression" dxfId="5904" priority="50" stopIfTrue="1">
      <formula>MOD(ROW(),2)</formula>
    </cfRule>
  </conditionalFormatting>
  <conditionalFormatting sqref="DF55">
    <cfRule type="expression" dxfId="5903" priority="49" stopIfTrue="1">
      <formula>MOD(ROW(),2)</formula>
    </cfRule>
  </conditionalFormatting>
  <conditionalFormatting sqref="DF56">
    <cfRule type="expression" dxfId="5902" priority="48" stopIfTrue="1">
      <formula>MOD(ROW(),2)</formula>
    </cfRule>
  </conditionalFormatting>
  <conditionalFormatting sqref="DF57">
    <cfRule type="expression" dxfId="5901" priority="47" stopIfTrue="1">
      <formula>MOD(ROW(),2)</formula>
    </cfRule>
  </conditionalFormatting>
  <conditionalFormatting sqref="DF58">
    <cfRule type="expression" dxfId="5900" priority="46" stopIfTrue="1">
      <formula>MOD(ROW(),2)</formula>
    </cfRule>
  </conditionalFormatting>
  <conditionalFormatting sqref="DF59">
    <cfRule type="expression" dxfId="5899" priority="45" stopIfTrue="1">
      <formula>MOD(ROW(),2)</formula>
    </cfRule>
  </conditionalFormatting>
  <conditionalFormatting sqref="DF62">
    <cfRule type="expression" dxfId="5898" priority="41" stopIfTrue="1">
      <formula>MOD(ROW(),2)</formula>
    </cfRule>
  </conditionalFormatting>
  <conditionalFormatting sqref="DF63">
    <cfRule type="expression" dxfId="5897" priority="40" stopIfTrue="1">
      <formula>MOD(ROW(),2)</formula>
    </cfRule>
  </conditionalFormatting>
  <conditionalFormatting sqref="DF66">
    <cfRule type="expression" dxfId="5896" priority="36" stopIfTrue="1">
      <formula>MOD(ROW(),2)</formula>
    </cfRule>
  </conditionalFormatting>
  <conditionalFormatting sqref="DF67:DF64846">
    <cfRule type="expression" dxfId="5895" priority="67" stopIfTrue="1">
      <formula>MOD(ROW(),2)</formula>
    </cfRule>
  </conditionalFormatting>
  <conditionalFormatting sqref="DF45">
    <cfRule type="expression" dxfId="5894" priority="39" stopIfTrue="1">
      <formula>MOD(ROW(),2)</formula>
    </cfRule>
  </conditionalFormatting>
  <conditionalFormatting sqref="DF64">
    <cfRule type="expression" dxfId="5893" priority="38" stopIfTrue="1">
      <formula>MOD(ROW(),2)</formula>
    </cfRule>
  </conditionalFormatting>
  <conditionalFormatting sqref="DF65">
    <cfRule type="expression" dxfId="5892" priority="37" stopIfTrue="1">
      <formula>MOD(ROW(),2)</formula>
    </cfRule>
  </conditionalFormatting>
  <conditionalFormatting sqref="DH60">
    <cfRule type="expression" dxfId="5891" priority="10" stopIfTrue="1">
      <formula>MOD(ROW(),2)</formula>
    </cfRule>
  </conditionalFormatting>
  <conditionalFormatting sqref="DH61">
    <cfRule type="expression" dxfId="5890" priority="9" stopIfTrue="1">
      <formula>MOD(ROW(),2)</formula>
    </cfRule>
  </conditionalFormatting>
  <conditionalFormatting sqref="DH66">
    <cfRule type="expression" dxfId="5889" priority="3" stopIfTrue="1">
      <formula>MOD(ROW(),2)</formula>
    </cfRule>
  </conditionalFormatting>
  <conditionalFormatting sqref="DH67:DH64846">
    <cfRule type="expression" dxfId="5888" priority="34" stopIfTrue="1">
      <formula>MOD(ROW(),2)</formula>
    </cfRule>
  </conditionalFormatting>
  <conditionalFormatting sqref="DH44">
    <cfRule type="expression" dxfId="5887" priority="26" stopIfTrue="1">
      <formula>MOD(ROW(),2)</formula>
    </cfRule>
  </conditionalFormatting>
  <conditionalFormatting sqref="DH46">
    <cfRule type="expression" dxfId="5886" priority="25" stopIfTrue="1">
      <formula>MOD(ROW(),2)</formula>
    </cfRule>
  </conditionalFormatting>
  <conditionalFormatting sqref="DH47">
    <cfRule type="expression" dxfId="5885" priority="24" stopIfTrue="1">
      <formula>MOD(ROW(),2)</formula>
    </cfRule>
  </conditionalFormatting>
  <conditionalFormatting sqref="DH48">
    <cfRule type="expression" dxfId="5884" priority="23" stopIfTrue="1">
      <formula>MOD(ROW(),2)</formula>
    </cfRule>
  </conditionalFormatting>
  <conditionalFormatting sqref="DH49">
    <cfRule type="expression" dxfId="5883" priority="22" stopIfTrue="1">
      <formula>MOD(ROW(),2)</formula>
    </cfRule>
  </conditionalFormatting>
  <conditionalFormatting sqref="DH50">
    <cfRule type="expression" dxfId="5882" priority="21" stopIfTrue="1">
      <formula>MOD(ROW(),2)</formula>
    </cfRule>
  </conditionalFormatting>
  <conditionalFormatting sqref="DH51">
    <cfRule type="expression" dxfId="5881" priority="20" stopIfTrue="1">
      <formula>MOD(ROW(),2)</formula>
    </cfRule>
  </conditionalFormatting>
  <conditionalFormatting sqref="DH52">
    <cfRule type="expression" dxfId="5880" priority="19" stopIfTrue="1">
      <formula>MOD(ROW(),2)</formula>
    </cfRule>
  </conditionalFormatting>
  <conditionalFormatting sqref="DH53">
    <cfRule type="expression" dxfId="5879" priority="18" stopIfTrue="1">
      <formula>MOD(ROW(),2)</formula>
    </cfRule>
  </conditionalFormatting>
  <conditionalFormatting sqref="DH54">
    <cfRule type="expression" dxfId="5878" priority="17" stopIfTrue="1">
      <formula>MOD(ROW(),2)</formula>
    </cfRule>
  </conditionalFormatting>
  <conditionalFormatting sqref="DH55">
    <cfRule type="expression" dxfId="5877" priority="16" stopIfTrue="1">
      <formula>MOD(ROW(),2)</formula>
    </cfRule>
  </conditionalFormatting>
  <conditionalFormatting sqref="DH56">
    <cfRule type="expression" dxfId="5876" priority="15" stopIfTrue="1">
      <formula>MOD(ROW(),2)</formula>
    </cfRule>
  </conditionalFormatting>
  <conditionalFormatting sqref="DH57">
    <cfRule type="expression" dxfId="5875" priority="14" stopIfTrue="1">
      <formula>MOD(ROW(),2)</formula>
    </cfRule>
  </conditionalFormatting>
  <conditionalFormatting sqref="DH58">
    <cfRule type="expression" dxfId="5874" priority="13" stopIfTrue="1">
      <formula>MOD(ROW(),2)</formula>
    </cfRule>
  </conditionalFormatting>
  <conditionalFormatting sqref="DH59">
    <cfRule type="expression" dxfId="5873" priority="12" stopIfTrue="1">
      <formula>MOD(ROW(),2)</formula>
    </cfRule>
  </conditionalFormatting>
  <conditionalFormatting sqref="DH62">
    <cfRule type="expression" dxfId="5872" priority="8" stopIfTrue="1">
      <formula>MOD(ROW(),2)</formula>
    </cfRule>
  </conditionalFormatting>
  <conditionalFormatting sqref="DH63">
    <cfRule type="expression" dxfId="5871" priority="7" stopIfTrue="1">
      <formula>MOD(ROW(),2)</formula>
    </cfRule>
  </conditionalFormatting>
  <conditionalFormatting sqref="DH45">
    <cfRule type="expression" dxfId="5870" priority="6" stopIfTrue="1">
      <formula>MOD(ROW(),2)</formula>
    </cfRule>
  </conditionalFormatting>
  <conditionalFormatting sqref="DH64">
    <cfRule type="expression" dxfId="5869" priority="5" stopIfTrue="1">
      <formula>MOD(ROW(),2)</formula>
    </cfRule>
  </conditionalFormatting>
  <conditionalFormatting sqref="DH65">
    <cfRule type="expression" dxfId="5868" priority="4" stopIfTrue="1">
      <formula>MOD(ROW(),2)</formula>
    </cfRule>
  </conditionalFormatting>
  <conditionalFormatting sqref="A2:XFD2">
    <cfRule type="containsBlanks" priority="1">
      <formula>LEN(TRIM(A2))=0</formula>
    </cfRule>
  </conditionalFormatting>
  <dataValidations count="2">
    <dataValidation type="list" allowBlank="1" showInputMessage="1" showErrorMessage="1" sqref="G3:G29" xr:uid="{AB042D45-29F3-A24C-914B-05A68EA23C70}">
      <formula1>"Preparation, Copy-editing, Typesetting, First proofs, Corrections, Revised proofs, Pre-final, Final checks, On hold, Production complete"</formula1>
    </dataValidation>
    <dataValidation type="list" allowBlank="1" showInputMessage="1" showErrorMessage="1" sqref="G30:G43" xr:uid="{081494F6-C1C3-9C4E-B3AA-1499760662B3}">
      <formula1>"Preparation, Copy-editing, Typesetting, First proofs, Corrections, Revised proofs, Pre-final, Final checks, Held at end of production, Production complete"</formula1>
    </dataValidation>
  </dataValidations>
  <hyperlinks>
    <hyperlink ref="T3" r:id="rId1" xr:uid="{00000000-0004-0000-0100-000000000000}"/>
    <hyperlink ref="T4" r:id="rId2" xr:uid="{00000000-0004-0000-0100-000001000000}"/>
    <hyperlink ref="T5" r:id="rId3" xr:uid="{00000000-0004-0000-0100-000002000000}"/>
    <hyperlink ref="T6" r:id="rId4" xr:uid="{00000000-0004-0000-0100-000003000000}"/>
    <hyperlink ref="T7" r:id="rId5" xr:uid="{B9F56D21-FE46-D741-BFE6-BF398F62CCD2}"/>
    <hyperlink ref="T8" r:id="rId6" xr:uid="{835A4BD4-B91C-6B45-BB0F-9EC1E73E6C08}"/>
    <hyperlink ref="T9" r:id="rId7" xr:uid="{316BF7F5-6471-D745-AC34-3F6FA20134BD}"/>
    <hyperlink ref="T14" r:id="rId8" xr:uid="{7A4B817D-FF03-1D4B-A281-D1A2A41A050A}"/>
    <hyperlink ref="T15" r:id="rId9" xr:uid="{00000000-0004-0000-0000-000006000000}"/>
    <hyperlink ref="T17" r:id="rId10" xr:uid="{00000000-0004-0000-0000-000008000000}"/>
    <hyperlink ref="T19" r:id="rId11" xr:uid="{00000000-0004-0000-0000-000007000000}"/>
    <hyperlink ref="T20" r:id="rId12" xr:uid="{00000000-0004-0000-0000-000004000000}"/>
    <hyperlink ref="T21" r:id="rId13" xr:uid="{EF1F456B-48C3-7F4D-80BE-01D2429605A4}"/>
    <hyperlink ref="T22" r:id="rId14" xr:uid="{00000000-0004-0000-0000-000003000000}"/>
    <hyperlink ref="T23" r:id="rId15" xr:uid="{00000000-0004-0000-0000-000011000000}"/>
    <hyperlink ref="T24" r:id="rId16" xr:uid="{F8FDAD70-61AC-0B4F-81BE-C38D57E53FB6}"/>
    <hyperlink ref="T27" r:id="rId17" xr:uid="{00000000-0004-0000-0000-000013000000}"/>
    <hyperlink ref="T28" r:id="rId18" xr:uid="{00000000-0004-0000-0000-00000C000000}"/>
    <hyperlink ref="T29" r:id="rId19" xr:uid="{00000000-0004-0000-0000-00000E000000}"/>
    <hyperlink ref="T30" r:id="rId20" xr:uid="{00000000-0004-0000-0000-000017000000}"/>
    <hyperlink ref="T32" r:id="rId21" xr:uid="{60CFF50F-5D6F-5A43-9482-4DB1EF4ED304}"/>
    <hyperlink ref="T33" r:id="rId22" xr:uid="{00000000-0004-0000-0000-00000D000000}"/>
    <hyperlink ref="T34" r:id="rId23" xr:uid="{64EF71EE-10C1-F34F-92D6-C008B722A03E}"/>
    <hyperlink ref="T36" r:id="rId24" xr:uid="{00000000-0004-0000-0000-00000F000000}"/>
    <hyperlink ref="T37" r:id="rId25" xr:uid="{BF44E73A-109C-9E4D-9703-B79EA30BA79E}"/>
    <hyperlink ref="T38" r:id="rId26" xr:uid="{75BB8AFD-A0C2-FF40-B0FD-5CF973105F74}"/>
    <hyperlink ref="T39" r:id="rId27" xr:uid="{00000000-0004-0000-0000-000009000000}"/>
    <hyperlink ref="T41" r:id="rId28" xr:uid="{877D14E3-AF6A-934E-97B6-704CBBF7547E}"/>
    <hyperlink ref="T42" r:id="rId29" xr:uid="{00000000-0004-0000-0000-000016000000}"/>
    <hyperlink ref="T43" r:id="rId30" xr:uid="{191F9C41-64ED-3146-A3C5-C485942DAE03}"/>
  </hyperlinks>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autoPageBreaks="0" fitToPage="1"/>
  </sheetPr>
  <dimension ref="A1:DJ34"/>
  <sheetViews>
    <sheetView zoomScaleNormal="100" workbookViewId="0">
      <pane xSplit="3" ySplit="2" topLeftCell="CK18" activePane="bottomRight" state="frozenSplit"/>
      <selection pane="topRight" activeCell="C1" sqref="C1"/>
      <selection pane="bottomLeft" activeCell="A2" sqref="A2"/>
      <selection pane="bottomRight" activeCell="CX27" sqref="CX27:CX33"/>
    </sheetView>
  </sheetViews>
  <sheetFormatPr baseColWidth="10" defaultColWidth="10.5" defaultRowHeight="28" customHeight="1" x14ac:dyDescent="0.15"/>
  <cols>
    <col min="1" max="1" width="7.5" style="15" bestFit="1" customWidth="1"/>
    <col min="2" max="2" width="10.6640625" style="15" customWidth="1"/>
    <col min="3" max="3" width="9.5" style="15" customWidth="1"/>
    <col min="4" max="4" width="10.6640625" style="15" customWidth="1"/>
    <col min="5" max="7" width="11.6640625" style="15" customWidth="1"/>
    <col min="8" max="8" width="18" style="15" customWidth="1"/>
    <col min="9" max="9" width="10.83203125" style="15" bestFit="1" customWidth="1"/>
    <col min="10"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47" width="12.6640625" style="15" customWidth="1"/>
    <col min="48" max="49" width="10.5" style="15"/>
    <col min="50" max="50" width="12.6640625" style="15" customWidth="1"/>
    <col min="51" max="51" width="7.33203125" style="15" customWidth="1"/>
    <col min="52" max="52" width="20" style="15" customWidth="1"/>
    <col min="53" max="53" width="21.1640625" style="15" customWidth="1"/>
    <col min="54" max="54" width="15.6640625" style="16" customWidth="1"/>
    <col min="55" max="55" width="11.6640625" style="15" customWidth="1"/>
    <col min="56" max="56" width="16.83203125" style="15" customWidth="1"/>
    <col min="57" max="58" width="14.83203125" style="15" customWidth="1"/>
    <col min="59" max="68" width="16.83203125" style="15" customWidth="1"/>
    <col min="69" max="74" width="12.33203125" style="15" customWidth="1"/>
    <col min="75" max="84" width="14.5" style="15" customWidth="1"/>
    <col min="85" max="85" width="14.5" style="16" customWidth="1"/>
    <col min="86" max="89" width="14.5" style="15" customWidth="1"/>
    <col min="90" max="91" width="17" style="16" customWidth="1"/>
    <col min="92" max="93" width="15" style="15" customWidth="1"/>
    <col min="94" max="96" width="22.5" style="15" customWidth="1"/>
    <col min="97" max="97" width="14.5" style="16" customWidth="1"/>
    <col min="98" max="99" width="14.5" style="15" customWidth="1"/>
    <col min="100" max="101" width="10.5" style="15"/>
    <col min="102" max="107" width="19.5" style="15" customWidth="1"/>
    <col min="108" max="110" width="14.6640625" style="16" customWidth="1"/>
    <col min="111" max="113" width="16.6640625" style="16" customWidth="1"/>
    <col min="114" max="114" width="83" style="15" customWidth="1"/>
    <col min="115" max="16384" width="10.5" style="15"/>
  </cols>
  <sheetData>
    <row r="1" spans="1:114" s="4" customFormat="1" ht="28" customHeight="1" x14ac:dyDescent="0.15">
      <c r="A1" s="143" t="s">
        <v>43</v>
      </c>
      <c r="B1" s="144"/>
      <c r="C1" s="148">
        <f ca="1">NOW()</f>
        <v>43456.459724884262</v>
      </c>
      <c r="D1" s="150"/>
      <c r="E1" s="2"/>
      <c r="F1" s="2"/>
      <c r="G1" s="2"/>
      <c r="H1" s="2"/>
      <c r="I1" s="3"/>
      <c r="J1" s="3"/>
      <c r="K1" s="3"/>
      <c r="L1" s="3"/>
      <c r="M1" s="3"/>
      <c r="N1" s="3"/>
      <c r="O1" s="3"/>
      <c r="P1" s="3"/>
      <c r="Q1" s="3"/>
      <c r="R1" s="5"/>
      <c r="S1" s="6"/>
      <c r="T1" s="6"/>
      <c r="U1" s="6"/>
      <c r="BB1" s="3"/>
      <c r="BC1" s="7"/>
      <c r="BD1" s="3"/>
      <c r="BE1" s="3"/>
      <c r="BF1" s="7"/>
      <c r="BH1" s="22"/>
      <c r="BI1" s="22"/>
      <c r="BJ1" s="22"/>
      <c r="BK1" s="3"/>
      <c r="BL1" s="3"/>
      <c r="BM1" s="3"/>
      <c r="BN1" s="3"/>
      <c r="BO1" s="3"/>
      <c r="BP1" s="3"/>
      <c r="BQ1" s="3"/>
      <c r="BR1" s="3"/>
      <c r="BS1" s="7"/>
      <c r="BW1" s="3"/>
      <c r="BX1" s="3"/>
      <c r="BY1" s="7"/>
      <c r="BZ1" s="3"/>
      <c r="CA1" s="3"/>
      <c r="CB1" s="7"/>
      <c r="CF1" s="3"/>
      <c r="CG1" s="3"/>
      <c r="CH1" s="3"/>
      <c r="CI1" s="3"/>
      <c r="CJ1" s="3"/>
      <c r="CK1" s="3"/>
      <c r="CL1" s="3"/>
      <c r="CM1" s="3"/>
      <c r="CN1" s="7"/>
      <c r="CO1" s="7"/>
      <c r="CP1" s="3"/>
      <c r="CQ1" s="3"/>
      <c r="CR1" s="3"/>
      <c r="CS1" s="3"/>
      <c r="CV1" s="3"/>
      <c r="CW1" s="3"/>
      <c r="CX1" s="3"/>
      <c r="CY1" s="7"/>
      <c r="CZ1" s="7"/>
      <c r="DA1" s="7"/>
      <c r="DB1" s="7"/>
      <c r="DC1" s="7"/>
      <c r="DD1" s="3"/>
      <c r="DE1" s="3"/>
      <c r="DF1" s="3"/>
      <c r="DG1" s="3"/>
      <c r="DH1" s="3"/>
      <c r="DI1" s="3"/>
      <c r="DJ1" s="5"/>
    </row>
    <row r="2" spans="1:114" s="10" customFormat="1" ht="57" customHeight="1" x14ac:dyDescent="0.15">
      <c r="A2" s="8" t="s">
        <v>27</v>
      </c>
      <c r="B2" s="9" t="s">
        <v>18</v>
      </c>
      <c r="C2" s="10" t="s">
        <v>42</v>
      </c>
      <c r="D2" s="10" t="s">
        <v>15</v>
      </c>
      <c r="E2" s="10" t="s">
        <v>30</v>
      </c>
      <c r="H2" s="10" t="s">
        <v>1</v>
      </c>
      <c r="I2" s="11" t="s">
        <v>58</v>
      </c>
      <c r="J2" s="12" t="s">
        <v>69</v>
      </c>
      <c r="K2" s="12" t="s">
        <v>205</v>
      </c>
      <c r="L2" s="12"/>
      <c r="M2" s="11" t="s">
        <v>24</v>
      </c>
      <c r="N2" s="11" t="s">
        <v>59</v>
      </c>
      <c r="O2" s="11" t="s">
        <v>6</v>
      </c>
      <c r="P2" s="11" t="s">
        <v>49</v>
      </c>
      <c r="Q2" s="11" t="s">
        <v>44</v>
      </c>
      <c r="R2" s="10" t="s">
        <v>28</v>
      </c>
      <c r="S2" s="13" t="s">
        <v>19</v>
      </c>
      <c r="T2" s="13" t="s">
        <v>13</v>
      </c>
      <c r="U2" s="13" t="s">
        <v>40</v>
      </c>
      <c r="V2" s="10" t="s">
        <v>25</v>
      </c>
      <c r="W2" s="10" t="s">
        <v>923</v>
      </c>
      <c r="X2" s="10" t="s">
        <v>924</v>
      </c>
      <c r="Z2" s="10" t="s">
        <v>70</v>
      </c>
      <c r="AA2" s="10" t="s">
        <v>783</v>
      </c>
      <c r="AC2" s="10" t="s">
        <v>0</v>
      </c>
      <c r="AD2" s="10" t="s">
        <v>12</v>
      </c>
      <c r="AF2" s="10" t="s">
        <v>4</v>
      </c>
      <c r="AH2" s="49" t="s">
        <v>1023</v>
      </c>
      <c r="AI2" s="49" t="s">
        <v>1024</v>
      </c>
      <c r="AJ2" s="49" t="s">
        <v>1029</v>
      </c>
      <c r="AK2" s="49" t="s">
        <v>1030</v>
      </c>
      <c r="AL2" s="10" t="s">
        <v>82</v>
      </c>
      <c r="AN2" s="49" t="s">
        <v>1027</v>
      </c>
      <c r="AO2" s="49" t="s">
        <v>1028</v>
      </c>
      <c r="AP2" s="10" t="s">
        <v>126</v>
      </c>
      <c r="AR2" s="49" t="s">
        <v>1025</v>
      </c>
      <c r="AS2" s="49" t="s">
        <v>1026</v>
      </c>
      <c r="AT2" s="10" t="s">
        <v>81</v>
      </c>
      <c r="AV2" s="10" t="s">
        <v>9</v>
      </c>
      <c r="AW2" s="10" t="s">
        <v>71</v>
      </c>
      <c r="AX2" s="10" t="s">
        <v>23</v>
      </c>
      <c r="AY2" s="10" t="s">
        <v>29</v>
      </c>
      <c r="AZ2" s="10" t="s">
        <v>1031</v>
      </c>
      <c r="BA2" s="10" t="s">
        <v>1032</v>
      </c>
      <c r="BB2" s="11" t="s">
        <v>8</v>
      </c>
      <c r="BC2" s="14" t="s">
        <v>22</v>
      </c>
      <c r="BD2" s="11" t="s">
        <v>33</v>
      </c>
      <c r="BE2" s="11" t="s">
        <v>55</v>
      </c>
      <c r="BF2" s="14" t="s">
        <v>67</v>
      </c>
      <c r="BG2" s="10" t="s">
        <v>51</v>
      </c>
      <c r="BH2" s="22" t="s">
        <v>694</v>
      </c>
      <c r="BI2" s="22"/>
      <c r="BJ2" s="22"/>
      <c r="BK2" s="11" t="s">
        <v>45</v>
      </c>
      <c r="BL2" s="11" t="s">
        <v>66</v>
      </c>
      <c r="BM2" s="11" t="s">
        <v>36</v>
      </c>
      <c r="BN2" s="11"/>
      <c r="BO2" s="11"/>
      <c r="BP2" s="11"/>
      <c r="BQ2" s="11" t="s">
        <v>54</v>
      </c>
      <c r="BR2" s="11" t="s">
        <v>3</v>
      </c>
      <c r="BS2" s="14" t="s">
        <v>57</v>
      </c>
      <c r="BT2" s="10" t="s">
        <v>34</v>
      </c>
      <c r="BW2" s="11" t="s">
        <v>52</v>
      </c>
      <c r="BX2" s="11" t="s">
        <v>64</v>
      </c>
      <c r="BY2" s="14" t="s">
        <v>50</v>
      </c>
      <c r="BZ2" s="11" t="s">
        <v>20</v>
      </c>
      <c r="CA2" s="11" t="s">
        <v>46</v>
      </c>
      <c r="CB2" s="14" t="s">
        <v>37</v>
      </c>
      <c r="CC2" s="10" t="s">
        <v>48</v>
      </c>
      <c r="CF2" s="11" t="s">
        <v>38</v>
      </c>
      <c r="CG2" s="11" t="s">
        <v>41</v>
      </c>
      <c r="CH2" s="11" t="s">
        <v>60</v>
      </c>
      <c r="CI2" s="11" t="s">
        <v>11</v>
      </c>
      <c r="CJ2" s="11" t="s">
        <v>62</v>
      </c>
      <c r="CK2" s="11" t="s">
        <v>63</v>
      </c>
      <c r="CL2" s="11" t="s">
        <v>10</v>
      </c>
      <c r="CM2" s="14" t="s">
        <v>175</v>
      </c>
      <c r="CN2" s="14" t="s">
        <v>72</v>
      </c>
      <c r="CO2" s="30" t="s">
        <v>695</v>
      </c>
      <c r="CP2" s="11" t="s">
        <v>56</v>
      </c>
      <c r="CQ2" s="11"/>
      <c r="CR2" s="11"/>
      <c r="CS2" s="11" t="s">
        <v>32</v>
      </c>
      <c r="CT2" s="14" t="s">
        <v>53</v>
      </c>
      <c r="CU2" s="30" t="s">
        <v>1008</v>
      </c>
      <c r="CV2" s="11" t="s">
        <v>157</v>
      </c>
      <c r="CW2" s="11" t="s">
        <v>929</v>
      </c>
      <c r="CX2" s="11" t="s">
        <v>17</v>
      </c>
      <c r="CY2" s="14" t="s">
        <v>39</v>
      </c>
      <c r="CZ2" s="14" t="s">
        <v>14</v>
      </c>
      <c r="DA2" s="14" t="s">
        <v>61</v>
      </c>
      <c r="DB2" s="14"/>
      <c r="DC2" s="14"/>
      <c r="DD2" s="11" t="s">
        <v>541</v>
      </c>
      <c r="DE2" s="11"/>
      <c r="DF2" s="11"/>
      <c r="DG2" s="22" t="s">
        <v>167</v>
      </c>
      <c r="DH2" s="22"/>
      <c r="DI2" s="22" t="s">
        <v>596</v>
      </c>
      <c r="DJ2" s="10" t="s">
        <v>68</v>
      </c>
    </row>
    <row r="3" spans="1:114" ht="28" customHeight="1" x14ac:dyDescent="0.15">
      <c r="A3" s="15">
        <v>165</v>
      </c>
      <c r="B3" s="35" t="s">
        <v>959</v>
      </c>
      <c r="C3" s="15" t="s">
        <v>598</v>
      </c>
      <c r="D3" s="21">
        <v>0.20902777777777778</v>
      </c>
      <c r="E3" s="15" t="s">
        <v>1005</v>
      </c>
      <c r="H3" s="15" t="s">
        <v>84</v>
      </c>
      <c r="I3" s="16">
        <v>41188</v>
      </c>
      <c r="J3" s="16">
        <v>41285</v>
      </c>
      <c r="K3" s="24">
        <v>41286</v>
      </c>
      <c r="L3" s="24"/>
      <c r="M3" s="16">
        <v>40816</v>
      </c>
      <c r="N3" s="16">
        <v>41059</v>
      </c>
      <c r="O3" s="16">
        <v>41153</v>
      </c>
      <c r="P3" s="15" t="s">
        <v>74</v>
      </c>
      <c r="Q3" s="15" t="s">
        <v>74</v>
      </c>
      <c r="R3" s="1" t="s">
        <v>216</v>
      </c>
      <c r="S3" s="1" t="s">
        <v>960</v>
      </c>
      <c r="T3" s="1" t="s">
        <v>961</v>
      </c>
      <c r="U3" s="1" t="s">
        <v>1003</v>
      </c>
      <c r="V3" s="15">
        <v>172</v>
      </c>
      <c r="W3" s="19">
        <v>48190</v>
      </c>
      <c r="X3" s="19">
        <v>24022</v>
      </c>
      <c r="Y3" s="19"/>
      <c r="Z3" s="15">
        <v>144</v>
      </c>
      <c r="AA3" s="15">
        <v>130</v>
      </c>
      <c r="AC3" s="15">
        <v>57</v>
      </c>
      <c r="AD3" s="15">
        <v>1</v>
      </c>
      <c r="AF3" s="15">
        <v>5</v>
      </c>
      <c r="AH3" s="15">
        <v>0</v>
      </c>
      <c r="AI3" s="15">
        <v>0</v>
      </c>
      <c r="AJ3" s="15">
        <v>0</v>
      </c>
      <c r="AK3" s="15">
        <v>0</v>
      </c>
      <c r="AL3" s="15">
        <v>0</v>
      </c>
      <c r="AN3" s="15">
        <v>4</v>
      </c>
      <c r="AO3" s="15">
        <v>0</v>
      </c>
      <c r="AP3" s="15">
        <v>4</v>
      </c>
      <c r="AR3" s="15">
        <v>1</v>
      </c>
      <c r="AS3" s="15">
        <v>0</v>
      </c>
      <c r="AT3" s="15">
        <v>1</v>
      </c>
      <c r="AV3" s="15">
        <v>0</v>
      </c>
      <c r="AW3" s="15" t="s">
        <v>74</v>
      </c>
      <c r="AX3" s="15">
        <v>4</v>
      </c>
      <c r="AY3" s="15" t="s">
        <v>78</v>
      </c>
      <c r="AZ3" s="15" t="s">
        <v>74</v>
      </c>
      <c r="BA3" s="15">
        <v>0</v>
      </c>
      <c r="BB3" s="16">
        <v>41191</v>
      </c>
      <c r="BC3" s="18">
        <f t="shared" ref="BC3:BC32" si="0">IF(BB3="","Not done",DAYS360(I3,BB3))</f>
        <v>3</v>
      </c>
      <c r="BD3" s="16">
        <v>41208</v>
      </c>
      <c r="BE3" s="16">
        <v>41237</v>
      </c>
      <c r="BF3" s="18">
        <f t="shared" ref="BF3:BF8" si="1">IF(BE3="","Not complete",DAYS360(BD3,BE3))</f>
        <v>28</v>
      </c>
      <c r="BG3" s="15" t="s">
        <v>125</v>
      </c>
      <c r="BH3" s="15">
        <v>55</v>
      </c>
      <c r="BK3" s="16">
        <v>41191</v>
      </c>
      <c r="BL3" s="16">
        <v>41200</v>
      </c>
      <c r="BM3" s="15" t="s">
        <v>80</v>
      </c>
      <c r="BQ3" s="16">
        <v>41243</v>
      </c>
      <c r="BR3" s="16">
        <v>41256</v>
      </c>
      <c r="BS3" s="18">
        <f t="shared" ref="BS3:BS8" si="2">IF(BR3="","Not complete",DAYS360(BQ3,BR3))</f>
        <v>13</v>
      </c>
      <c r="BT3" s="15" t="s">
        <v>80</v>
      </c>
      <c r="BW3" s="16">
        <v>41256</v>
      </c>
      <c r="BX3" s="16">
        <v>41256</v>
      </c>
      <c r="BY3" s="18">
        <f t="shared" ref="BY3:BY8" si="3">IF(BX3="","Not complete",DAYS360(BW3,BX3))</f>
        <v>0</v>
      </c>
      <c r="BZ3" s="16">
        <v>41262</v>
      </c>
      <c r="CA3" s="16">
        <v>41264</v>
      </c>
      <c r="CB3" s="18">
        <f t="shared" ref="CB3:CB8" si="4">IF(CA3="","Not complete",DAYS360(BZ3,CA3))</f>
        <v>2</v>
      </c>
      <c r="CC3" s="15" t="s">
        <v>342</v>
      </c>
      <c r="CF3" s="16">
        <v>41264</v>
      </c>
      <c r="CG3" s="16">
        <v>41264</v>
      </c>
      <c r="CH3" s="16">
        <v>41265</v>
      </c>
      <c r="CI3" s="16">
        <v>41278</v>
      </c>
      <c r="CJ3" s="16">
        <v>41278</v>
      </c>
      <c r="CK3" s="16">
        <v>41278</v>
      </c>
      <c r="CL3" s="16">
        <v>41278</v>
      </c>
      <c r="CM3" s="18">
        <f t="shared" ref="CM3:CM8" si="5">IF(CK3="","Not complete",DAYS360(CJ3,CK3))</f>
        <v>0</v>
      </c>
      <c r="CN3" s="18">
        <f t="shared" ref="CN3:CN8" si="6">IF(CL3="","Not complete",DAYS360(CI3,CL3))</f>
        <v>0</v>
      </c>
      <c r="CO3" s="15">
        <v>1</v>
      </c>
      <c r="CP3" s="47">
        <v>41278</v>
      </c>
      <c r="CQ3" s="47"/>
      <c r="CR3" s="47"/>
      <c r="CS3" s="16">
        <v>41285</v>
      </c>
      <c r="CT3" s="18">
        <f>IF(CS3="","Not complete",DAYS360('Volume 5'!I3,CS3))</f>
        <v>95</v>
      </c>
      <c r="CU3" s="18" t="s">
        <v>74</v>
      </c>
      <c r="CV3" s="16">
        <v>41285</v>
      </c>
      <c r="CW3" s="16" t="s">
        <v>967</v>
      </c>
      <c r="CX3" s="24">
        <v>41286</v>
      </c>
      <c r="CY3" s="18">
        <f t="shared" ref="CY3:CY33" si="7">IF(CX3="","Not complete",DAYS360(M3,CX3))</f>
        <v>462</v>
      </c>
      <c r="CZ3" s="18">
        <f t="shared" ref="CZ3:CZ33" si="8">IF(CX3="","Not complete",DAYS360(N3,CX3))</f>
        <v>223</v>
      </c>
      <c r="DA3" s="18">
        <f t="shared" ref="DA3:DA33" si="9">IF(CX3="","Not complete",DAYS360(O3,CX3))</f>
        <v>131</v>
      </c>
      <c r="DB3" s="18"/>
      <c r="DC3" s="18"/>
      <c r="DD3" s="24">
        <v>41286</v>
      </c>
      <c r="DE3" s="24"/>
      <c r="DF3" s="24"/>
      <c r="DG3" s="24">
        <v>41285</v>
      </c>
      <c r="DH3" s="24"/>
      <c r="DI3" s="24">
        <v>41285</v>
      </c>
      <c r="DJ3" s="1" t="s">
        <v>911</v>
      </c>
    </row>
    <row r="4" spans="1:114" ht="28" customHeight="1" x14ac:dyDescent="0.15">
      <c r="A4" s="15">
        <v>153</v>
      </c>
      <c r="B4" s="35" t="s">
        <v>896</v>
      </c>
      <c r="C4" s="15" t="s">
        <v>697</v>
      </c>
      <c r="D4" s="21">
        <v>0.20972222222222223</v>
      </c>
      <c r="E4" s="15" t="s">
        <v>246</v>
      </c>
      <c r="H4" s="15" t="s">
        <v>84</v>
      </c>
      <c r="I4" s="16">
        <v>41061</v>
      </c>
      <c r="J4" s="16">
        <v>41293</v>
      </c>
      <c r="K4" s="16">
        <v>41296</v>
      </c>
      <c r="L4" s="16"/>
      <c r="M4" s="16">
        <v>40237</v>
      </c>
      <c r="N4" s="16">
        <v>40897</v>
      </c>
      <c r="O4" s="16">
        <v>41039</v>
      </c>
      <c r="P4" s="15" t="s">
        <v>74</v>
      </c>
      <c r="Q4" s="15" t="s">
        <v>78</v>
      </c>
      <c r="R4" s="1" t="s">
        <v>85</v>
      </c>
      <c r="S4" s="1" t="s">
        <v>897</v>
      </c>
      <c r="T4" s="1" t="s">
        <v>898</v>
      </c>
      <c r="U4" s="1" t="s">
        <v>899</v>
      </c>
      <c r="V4" s="15">
        <v>438</v>
      </c>
      <c r="W4" s="19">
        <v>159425</v>
      </c>
      <c r="Z4" s="15">
        <v>356</v>
      </c>
      <c r="AA4" s="15">
        <v>318</v>
      </c>
      <c r="AC4" s="15">
        <v>14</v>
      </c>
      <c r="AD4" s="15">
        <v>6</v>
      </c>
      <c r="AF4" s="15">
        <v>6</v>
      </c>
      <c r="AL4" s="15">
        <v>0</v>
      </c>
      <c r="AP4" s="15">
        <v>22</v>
      </c>
      <c r="AT4" s="15">
        <v>1</v>
      </c>
      <c r="AV4" s="15">
        <v>1</v>
      </c>
      <c r="AW4" s="15" t="s">
        <v>74</v>
      </c>
      <c r="AX4" s="15">
        <v>5</v>
      </c>
      <c r="AY4" s="15" t="s">
        <v>78</v>
      </c>
      <c r="BB4" s="16">
        <v>41061</v>
      </c>
      <c r="BC4" s="18">
        <f t="shared" si="0"/>
        <v>0</v>
      </c>
      <c r="BD4" s="16">
        <v>41103</v>
      </c>
      <c r="BE4" s="17">
        <v>41167</v>
      </c>
      <c r="BF4" s="18">
        <f t="shared" si="1"/>
        <v>62</v>
      </c>
      <c r="BG4" s="15" t="s">
        <v>125</v>
      </c>
      <c r="BH4" s="15">
        <v>99</v>
      </c>
      <c r="BK4" s="16">
        <v>41072</v>
      </c>
      <c r="BL4" s="16">
        <v>41089</v>
      </c>
      <c r="BM4" s="15" t="s">
        <v>80</v>
      </c>
      <c r="BQ4" s="16">
        <v>41195</v>
      </c>
      <c r="BR4" s="16">
        <v>41209</v>
      </c>
      <c r="BS4" s="18">
        <f t="shared" si="2"/>
        <v>14</v>
      </c>
      <c r="BT4" s="15" t="s">
        <v>80</v>
      </c>
      <c r="BW4" s="16">
        <v>41215</v>
      </c>
      <c r="BX4" s="16">
        <v>41243</v>
      </c>
      <c r="BY4" s="18">
        <f t="shared" si="3"/>
        <v>28</v>
      </c>
      <c r="BZ4" s="16">
        <v>41216</v>
      </c>
      <c r="CA4" s="16">
        <v>41248</v>
      </c>
      <c r="CB4" s="18">
        <f t="shared" si="4"/>
        <v>32</v>
      </c>
      <c r="CC4" s="15" t="s">
        <v>931</v>
      </c>
      <c r="CF4" s="16">
        <v>41249</v>
      </c>
      <c r="CG4" s="16">
        <v>41249</v>
      </c>
      <c r="CH4" s="16">
        <v>41249</v>
      </c>
      <c r="CI4" s="16">
        <v>41258</v>
      </c>
      <c r="CJ4" s="16">
        <v>41261</v>
      </c>
      <c r="CK4" s="17">
        <v>41279</v>
      </c>
      <c r="CL4" s="16">
        <v>41261</v>
      </c>
      <c r="CM4" s="18">
        <f t="shared" si="5"/>
        <v>17</v>
      </c>
      <c r="CN4" s="18">
        <f t="shared" si="6"/>
        <v>3</v>
      </c>
      <c r="CO4" s="15">
        <v>3</v>
      </c>
      <c r="CP4" s="16">
        <v>41285</v>
      </c>
      <c r="CQ4" s="16"/>
      <c r="CR4" s="16"/>
      <c r="CS4" s="16">
        <v>41285</v>
      </c>
      <c r="CT4" s="18">
        <f>IF(CS4="","Not complete",DAYS360('Volume 5'!I4,CS4))</f>
        <v>220</v>
      </c>
      <c r="CU4" s="16" t="s">
        <v>74</v>
      </c>
      <c r="CV4" s="16">
        <v>41293</v>
      </c>
      <c r="CW4" s="16" t="s">
        <v>342</v>
      </c>
      <c r="CX4" s="16">
        <v>41293</v>
      </c>
      <c r="CY4" s="18">
        <f t="shared" si="7"/>
        <v>1039</v>
      </c>
      <c r="CZ4" s="18">
        <f t="shared" si="8"/>
        <v>389</v>
      </c>
      <c r="DA4" s="18">
        <f t="shared" si="9"/>
        <v>249</v>
      </c>
      <c r="DB4" s="18"/>
      <c r="DC4" s="18"/>
      <c r="DD4" s="16">
        <v>41296</v>
      </c>
      <c r="DG4" s="16">
        <v>41293</v>
      </c>
      <c r="DI4" s="16">
        <v>41293</v>
      </c>
      <c r="DJ4" s="1" t="s">
        <v>900</v>
      </c>
    </row>
    <row r="5" spans="1:114" s="44" customFormat="1" ht="28" customHeight="1" x14ac:dyDescent="0.15">
      <c r="A5" s="15">
        <v>155</v>
      </c>
      <c r="B5" s="35" t="s">
        <v>906</v>
      </c>
      <c r="C5" s="15" t="s">
        <v>7</v>
      </c>
      <c r="D5" s="21">
        <v>0.21041666666666667</v>
      </c>
      <c r="E5" s="15" t="s">
        <v>246</v>
      </c>
      <c r="F5" s="15"/>
      <c r="G5" s="15"/>
      <c r="H5" s="15" t="s">
        <v>84</v>
      </c>
      <c r="I5" s="16">
        <v>41083</v>
      </c>
      <c r="J5" s="16">
        <v>40927</v>
      </c>
      <c r="K5" s="16">
        <v>41297</v>
      </c>
      <c r="L5" s="16"/>
      <c r="M5" s="16">
        <v>40663</v>
      </c>
      <c r="N5" s="16">
        <v>40968</v>
      </c>
      <c r="O5" s="16">
        <v>41066</v>
      </c>
      <c r="P5" s="15" t="s">
        <v>74</v>
      </c>
      <c r="Q5" s="15" t="s">
        <v>74</v>
      </c>
      <c r="R5" s="1" t="s">
        <v>907</v>
      </c>
      <c r="S5" s="1" t="s">
        <v>908</v>
      </c>
      <c r="T5" s="1" t="s">
        <v>909</v>
      </c>
      <c r="U5" s="1" t="s">
        <v>910</v>
      </c>
      <c r="V5" s="15">
        <v>152</v>
      </c>
      <c r="W5" s="19">
        <v>27215</v>
      </c>
      <c r="X5" s="15">
        <v>3168</v>
      </c>
      <c r="Y5" s="15"/>
      <c r="Z5" s="15">
        <v>128</v>
      </c>
      <c r="AA5" s="15">
        <v>126</v>
      </c>
      <c r="AB5" s="15"/>
      <c r="AC5" s="15">
        <v>46</v>
      </c>
      <c r="AD5" s="15">
        <v>12</v>
      </c>
      <c r="AE5" s="15"/>
      <c r="AF5" s="15">
        <v>12</v>
      </c>
      <c r="AG5" s="15"/>
      <c r="AH5" s="15"/>
      <c r="AI5" s="15"/>
      <c r="AJ5" s="15"/>
      <c r="AK5" s="15"/>
      <c r="AL5" s="15">
        <v>3</v>
      </c>
      <c r="AM5" s="15"/>
      <c r="AN5" s="15"/>
      <c r="AO5" s="15"/>
      <c r="AP5" s="15">
        <v>1</v>
      </c>
      <c r="AQ5" s="15"/>
      <c r="AR5" s="15"/>
      <c r="AS5" s="15"/>
      <c r="AT5" s="15">
        <v>0</v>
      </c>
      <c r="AU5" s="15"/>
      <c r="AV5" s="15">
        <v>0</v>
      </c>
      <c r="AW5" s="15" t="s">
        <v>74</v>
      </c>
      <c r="AX5" s="15">
        <v>9</v>
      </c>
      <c r="AY5" s="15" t="s">
        <v>74</v>
      </c>
      <c r="AZ5" s="15" t="s">
        <v>74</v>
      </c>
      <c r="BA5" s="15">
        <v>0</v>
      </c>
      <c r="BB5" s="16">
        <v>41083</v>
      </c>
      <c r="BC5" s="18">
        <f t="shared" si="0"/>
        <v>0</v>
      </c>
      <c r="BD5" s="16">
        <v>41088</v>
      </c>
      <c r="BE5" s="16">
        <v>41102</v>
      </c>
      <c r="BF5" s="18">
        <f t="shared" si="1"/>
        <v>14</v>
      </c>
      <c r="BG5" s="15" t="s">
        <v>436</v>
      </c>
      <c r="BH5" s="15">
        <v>47</v>
      </c>
      <c r="BI5" s="15"/>
      <c r="BJ5" s="15"/>
      <c r="BK5" s="16">
        <v>41083</v>
      </c>
      <c r="BL5" s="16">
        <v>41096</v>
      </c>
      <c r="BM5" s="15" t="s">
        <v>80</v>
      </c>
      <c r="BN5" s="15"/>
      <c r="BO5" s="15"/>
      <c r="BP5" s="15"/>
      <c r="BQ5" s="16">
        <v>41125</v>
      </c>
      <c r="BR5" s="16">
        <v>41135</v>
      </c>
      <c r="BS5" s="18">
        <f t="shared" si="2"/>
        <v>10</v>
      </c>
      <c r="BT5" s="15" t="s">
        <v>80</v>
      </c>
      <c r="BU5" s="15"/>
      <c r="BV5" s="15"/>
      <c r="BW5" s="16">
        <v>41135</v>
      </c>
      <c r="BX5" s="17">
        <v>41220</v>
      </c>
      <c r="BY5" s="18">
        <f t="shared" si="3"/>
        <v>83</v>
      </c>
      <c r="BZ5" s="16">
        <v>41136</v>
      </c>
      <c r="CA5" s="16">
        <v>41143</v>
      </c>
      <c r="CB5" s="18">
        <f t="shared" si="4"/>
        <v>7</v>
      </c>
      <c r="CC5" s="15" t="s">
        <v>930</v>
      </c>
      <c r="CD5" s="15"/>
      <c r="CE5" s="15"/>
      <c r="CF5" s="16">
        <v>41170</v>
      </c>
      <c r="CG5" s="16">
        <v>41170</v>
      </c>
      <c r="CH5" s="16">
        <v>41170</v>
      </c>
      <c r="CI5" s="16">
        <v>41179</v>
      </c>
      <c r="CJ5" s="16">
        <v>41179</v>
      </c>
      <c r="CK5" s="16">
        <v>41192</v>
      </c>
      <c r="CL5" s="16">
        <v>41180</v>
      </c>
      <c r="CM5" s="18">
        <f t="shared" si="5"/>
        <v>13</v>
      </c>
      <c r="CN5" s="18">
        <f t="shared" si="6"/>
        <v>1</v>
      </c>
      <c r="CO5" s="15">
        <v>3</v>
      </c>
      <c r="CP5" s="16">
        <v>41286</v>
      </c>
      <c r="CQ5" s="16"/>
      <c r="CR5" s="16"/>
      <c r="CS5" s="16">
        <v>41293</v>
      </c>
      <c r="CT5" s="18">
        <f>IF(CS5="","Not complete",DAYS360('Volume 5'!I5,CS5))</f>
        <v>206</v>
      </c>
      <c r="CU5" s="16" t="s">
        <v>74</v>
      </c>
      <c r="CV5" s="16">
        <v>40927</v>
      </c>
      <c r="CW5" s="16" t="s">
        <v>342</v>
      </c>
      <c r="CX5" s="16">
        <v>41297</v>
      </c>
      <c r="CY5" s="18">
        <f t="shared" si="7"/>
        <v>623</v>
      </c>
      <c r="CZ5" s="18">
        <f t="shared" si="8"/>
        <v>323</v>
      </c>
      <c r="DA5" s="18">
        <f t="shared" si="9"/>
        <v>227</v>
      </c>
      <c r="DB5" s="18"/>
      <c r="DC5" s="18"/>
      <c r="DD5" s="16">
        <v>41297</v>
      </c>
      <c r="DE5" s="16"/>
      <c r="DF5" s="16"/>
      <c r="DG5" s="16">
        <v>40927</v>
      </c>
      <c r="DH5" s="16"/>
      <c r="DI5" s="16">
        <v>40927</v>
      </c>
      <c r="DJ5" s="1" t="s">
        <v>911</v>
      </c>
    </row>
    <row r="6" spans="1:114" ht="26" customHeight="1" x14ac:dyDescent="0.15">
      <c r="A6" s="15">
        <v>134</v>
      </c>
      <c r="B6" s="35" t="s">
        <v>792</v>
      </c>
      <c r="C6" s="15" t="s">
        <v>7</v>
      </c>
      <c r="D6" s="21">
        <v>0.21111111111111111</v>
      </c>
      <c r="E6" s="15" t="s">
        <v>246</v>
      </c>
      <c r="H6" s="15" t="s">
        <v>95</v>
      </c>
      <c r="I6" s="16">
        <v>40855</v>
      </c>
      <c r="J6" s="16">
        <v>41300</v>
      </c>
      <c r="K6" s="16">
        <v>41304</v>
      </c>
      <c r="L6" s="16"/>
      <c r="M6" s="16">
        <v>39964</v>
      </c>
      <c r="N6" s="16">
        <v>40712</v>
      </c>
      <c r="O6" s="16">
        <v>40848</v>
      </c>
      <c r="P6" s="15" t="s">
        <v>74</v>
      </c>
      <c r="Q6" s="15" t="s">
        <v>78</v>
      </c>
      <c r="R6" s="1" t="s">
        <v>400</v>
      </c>
      <c r="S6" s="1" t="s">
        <v>793</v>
      </c>
      <c r="T6" s="1" t="s">
        <v>794</v>
      </c>
      <c r="U6" s="1" t="s">
        <v>795</v>
      </c>
      <c r="V6" s="15">
        <v>156</v>
      </c>
      <c r="W6" s="19">
        <v>34292</v>
      </c>
      <c r="Z6" s="15">
        <v>132</v>
      </c>
      <c r="AA6" s="15">
        <v>144</v>
      </c>
      <c r="AC6" s="15">
        <v>50</v>
      </c>
      <c r="AD6" s="15">
        <v>18</v>
      </c>
      <c r="AF6" s="15">
        <v>18</v>
      </c>
      <c r="AL6" s="15">
        <v>0</v>
      </c>
      <c r="AP6" s="15">
        <v>3</v>
      </c>
      <c r="AT6" s="15">
        <v>0</v>
      </c>
      <c r="AV6" s="15">
        <v>0</v>
      </c>
      <c r="AW6" s="15" t="s">
        <v>78</v>
      </c>
      <c r="AX6" s="15">
        <v>8</v>
      </c>
      <c r="AY6" s="15" t="s">
        <v>74</v>
      </c>
      <c r="AZ6" s="15" t="s">
        <v>74</v>
      </c>
      <c r="BA6" s="15">
        <v>0</v>
      </c>
      <c r="BB6" s="16">
        <v>40855</v>
      </c>
      <c r="BC6" s="18">
        <f t="shared" si="0"/>
        <v>0</v>
      </c>
      <c r="BD6" s="16">
        <v>40857</v>
      </c>
      <c r="BE6" s="16">
        <v>40878</v>
      </c>
      <c r="BF6" s="18">
        <f t="shared" si="1"/>
        <v>21</v>
      </c>
      <c r="BG6" s="15" t="s">
        <v>125</v>
      </c>
      <c r="BH6" s="15">
        <v>69</v>
      </c>
      <c r="BK6" s="16">
        <v>40855</v>
      </c>
      <c r="BL6" s="16">
        <v>40866</v>
      </c>
      <c r="BM6" s="15" t="s">
        <v>80</v>
      </c>
      <c r="BQ6" s="16">
        <v>40878</v>
      </c>
      <c r="BR6" s="16">
        <v>40892</v>
      </c>
      <c r="BS6" s="18">
        <f t="shared" si="2"/>
        <v>14</v>
      </c>
      <c r="BT6" s="15" t="s">
        <v>80</v>
      </c>
      <c r="BW6" s="16">
        <v>40892</v>
      </c>
      <c r="BX6" s="16">
        <v>40935</v>
      </c>
      <c r="BY6" s="18">
        <f t="shared" si="3"/>
        <v>42</v>
      </c>
      <c r="BZ6" s="16">
        <v>40899</v>
      </c>
      <c r="CA6" s="16">
        <v>40919</v>
      </c>
      <c r="CB6" s="18">
        <f t="shared" si="4"/>
        <v>19</v>
      </c>
      <c r="CC6" s="15" t="s">
        <v>436</v>
      </c>
      <c r="CF6" s="16">
        <v>40935</v>
      </c>
      <c r="CG6" s="16">
        <v>40935</v>
      </c>
      <c r="CH6" s="16">
        <v>40935</v>
      </c>
      <c r="CI6" s="16">
        <v>40576</v>
      </c>
      <c r="CJ6" s="16">
        <v>40576</v>
      </c>
      <c r="CK6" s="16">
        <v>41298</v>
      </c>
      <c r="CL6" s="16">
        <v>40576</v>
      </c>
      <c r="CM6" s="18">
        <f t="shared" si="5"/>
        <v>712</v>
      </c>
      <c r="CN6" s="18">
        <f t="shared" si="6"/>
        <v>0</v>
      </c>
      <c r="CO6" s="15">
        <v>1</v>
      </c>
      <c r="CP6" s="16">
        <v>41299</v>
      </c>
      <c r="CQ6" s="16"/>
      <c r="CR6" s="16"/>
      <c r="CS6" s="16">
        <v>41300</v>
      </c>
      <c r="CT6" s="18">
        <f>IF(CS6="","Not complete",DAYS360('Volume 5'!I6,CS6))</f>
        <v>438</v>
      </c>
      <c r="CU6" s="16" t="s">
        <v>78</v>
      </c>
      <c r="CV6" s="16">
        <v>41300</v>
      </c>
      <c r="CW6" s="16" t="s">
        <v>342</v>
      </c>
      <c r="CX6" s="16">
        <v>41304</v>
      </c>
      <c r="CY6" s="18">
        <f t="shared" si="7"/>
        <v>1320</v>
      </c>
      <c r="CZ6" s="18">
        <f t="shared" si="8"/>
        <v>582</v>
      </c>
      <c r="DA6" s="18">
        <f t="shared" si="9"/>
        <v>449</v>
      </c>
      <c r="DB6" s="18"/>
      <c r="DC6" s="18"/>
      <c r="DD6" s="16">
        <v>41304</v>
      </c>
      <c r="DG6" s="16">
        <v>41300</v>
      </c>
      <c r="DI6" s="16">
        <v>41304</v>
      </c>
      <c r="DJ6" s="1" t="s">
        <v>773</v>
      </c>
    </row>
    <row r="7" spans="1:114" ht="28" customHeight="1" x14ac:dyDescent="0.15">
      <c r="A7" s="15">
        <v>159</v>
      </c>
      <c r="B7" s="35" t="s">
        <v>925</v>
      </c>
      <c r="C7" s="15" t="s">
        <v>598</v>
      </c>
      <c r="D7" s="21">
        <v>0.21180555555555555</v>
      </c>
      <c r="E7" s="15" t="s">
        <v>341</v>
      </c>
      <c r="H7" s="15" t="s">
        <v>95</v>
      </c>
      <c r="I7" s="16">
        <v>41108</v>
      </c>
      <c r="J7" s="16">
        <v>41312</v>
      </c>
      <c r="K7" s="16">
        <v>41313</v>
      </c>
      <c r="L7" s="16"/>
      <c r="M7" s="16">
        <v>40086</v>
      </c>
      <c r="N7" s="16">
        <v>40942</v>
      </c>
      <c r="O7" s="16">
        <v>41103</v>
      </c>
      <c r="P7" s="15" t="s">
        <v>74</v>
      </c>
      <c r="Q7" s="15" t="s">
        <v>78</v>
      </c>
      <c r="R7" s="1" t="s">
        <v>400</v>
      </c>
      <c r="S7" s="1" t="s">
        <v>359</v>
      </c>
      <c r="T7" s="1" t="s">
        <v>926</v>
      </c>
      <c r="U7" s="1" t="s">
        <v>927</v>
      </c>
      <c r="V7" s="15">
        <v>208</v>
      </c>
      <c r="W7" s="19">
        <v>58879</v>
      </c>
      <c r="X7" s="19">
        <v>8988</v>
      </c>
      <c r="Y7" s="19"/>
      <c r="Z7" s="15">
        <v>172</v>
      </c>
      <c r="AA7" s="15">
        <v>164</v>
      </c>
      <c r="AC7" s="15">
        <v>40</v>
      </c>
      <c r="AD7" s="15">
        <v>15</v>
      </c>
      <c r="AF7" s="15">
        <v>37</v>
      </c>
      <c r="AH7" s="15">
        <v>0</v>
      </c>
      <c r="AI7" s="15">
        <v>0</v>
      </c>
      <c r="AJ7" s="15">
        <v>0</v>
      </c>
      <c r="AK7" s="15">
        <v>0</v>
      </c>
      <c r="AL7" s="15">
        <v>0</v>
      </c>
      <c r="AN7" s="15">
        <v>5</v>
      </c>
      <c r="AO7" s="15">
        <v>0</v>
      </c>
      <c r="AP7" s="15">
        <v>5</v>
      </c>
      <c r="AR7" s="15">
        <v>2</v>
      </c>
      <c r="AS7" s="15">
        <v>10</v>
      </c>
      <c r="AT7" s="15">
        <v>12</v>
      </c>
      <c r="AV7" s="15">
        <v>0</v>
      </c>
      <c r="AW7" s="15" t="s">
        <v>74</v>
      </c>
      <c r="AX7" s="15">
        <v>5</v>
      </c>
      <c r="AY7" s="15" t="s">
        <v>78</v>
      </c>
      <c r="AZ7" s="15" t="s">
        <v>74</v>
      </c>
      <c r="BA7" s="15">
        <v>0</v>
      </c>
      <c r="BB7" s="16">
        <v>41108</v>
      </c>
      <c r="BC7" s="18">
        <f t="shared" si="0"/>
        <v>0</v>
      </c>
      <c r="BD7" s="16">
        <v>41118</v>
      </c>
      <c r="BE7" s="16">
        <v>41195</v>
      </c>
      <c r="BF7" s="18">
        <f t="shared" si="1"/>
        <v>75</v>
      </c>
      <c r="BG7" s="15" t="s">
        <v>588</v>
      </c>
      <c r="BH7" s="15">
        <v>104</v>
      </c>
      <c r="BK7" s="16">
        <v>41115</v>
      </c>
      <c r="BL7" s="16">
        <v>41125</v>
      </c>
      <c r="BM7" s="15" t="s">
        <v>80</v>
      </c>
      <c r="BQ7" s="16">
        <v>41262</v>
      </c>
      <c r="BR7" s="16">
        <v>41270</v>
      </c>
      <c r="BS7" s="18">
        <f t="shared" si="2"/>
        <v>8</v>
      </c>
      <c r="BT7" s="15" t="s">
        <v>80</v>
      </c>
      <c r="BW7" s="16">
        <v>41277</v>
      </c>
      <c r="BX7" s="16">
        <v>41285</v>
      </c>
      <c r="BY7" s="18">
        <f t="shared" si="3"/>
        <v>8</v>
      </c>
      <c r="BZ7" s="16">
        <v>41285</v>
      </c>
      <c r="CA7" s="16">
        <v>41293</v>
      </c>
      <c r="CB7" s="18">
        <f t="shared" si="4"/>
        <v>8</v>
      </c>
      <c r="CC7" s="15" t="s">
        <v>1004</v>
      </c>
      <c r="CF7" s="16">
        <v>41293</v>
      </c>
      <c r="CG7" s="16">
        <v>41293</v>
      </c>
      <c r="CH7" s="16">
        <v>41293</v>
      </c>
      <c r="CI7" s="16">
        <v>41299</v>
      </c>
      <c r="CJ7" s="16">
        <v>41299</v>
      </c>
      <c r="CK7" s="16">
        <v>41303</v>
      </c>
      <c r="CL7" s="16">
        <v>41305</v>
      </c>
      <c r="CM7" s="18">
        <f t="shared" si="5"/>
        <v>4</v>
      </c>
      <c r="CN7" s="18">
        <f t="shared" si="6"/>
        <v>5</v>
      </c>
      <c r="CO7" s="15">
        <v>2</v>
      </c>
      <c r="CP7" s="16">
        <v>41304</v>
      </c>
      <c r="CQ7" s="16"/>
      <c r="CR7" s="16"/>
      <c r="CS7" s="16">
        <v>41312</v>
      </c>
      <c r="CT7" s="18">
        <f>IF(CS7="","Not complete",DAYS360('Volume 5'!I7,CS7))</f>
        <v>199</v>
      </c>
      <c r="CU7" s="16" t="s">
        <v>74</v>
      </c>
      <c r="CV7" s="16">
        <v>41312</v>
      </c>
      <c r="CW7" s="16" t="s">
        <v>342</v>
      </c>
      <c r="CX7" s="16">
        <v>41313</v>
      </c>
      <c r="CY7" s="18">
        <f t="shared" si="7"/>
        <v>1208</v>
      </c>
      <c r="CZ7" s="18">
        <f t="shared" si="8"/>
        <v>365</v>
      </c>
      <c r="DA7" s="18">
        <f t="shared" si="9"/>
        <v>205</v>
      </c>
      <c r="DB7" s="18"/>
      <c r="DC7" s="18"/>
      <c r="DD7" s="16">
        <v>41313</v>
      </c>
      <c r="DG7" s="24">
        <v>41312</v>
      </c>
      <c r="DH7" s="24"/>
      <c r="DI7" s="24">
        <v>41312</v>
      </c>
      <c r="DJ7" s="1" t="s">
        <v>821</v>
      </c>
    </row>
    <row r="8" spans="1:114" ht="28" customHeight="1" x14ac:dyDescent="0.15">
      <c r="A8" s="15">
        <v>156</v>
      </c>
      <c r="B8" s="35" t="s">
        <v>912</v>
      </c>
      <c r="C8" s="15" t="s">
        <v>268</v>
      </c>
      <c r="D8" s="21">
        <v>0.21249999999999999</v>
      </c>
      <c r="E8" s="15" t="s">
        <v>341</v>
      </c>
      <c r="H8" s="15" t="s">
        <v>95</v>
      </c>
      <c r="I8" s="16">
        <v>41087</v>
      </c>
      <c r="J8" s="16">
        <v>41283</v>
      </c>
      <c r="K8" s="16">
        <v>41286</v>
      </c>
      <c r="L8" s="16"/>
      <c r="M8" s="16">
        <v>39844</v>
      </c>
      <c r="N8" s="16">
        <v>40890</v>
      </c>
      <c r="O8" s="16">
        <v>41080</v>
      </c>
      <c r="P8" s="15" t="s">
        <v>74</v>
      </c>
      <c r="Q8" s="15" t="s">
        <v>78</v>
      </c>
      <c r="R8" s="1" t="s">
        <v>400</v>
      </c>
      <c r="S8" s="1" t="s">
        <v>913</v>
      </c>
      <c r="T8" s="1" t="s">
        <v>914</v>
      </c>
      <c r="U8" s="1" t="s">
        <v>915</v>
      </c>
      <c r="V8" s="15">
        <v>464</v>
      </c>
      <c r="W8" s="19">
        <v>94492</v>
      </c>
      <c r="Z8" s="15">
        <v>380</v>
      </c>
      <c r="AA8" s="15">
        <v>306</v>
      </c>
      <c r="AC8" s="15">
        <v>142</v>
      </c>
      <c r="AD8" s="15">
        <v>31</v>
      </c>
      <c r="AF8" s="15">
        <v>45</v>
      </c>
      <c r="AL8" s="15">
        <v>0</v>
      </c>
      <c r="AP8" s="15">
        <v>25</v>
      </c>
      <c r="AT8" s="15">
        <v>3</v>
      </c>
      <c r="AV8" s="15">
        <v>1</v>
      </c>
      <c r="AW8" s="15" t="s">
        <v>78</v>
      </c>
      <c r="AX8" s="15">
        <v>6</v>
      </c>
      <c r="AY8" s="15" t="s">
        <v>74</v>
      </c>
      <c r="AZ8" s="15" t="s">
        <v>74</v>
      </c>
      <c r="BA8" s="15">
        <v>0</v>
      </c>
      <c r="BB8" s="16">
        <v>41087</v>
      </c>
      <c r="BC8" s="18">
        <f t="shared" si="0"/>
        <v>0</v>
      </c>
      <c r="BD8" s="16">
        <v>41132</v>
      </c>
      <c r="BE8" s="16">
        <v>41188</v>
      </c>
      <c r="BF8" s="18">
        <f t="shared" si="1"/>
        <v>55</v>
      </c>
      <c r="BG8" s="15" t="s">
        <v>930</v>
      </c>
      <c r="BH8" s="15">
        <v>242</v>
      </c>
      <c r="BK8" s="16">
        <v>41094</v>
      </c>
      <c r="BL8" s="16">
        <v>41109</v>
      </c>
      <c r="BM8" s="15" t="s">
        <v>80</v>
      </c>
      <c r="BQ8" s="16">
        <v>41191</v>
      </c>
      <c r="BR8" s="16">
        <v>41209</v>
      </c>
      <c r="BS8" s="18">
        <f t="shared" si="2"/>
        <v>18</v>
      </c>
      <c r="BT8" s="15" t="s">
        <v>80</v>
      </c>
      <c r="BW8" s="16">
        <v>41209</v>
      </c>
      <c r="BX8" s="17">
        <v>41256</v>
      </c>
      <c r="BY8" s="18">
        <f t="shared" si="3"/>
        <v>46</v>
      </c>
      <c r="BZ8" s="16">
        <v>41209</v>
      </c>
      <c r="CA8" s="16">
        <v>41234</v>
      </c>
      <c r="CB8" s="18">
        <f t="shared" si="4"/>
        <v>24</v>
      </c>
      <c r="CC8" s="15" t="s">
        <v>1004</v>
      </c>
      <c r="CF8" s="16">
        <v>41234</v>
      </c>
      <c r="CG8" s="16">
        <v>41234</v>
      </c>
      <c r="CH8" s="16">
        <v>41235</v>
      </c>
      <c r="CI8" s="16">
        <v>41244</v>
      </c>
      <c r="CJ8" s="16">
        <v>41247</v>
      </c>
      <c r="CK8" s="16">
        <v>41289</v>
      </c>
      <c r="CL8" s="16">
        <v>41256</v>
      </c>
      <c r="CM8" s="18">
        <f t="shared" si="5"/>
        <v>41</v>
      </c>
      <c r="CN8" s="18">
        <f t="shared" si="6"/>
        <v>12</v>
      </c>
      <c r="CO8" s="15">
        <v>5</v>
      </c>
      <c r="CP8" s="16">
        <v>41305</v>
      </c>
      <c r="CQ8" s="16"/>
      <c r="CR8" s="16"/>
      <c r="CS8" s="16">
        <v>41314</v>
      </c>
      <c r="CT8" s="18">
        <f>IF(CS8="","Not complete",DAYS360('Volume 5'!I8,CS8))</f>
        <v>222</v>
      </c>
      <c r="CU8" s="16" t="s">
        <v>74</v>
      </c>
      <c r="CV8" s="16">
        <v>41314</v>
      </c>
      <c r="CW8" s="16" t="s">
        <v>342</v>
      </c>
      <c r="CX8" s="16">
        <v>41317</v>
      </c>
      <c r="CY8" s="18">
        <f t="shared" si="7"/>
        <v>1452</v>
      </c>
      <c r="CZ8" s="18">
        <f t="shared" si="8"/>
        <v>419</v>
      </c>
      <c r="DA8" s="18">
        <f t="shared" si="9"/>
        <v>232</v>
      </c>
      <c r="DB8" s="18"/>
      <c r="DC8" s="18"/>
      <c r="DD8" s="16">
        <v>41317</v>
      </c>
      <c r="DG8" s="16">
        <v>41314</v>
      </c>
      <c r="DI8" s="16">
        <v>41314</v>
      </c>
      <c r="DJ8" s="1" t="s">
        <v>962</v>
      </c>
    </row>
    <row r="9" spans="1:114" ht="28" customHeight="1" x14ac:dyDescent="0.15">
      <c r="A9" s="15">
        <v>161</v>
      </c>
      <c r="B9" s="35" t="s">
        <v>937</v>
      </c>
      <c r="C9" s="15" t="s">
        <v>598</v>
      </c>
      <c r="D9" s="21">
        <v>0.21319444444444444</v>
      </c>
      <c r="E9" s="15" t="s">
        <v>341</v>
      </c>
      <c r="H9" s="15" t="s">
        <v>95</v>
      </c>
      <c r="I9" s="16">
        <v>41151</v>
      </c>
      <c r="J9" s="16">
        <v>41325</v>
      </c>
      <c r="K9" s="16">
        <v>41326</v>
      </c>
      <c r="L9" s="16"/>
      <c r="M9" s="16">
        <v>39813</v>
      </c>
      <c r="N9" s="16">
        <v>40929</v>
      </c>
      <c r="O9" s="16">
        <v>41146</v>
      </c>
      <c r="P9" s="15" t="s">
        <v>74</v>
      </c>
      <c r="Q9" s="15" t="s">
        <v>78</v>
      </c>
      <c r="R9" s="1" t="s">
        <v>216</v>
      </c>
      <c r="S9" s="1" t="s">
        <v>938</v>
      </c>
      <c r="T9" s="1" t="s">
        <v>939</v>
      </c>
      <c r="U9" s="1" t="s">
        <v>940</v>
      </c>
      <c r="V9" s="15">
        <v>298</v>
      </c>
      <c r="W9" s="19">
        <v>78760</v>
      </c>
      <c r="X9" s="15">
        <v>979</v>
      </c>
      <c r="Z9" s="15">
        <v>246</v>
      </c>
      <c r="AA9" s="15">
        <v>220</v>
      </c>
      <c r="AC9" s="15">
        <v>16</v>
      </c>
      <c r="AD9" s="15">
        <v>62</v>
      </c>
      <c r="AF9" s="15">
        <v>62</v>
      </c>
      <c r="AH9" s="15">
        <v>4</v>
      </c>
      <c r="AI9" s="15">
        <v>4</v>
      </c>
      <c r="AJ9" s="15">
        <v>0</v>
      </c>
      <c r="AK9" s="15">
        <v>0</v>
      </c>
      <c r="AL9" s="15">
        <v>0</v>
      </c>
      <c r="AN9" s="15" t="s">
        <v>1007</v>
      </c>
      <c r="AO9" s="15">
        <v>0</v>
      </c>
      <c r="AP9" s="15">
        <v>57</v>
      </c>
      <c r="AR9" s="15">
        <v>14</v>
      </c>
      <c r="AS9" s="15">
        <v>28</v>
      </c>
      <c r="AT9" s="15">
        <v>42</v>
      </c>
      <c r="AV9" s="15">
        <v>2</v>
      </c>
      <c r="AW9" s="15" t="s">
        <v>78</v>
      </c>
      <c r="AX9" s="15">
        <v>1</v>
      </c>
      <c r="AY9" s="15" t="s">
        <v>74</v>
      </c>
      <c r="AZ9" s="15" t="s">
        <v>74</v>
      </c>
      <c r="BA9" s="15">
        <v>0</v>
      </c>
      <c r="BB9" s="16">
        <v>41151</v>
      </c>
      <c r="BC9" s="18">
        <f t="shared" si="0"/>
        <v>0</v>
      </c>
      <c r="BD9" s="16">
        <v>41172</v>
      </c>
      <c r="BE9" s="16">
        <v>41243</v>
      </c>
      <c r="BF9" s="18">
        <f t="shared" ref="BF9:BF19" si="10">IF(BE9="","Not complete",DAYS360(BD9,BE9))</f>
        <v>70</v>
      </c>
      <c r="BG9" s="15" t="s">
        <v>930</v>
      </c>
      <c r="BH9" s="15">
        <v>190</v>
      </c>
      <c r="BK9" s="16">
        <v>41167</v>
      </c>
      <c r="BL9" s="16">
        <v>41186</v>
      </c>
      <c r="BM9" s="15" t="s">
        <v>80</v>
      </c>
      <c r="BQ9" s="16">
        <v>41243</v>
      </c>
      <c r="BR9" s="16">
        <v>41257</v>
      </c>
      <c r="BS9" s="18">
        <f t="shared" ref="BS9:BS14" si="11">IF(BR9="","Not complete",DAYS360(BQ9,BR9))</f>
        <v>14</v>
      </c>
      <c r="BT9" s="15" t="s">
        <v>80</v>
      </c>
      <c r="BW9" s="16">
        <v>41262</v>
      </c>
      <c r="BX9" s="16">
        <v>41278</v>
      </c>
      <c r="BY9" s="18">
        <f t="shared" ref="BY9:BY14" si="12">IF(BX9="","Not complete",DAYS360(BW9,BX9))</f>
        <v>15</v>
      </c>
      <c r="BZ9" s="16">
        <v>41264</v>
      </c>
      <c r="CA9" s="16">
        <v>41296</v>
      </c>
      <c r="CB9" s="18">
        <f t="shared" ref="CB9:CB14" si="13">IF(CA9="","Not complete",DAYS360(BZ9,CA9))</f>
        <v>31</v>
      </c>
      <c r="CC9" s="15" t="s">
        <v>342</v>
      </c>
      <c r="CF9" s="16">
        <v>41296</v>
      </c>
      <c r="CG9" s="16">
        <v>41296</v>
      </c>
      <c r="CH9" s="16">
        <v>41296</v>
      </c>
      <c r="CI9" s="16">
        <v>41303</v>
      </c>
      <c r="CJ9" s="16">
        <v>41303</v>
      </c>
      <c r="CK9" s="16">
        <v>41310</v>
      </c>
      <c r="CL9" s="16">
        <v>41307</v>
      </c>
      <c r="CM9" s="18">
        <f t="shared" ref="CM9:CM14" si="14">IF(CK9="","Not complete",DAYS360(CJ9,CK9))</f>
        <v>6</v>
      </c>
      <c r="CN9" s="18">
        <f t="shared" ref="CN9:CN14" si="15">IF(CL9="","Not complete",DAYS360(CI9,CL9))</f>
        <v>3</v>
      </c>
      <c r="CO9" s="15">
        <v>1</v>
      </c>
      <c r="CP9" s="16">
        <v>41310</v>
      </c>
      <c r="CQ9" s="16"/>
      <c r="CR9" s="16"/>
      <c r="CS9" s="16">
        <v>41310</v>
      </c>
      <c r="CT9" s="18">
        <f>IF(CS9="","Not complete",DAYS360('Volume 5'!I9,CS9))</f>
        <v>156</v>
      </c>
      <c r="CU9" s="16" t="s">
        <v>74</v>
      </c>
      <c r="CV9" s="16">
        <v>41325</v>
      </c>
      <c r="CW9" s="16" t="s">
        <v>967</v>
      </c>
      <c r="CX9" s="16">
        <v>41326</v>
      </c>
      <c r="CY9" s="18">
        <f t="shared" si="7"/>
        <v>1491</v>
      </c>
      <c r="CZ9" s="18">
        <f t="shared" si="8"/>
        <v>390</v>
      </c>
      <c r="DA9" s="18">
        <f t="shared" si="9"/>
        <v>176</v>
      </c>
      <c r="DB9" s="18"/>
      <c r="DC9" s="18"/>
      <c r="DD9" s="16">
        <v>41326</v>
      </c>
      <c r="DG9" s="16">
        <v>41325</v>
      </c>
      <c r="DI9" s="16">
        <v>41325</v>
      </c>
      <c r="DJ9" s="1" t="s">
        <v>884</v>
      </c>
    </row>
    <row r="10" spans="1:114" ht="28" customHeight="1" x14ac:dyDescent="0.15">
      <c r="A10" s="15">
        <v>162</v>
      </c>
      <c r="B10" s="35" t="s">
        <v>941</v>
      </c>
      <c r="C10" s="15" t="s">
        <v>942</v>
      </c>
      <c r="D10" s="21">
        <v>0.21388888888888891</v>
      </c>
      <c r="E10" s="15" t="s">
        <v>341</v>
      </c>
      <c r="H10" s="15" t="s">
        <v>95</v>
      </c>
      <c r="I10" s="16">
        <v>41152</v>
      </c>
      <c r="J10" s="16">
        <v>41325</v>
      </c>
      <c r="K10" s="16">
        <v>41326</v>
      </c>
      <c r="L10" s="16"/>
      <c r="M10" s="16">
        <v>39447</v>
      </c>
      <c r="N10" s="16">
        <v>40955</v>
      </c>
      <c r="O10" s="16">
        <v>41108</v>
      </c>
      <c r="P10" s="15" t="s">
        <v>74</v>
      </c>
      <c r="Q10" s="15" t="s">
        <v>74</v>
      </c>
      <c r="R10" s="1" t="s">
        <v>216</v>
      </c>
      <c r="S10" s="1" t="s">
        <v>943</v>
      </c>
      <c r="T10" s="1" t="s">
        <v>944</v>
      </c>
      <c r="U10" s="1" t="s">
        <v>950</v>
      </c>
      <c r="V10" s="15">
        <v>214</v>
      </c>
      <c r="W10" s="19">
        <v>57039</v>
      </c>
      <c r="X10" s="15">
        <v>178</v>
      </c>
      <c r="Z10" s="15">
        <v>174</v>
      </c>
      <c r="AA10" s="15">
        <v>170</v>
      </c>
      <c r="AC10" s="15">
        <v>58</v>
      </c>
      <c r="AD10" s="15">
        <v>26</v>
      </c>
      <c r="AF10" s="15">
        <v>30</v>
      </c>
      <c r="AL10" s="15">
        <v>0</v>
      </c>
      <c r="AP10" s="15">
        <v>1</v>
      </c>
      <c r="AT10" s="15">
        <v>0</v>
      </c>
      <c r="AV10" s="15">
        <v>0</v>
      </c>
      <c r="AW10" s="15" t="s">
        <v>74</v>
      </c>
      <c r="AX10" s="15">
        <v>5</v>
      </c>
      <c r="AY10" s="15" t="s">
        <v>74</v>
      </c>
      <c r="AZ10" s="15" t="s">
        <v>74</v>
      </c>
      <c r="BA10" s="15">
        <v>0</v>
      </c>
      <c r="BB10" s="16">
        <v>41153</v>
      </c>
      <c r="BC10" s="18">
        <f t="shared" si="0"/>
        <v>1</v>
      </c>
      <c r="BD10" s="16">
        <v>41179</v>
      </c>
      <c r="BE10" s="16">
        <v>41198</v>
      </c>
      <c r="BF10" s="18">
        <f t="shared" si="10"/>
        <v>19</v>
      </c>
      <c r="BG10" s="15" t="s">
        <v>436</v>
      </c>
      <c r="BH10" s="15">
        <v>68</v>
      </c>
      <c r="BK10" s="16">
        <v>41156</v>
      </c>
      <c r="BL10" s="16">
        <v>41172</v>
      </c>
      <c r="BM10" s="15" t="s">
        <v>80</v>
      </c>
      <c r="BQ10" s="16">
        <v>41279</v>
      </c>
      <c r="BR10" s="16">
        <v>41291</v>
      </c>
      <c r="BS10" s="18">
        <f t="shared" si="11"/>
        <v>12</v>
      </c>
      <c r="BT10" s="15" t="s">
        <v>80</v>
      </c>
      <c r="BW10" s="16">
        <v>41291</v>
      </c>
      <c r="BX10" s="16">
        <v>41300</v>
      </c>
      <c r="BY10" s="18">
        <f t="shared" si="12"/>
        <v>9</v>
      </c>
      <c r="BZ10" s="16">
        <v>41296</v>
      </c>
      <c r="CA10" s="16">
        <v>41297</v>
      </c>
      <c r="CB10" s="18">
        <f t="shared" si="13"/>
        <v>1</v>
      </c>
      <c r="CC10" s="15" t="s">
        <v>224</v>
      </c>
      <c r="CF10" s="16">
        <v>41303</v>
      </c>
      <c r="CG10" s="16">
        <v>41303</v>
      </c>
      <c r="CH10" s="16">
        <v>41303</v>
      </c>
      <c r="CI10" s="16">
        <v>41307</v>
      </c>
      <c r="CJ10" s="16">
        <v>41312</v>
      </c>
      <c r="CK10" s="16">
        <v>41313</v>
      </c>
      <c r="CL10" s="16">
        <v>41313</v>
      </c>
      <c r="CM10" s="18">
        <f t="shared" si="14"/>
        <v>1</v>
      </c>
      <c r="CN10" s="18">
        <f t="shared" si="15"/>
        <v>6</v>
      </c>
      <c r="CO10" s="15">
        <v>2</v>
      </c>
      <c r="CP10" s="16">
        <v>41317</v>
      </c>
      <c r="CQ10" s="16"/>
      <c r="CR10" s="16"/>
      <c r="CS10" s="16">
        <v>41317</v>
      </c>
      <c r="CT10" s="18">
        <f>IF(CS10="","Not complete",DAYS360('Volume 5'!I10,CS10))</f>
        <v>162</v>
      </c>
      <c r="CU10" s="16" t="s">
        <v>74</v>
      </c>
      <c r="CV10" s="16">
        <v>41325</v>
      </c>
      <c r="CW10" s="16" t="s">
        <v>436</v>
      </c>
      <c r="CX10" s="16">
        <v>41326</v>
      </c>
      <c r="CY10" s="18">
        <f t="shared" si="7"/>
        <v>1851</v>
      </c>
      <c r="CZ10" s="18">
        <f t="shared" si="8"/>
        <v>365</v>
      </c>
      <c r="DA10" s="18">
        <f t="shared" si="9"/>
        <v>213</v>
      </c>
      <c r="DB10" s="18"/>
      <c r="DC10" s="18"/>
      <c r="DD10" s="17">
        <v>41326</v>
      </c>
      <c r="DE10" s="17"/>
      <c r="DF10" s="17"/>
      <c r="DG10" s="16">
        <v>41325</v>
      </c>
      <c r="DI10" s="16">
        <v>41325</v>
      </c>
      <c r="DJ10" s="1" t="s">
        <v>945</v>
      </c>
    </row>
    <row r="11" spans="1:114" ht="28" customHeight="1" x14ac:dyDescent="0.15">
      <c r="A11" s="15">
        <v>157</v>
      </c>
      <c r="B11" s="35" t="s">
        <v>916</v>
      </c>
      <c r="C11" s="15" t="s">
        <v>212</v>
      </c>
      <c r="D11" s="21">
        <v>0.21458333333333335</v>
      </c>
      <c r="E11" s="15" t="s">
        <v>341</v>
      </c>
      <c r="H11" s="15" t="s">
        <v>95</v>
      </c>
      <c r="I11" s="16">
        <v>41090</v>
      </c>
      <c r="J11" s="16">
        <v>40962</v>
      </c>
      <c r="K11" s="16">
        <v>40965</v>
      </c>
      <c r="L11" s="16"/>
      <c r="M11" s="16">
        <v>39113</v>
      </c>
      <c r="N11" s="16">
        <v>40943</v>
      </c>
      <c r="O11" s="16">
        <v>41083</v>
      </c>
      <c r="P11" s="15" t="s">
        <v>74</v>
      </c>
      <c r="Q11" s="15" t="s">
        <v>74</v>
      </c>
      <c r="R11" s="1" t="s">
        <v>216</v>
      </c>
      <c r="S11" s="1" t="s">
        <v>917</v>
      </c>
      <c r="T11" s="1" t="s">
        <v>918</v>
      </c>
      <c r="U11" s="1" t="s">
        <v>919</v>
      </c>
      <c r="V11" s="15">
        <v>268</v>
      </c>
      <c r="W11" s="19">
        <v>66380</v>
      </c>
      <c r="Z11" s="15">
        <v>222</v>
      </c>
      <c r="AA11" s="15">
        <v>226</v>
      </c>
      <c r="AC11" s="15">
        <v>94</v>
      </c>
      <c r="AD11" s="15">
        <v>55</v>
      </c>
      <c r="AF11" s="15">
        <v>64</v>
      </c>
      <c r="AH11" s="15">
        <v>0</v>
      </c>
      <c r="AI11" s="15">
        <v>0</v>
      </c>
      <c r="AJ11" s="15">
        <v>0</v>
      </c>
      <c r="AK11" s="15">
        <v>0</v>
      </c>
      <c r="AL11" s="15">
        <v>0</v>
      </c>
      <c r="AN11" s="15" t="s">
        <v>1050</v>
      </c>
      <c r="AO11" s="15">
        <v>1</v>
      </c>
      <c r="AP11" s="15">
        <v>38</v>
      </c>
      <c r="AR11" s="15">
        <v>3</v>
      </c>
      <c r="AS11" s="15">
        <v>0</v>
      </c>
      <c r="AT11" s="15">
        <v>3</v>
      </c>
      <c r="AV11" s="15">
        <v>1</v>
      </c>
      <c r="AW11" s="15" t="s">
        <v>74</v>
      </c>
      <c r="AX11" s="15">
        <v>12</v>
      </c>
      <c r="AY11" s="15" t="s">
        <v>78</v>
      </c>
      <c r="AZ11" s="15" t="s">
        <v>74</v>
      </c>
      <c r="BA11" s="15">
        <v>0</v>
      </c>
      <c r="BB11" s="16">
        <v>41090</v>
      </c>
      <c r="BC11" s="18">
        <f t="shared" si="0"/>
        <v>0</v>
      </c>
      <c r="BD11" s="16">
        <v>41116</v>
      </c>
      <c r="BE11" s="16">
        <v>41156</v>
      </c>
      <c r="BF11" s="18">
        <f t="shared" si="10"/>
        <v>38</v>
      </c>
      <c r="BG11" s="15" t="s">
        <v>436</v>
      </c>
      <c r="BH11" s="15">
        <v>255</v>
      </c>
      <c r="BK11" s="16">
        <v>41094</v>
      </c>
      <c r="BL11" s="16">
        <v>41123</v>
      </c>
      <c r="BM11" s="15" t="s">
        <v>80</v>
      </c>
      <c r="BQ11" s="16">
        <v>41229</v>
      </c>
      <c r="BR11" s="16">
        <v>41244</v>
      </c>
      <c r="BS11" s="18">
        <f t="shared" si="11"/>
        <v>15</v>
      </c>
      <c r="BT11" s="15" t="s">
        <v>80</v>
      </c>
      <c r="BW11" s="16">
        <v>41248</v>
      </c>
      <c r="BX11" s="16">
        <v>41255</v>
      </c>
      <c r="BY11" s="18">
        <f t="shared" si="12"/>
        <v>7</v>
      </c>
      <c r="BZ11" s="16">
        <v>41257</v>
      </c>
      <c r="CA11" s="16">
        <v>41286</v>
      </c>
      <c r="CB11" s="18">
        <f t="shared" si="13"/>
        <v>28</v>
      </c>
      <c r="CC11" s="15" t="s">
        <v>930</v>
      </c>
      <c r="CF11" s="16">
        <v>41289</v>
      </c>
      <c r="CG11" s="16">
        <v>41289</v>
      </c>
      <c r="CH11" s="16">
        <v>41289</v>
      </c>
      <c r="CI11" s="16">
        <v>41296</v>
      </c>
      <c r="CJ11" s="16">
        <v>41296</v>
      </c>
      <c r="CK11" s="16">
        <v>41321</v>
      </c>
      <c r="CL11" s="16">
        <v>41303</v>
      </c>
      <c r="CM11" s="18">
        <f t="shared" si="14"/>
        <v>24</v>
      </c>
      <c r="CN11" s="18">
        <f t="shared" si="15"/>
        <v>7</v>
      </c>
      <c r="CO11" s="15">
        <v>2</v>
      </c>
      <c r="CP11" s="16">
        <v>41321</v>
      </c>
      <c r="CQ11" s="16"/>
      <c r="CR11" s="16"/>
      <c r="CS11" s="16">
        <v>41321</v>
      </c>
      <c r="CT11" s="18">
        <f>IF(CS11="","Not complete",DAYS360('Volume 5'!I11,CS11))</f>
        <v>226</v>
      </c>
      <c r="CU11" s="16" t="s">
        <v>74</v>
      </c>
      <c r="CV11" s="16">
        <v>41328</v>
      </c>
      <c r="CW11" s="16" t="s">
        <v>967</v>
      </c>
      <c r="CX11" s="17">
        <v>41331</v>
      </c>
      <c r="CY11" s="18">
        <f t="shared" si="7"/>
        <v>2186</v>
      </c>
      <c r="CZ11" s="18">
        <f t="shared" si="8"/>
        <v>382</v>
      </c>
      <c r="DA11" s="18">
        <f t="shared" si="9"/>
        <v>243</v>
      </c>
      <c r="DB11" s="18"/>
      <c r="DC11" s="18"/>
      <c r="DD11" s="17">
        <v>41331</v>
      </c>
      <c r="DE11" s="17"/>
      <c r="DF11" s="17"/>
      <c r="DG11" s="16">
        <v>41328</v>
      </c>
      <c r="DI11" s="16">
        <v>41328</v>
      </c>
      <c r="DJ11" s="1" t="s">
        <v>1006</v>
      </c>
    </row>
    <row r="12" spans="1:114" ht="28" customHeight="1" x14ac:dyDescent="0.15">
      <c r="A12" s="15">
        <v>163</v>
      </c>
      <c r="B12" s="35" t="s">
        <v>946</v>
      </c>
      <c r="C12" s="15" t="s">
        <v>697</v>
      </c>
      <c r="D12" s="21">
        <v>0.21527777777777779</v>
      </c>
      <c r="E12" s="15" t="s">
        <v>341</v>
      </c>
      <c r="H12" s="15" t="s">
        <v>95</v>
      </c>
      <c r="I12" s="16">
        <v>41153</v>
      </c>
      <c r="J12" s="16">
        <v>41332</v>
      </c>
      <c r="K12" s="16">
        <v>41333</v>
      </c>
      <c r="L12" s="16"/>
      <c r="M12" s="16">
        <v>40178</v>
      </c>
      <c r="N12" s="16">
        <v>40939</v>
      </c>
      <c r="O12" s="16">
        <v>41152</v>
      </c>
      <c r="P12" s="15" t="s">
        <v>74</v>
      </c>
      <c r="Q12" s="15" t="s">
        <v>78</v>
      </c>
      <c r="R12" s="1" t="s">
        <v>846</v>
      </c>
      <c r="S12" s="1" t="s">
        <v>947</v>
      </c>
      <c r="T12" s="1" t="s">
        <v>948</v>
      </c>
      <c r="U12" s="1" t="s">
        <v>949</v>
      </c>
      <c r="V12" s="15">
        <v>262</v>
      </c>
      <c r="W12" s="19">
        <v>59743</v>
      </c>
      <c r="X12" s="15">
        <v>7831</v>
      </c>
      <c r="Z12" s="15">
        <v>214</v>
      </c>
      <c r="AA12" s="15">
        <v>234</v>
      </c>
      <c r="AC12" s="15">
        <v>96</v>
      </c>
      <c r="AD12" s="15">
        <v>40</v>
      </c>
      <c r="AF12" s="15">
        <v>40</v>
      </c>
      <c r="AL12" s="15">
        <v>0</v>
      </c>
      <c r="AP12" s="15">
        <v>5</v>
      </c>
      <c r="AT12" s="15">
        <v>2</v>
      </c>
      <c r="AV12" s="15">
        <v>1</v>
      </c>
      <c r="AW12" s="15" t="s">
        <v>74</v>
      </c>
      <c r="AX12" s="15">
        <v>26</v>
      </c>
      <c r="AY12" s="15" t="s">
        <v>74</v>
      </c>
      <c r="AZ12" s="15" t="s">
        <v>74</v>
      </c>
      <c r="BA12" s="15">
        <v>0</v>
      </c>
      <c r="BB12" s="16">
        <v>41156</v>
      </c>
      <c r="BC12" s="18">
        <f t="shared" si="0"/>
        <v>3</v>
      </c>
      <c r="BD12" s="16">
        <v>41185</v>
      </c>
      <c r="BE12" s="16">
        <v>41215</v>
      </c>
      <c r="BF12" s="18">
        <f t="shared" si="10"/>
        <v>29</v>
      </c>
      <c r="BG12" s="15" t="s">
        <v>436</v>
      </c>
      <c r="BH12" s="15">
        <v>111</v>
      </c>
      <c r="BK12" s="16">
        <v>41195</v>
      </c>
      <c r="BL12" s="16">
        <v>41214</v>
      </c>
      <c r="BM12" s="15" t="s">
        <v>80</v>
      </c>
      <c r="BQ12" s="16">
        <v>41277</v>
      </c>
      <c r="BR12" s="16">
        <v>41284</v>
      </c>
      <c r="BS12" s="18">
        <f t="shared" si="11"/>
        <v>7</v>
      </c>
      <c r="BT12" s="15" t="s">
        <v>80</v>
      </c>
      <c r="BW12" s="16">
        <v>41284</v>
      </c>
      <c r="BX12" s="16">
        <v>41300</v>
      </c>
      <c r="BY12" s="18">
        <f t="shared" si="12"/>
        <v>16</v>
      </c>
      <c r="BZ12" s="16">
        <v>41284</v>
      </c>
      <c r="CA12" s="16">
        <v>41291</v>
      </c>
      <c r="CB12" s="18">
        <f t="shared" si="13"/>
        <v>7</v>
      </c>
      <c r="CC12" s="15" t="s">
        <v>967</v>
      </c>
      <c r="CF12" s="16">
        <v>41303</v>
      </c>
      <c r="CG12" s="16">
        <v>41303</v>
      </c>
      <c r="CH12" s="16">
        <v>41303</v>
      </c>
      <c r="CI12" s="16">
        <v>41312</v>
      </c>
      <c r="CJ12" s="16">
        <v>41312</v>
      </c>
      <c r="CK12" s="16">
        <v>41325</v>
      </c>
      <c r="CL12" s="16">
        <v>41325</v>
      </c>
      <c r="CM12" s="18">
        <f t="shared" si="14"/>
        <v>13</v>
      </c>
      <c r="CN12" s="18">
        <f t="shared" si="15"/>
        <v>13</v>
      </c>
      <c r="CO12" s="15">
        <v>6</v>
      </c>
      <c r="CP12" s="16">
        <v>41326</v>
      </c>
      <c r="CQ12" s="16"/>
      <c r="CR12" s="16"/>
      <c r="CS12" s="16">
        <v>41326</v>
      </c>
      <c r="CT12" s="18">
        <f>IF(CS12="","Not complete",DAYS360('Volume 5'!I12,CS12))</f>
        <v>170</v>
      </c>
      <c r="CU12" s="16" t="s">
        <v>74</v>
      </c>
      <c r="CV12" s="16">
        <v>41332</v>
      </c>
      <c r="CW12" s="16" t="s">
        <v>436</v>
      </c>
      <c r="CX12" s="16">
        <v>41333</v>
      </c>
      <c r="CY12" s="18">
        <f t="shared" si="7"/>
        <v>1140</v>
      </c>
      <c r="CZ12" s="18">
        <f t="shared" si="8"/>
        <v>390</v>
      </c>
      <c r="DA12" s="18">
        <f t="shared" si="9"/>
        <v>180</v>
      </c>
      <c r="DB12" s="18"/>
      <c r="DC12" s="18"/>
      <c r="DD12" s="16">
        <v>41333</v>
      </c>
      <c r="DG12" s="16">
        <v>41332</v>
      </c>
      <c r="DI12" s="16">
        <v>41332</v>
      </c>
      <c r="DJ12" s="1" t="s">
        <v>884</v>
      </c>
    </row>
    <row r="13" spans="1:114" ht="28" customHeight="1" x14ac:dyDescent="0.15">
      <c r="A13" s="15">
        <v>164</v>
      </c>
      <c r="B13" s="35" t="s">
        <v>951</v>
      </c>
      <c r="C13" s="15" t="s">
        <v>7</v>
      </c>
      <c r="D13" s="21">
        <v>0.21597222222222223</v>
      </c>
      <c r="E13" s="15" t="s">
        <v>341</v>
      </c>
      <c r="H13" s="15" t="s">
        <v>95</v>
      </c>
      <c r="I13" s="16">
        <v>41170</v>
      </c>
      <c r="J13" s="16">
        <v>41332</v>
      </c>
      <c r="K13" s="16">
        <v>41333</v>
      </c>
      <c r="L13" s="16"/>
      <c r="M13" s="16">
        <v>39872</v>
      </c>
      <c r="N13" s="16">
        <v>40991</v>
      </c>
      <c r="O13" s="16">
        <v>41165</v>
      </c>
      <c r="P13" s="15" t="s">
        <v>74</v>
      </c>
      <c r="Q13" s="15" t="s">
        <v>78</v>
      </c>
      <c r="R13" s="1" t="s">
        <v>907</v>
      </c>
      <c r="S13" s="1" t="s">
        <v>952</v>
      </c>
      <c r="T13" s="1" t="s">
        <v>953</v>
      </c>
      <c r="U13" s="1" t="s">
        <v>954</v>
      </c>
      <c r="V13" s="15">
        <v>298</v>
      </c>
      <c r="W13" s="19">
        <v>80979</v>
      </c>
      <c r="X13" s="15">
        <v>7217</v>
      </c>
      <c r="Z13" s="15">
        <v>246</v>
      </c>
      <c r="AA13" s="15">
        <v>268</v>
      </c>
      <c r="AC13" s="15">
        <v>78</v>
      </c>
      <c r="AD13" s="15">
        <v>32</v>
      </c>
      <c r="AF13" s="15">
        <v>43</v>
      </c>
      <c r="AL13" s="15">
        <v>0</v>
      </c>
      <c r="AP13" s="15">
        <v>8</v>
      </c>
      <c r="AT13" s="15">
        <v>0</v>
      </c>
      <c r="AV13" s="15">
        <v>0</v>
      </c>
      <c r="AW13" s="15" t="s">
        <v>74</v>
      </c>
      <c r="AX13" s="15">
        <v>11</v>
      </c>
      <c r="AY13" s="15" t="s">
        <v>74</v>
      </c>
      <c r="AZ13" s="15" t="s">
        <v>74</v>
      </c>
      <c r="BA13" s="15">
        <v>0</v>
      </c>
      <c r="BB13" s="16">
        <v>41170</v>
      </c>
      <c r="BC13" s="18">
        <f t="shared" si="0"/>
        <v>0</v>
      </c>
      <c r="BD13" s="16">
        <v>41198</v>
      </c>
      <c r="BE13" s="16">
        <v>41284</v>
      </c>
      <c r="BF13" s="18">
        <f t="shared" si="10"/>
        <v>84</v>
      </c>
      <c r="BG13" s="15" t="s">
        <v>125</v>
      </c>
      <c r="BH13" s="15">
        <v>184</v>
      </c>
      <c r="BK13" s="16">
        <v>41170</v>
      </c>
      <c r="BL13" s="16">
        <v>41181</v>
      </c>
      <c r="BM13" s="15" t="s">
        <v>80</v>
      </c>
      <c r="BQ13" s="16">
        <v>41284</v>
      </c>
      <c r="BR13" s="16">
        <v>41296</v>
      </c>
      <c r="BS13" s="18">
        <f t="shared" si="11"/>
        <v>12</v>
      </c>
      <c r="BT13" s="15" t="s">
        <v>80</v>
      </c>
      <c r="BW13" s="16">
        <v>41296</v>
      </c>
      <c r="BX13" s="16">
        <v>41312</v>
      </c>
      <c r="BY13" s="18">
        <f t="shared" si="12"/>
        <v>15</v>
      </c>
      <c r="BZ13" s="16">
        <v>41298</v>
      </c>
      <c r="CA13" s="16">
        <v>41311</v>
      </c>
      <c r="CB13" s="18">
        <f t="shared" si="13"/>
        <v>12</v>
      </c>
      <c r="CC13" s="15" t="s">
        <v>931</v>
      </c>
      <c r="CF13" s="16">
        <v>41312</v>
      </c>
      <c r="CG13" s="16">
        <v>41312</v>
      </c>
      <c r="CH13" s="16">
        <v>41312</v>
      </c>
      <c r="CI13" s="16">
        <v>41318</v>
      </c>
      <c r="CJ13" s="16">
        <v>41318</v>
      </c>
      <c r="CK13" s="16">
        <v>41326</v>
      </c>
      <c r="CL13" s="16">
        <v>41321</v>
      </c>
      <c r="CM13" s="18">
        <f t="shared" si="14"/>
        <v>8</v>
      </c>
      <c r="CN13" s="18">
        <f t="shared" si="15"/>
        <v>3</v>
      </c>
      <c r="CO13" s="15">
        <v>3</v>
      </c>
      <c r="CP13" s="16">
        <v>41325</v>
      </c>
      <c r="CQ13" s="16"/>
      <c r="CR13" s="16"/>
      <c r="CS13" s="16">
        <v>41326</v>
      </c>
      <c r="CT13" s="18">
        <f>IF(CS13="","Not complete",DAYS360('Volume 5'!I13,CS13))</f>
        <v>153</v>
      </c>
      <c r="CU13" s="16" t="s">
        <v>74</v>
      </c>
      <c r="CV13" s="16">
        <v>41332</v>
      </c>
      <c r="CW13" s="16" t="s">
        <v>342</v>
      </c>
      <c r="CX13" s="17">
        <v>41333</v>
      </c>
      <c r="CY13" s="18">
        <f t="shared" si="7"/>
        <v>1440</v>
      </c>
      <c r="CZ13" s="18">
        <f t="shared" si="8"/>
        <v>337</v>
      </c>
      <c r="DA13" s="18">
        <f t="shared" si="9"/>
        <v>167</v>
      </c>
      <c r="DB13" s="18"/>
      <c r="DC13" s="18"/>
      <c r="DD13" s="17">
        <v>41333</v>
      </c>
      <c r="DE13" s="17"/>
      <c r="DF13" s="17"/>
      <c r="DG13" s="16">
        <v>41332</v>
      </c>
      <c r="DI13" s="16">
        <v>41332</v>
      </c>
      <c r="DJ13" s="1" t="s">
        <v>955</v>
      </c>
    </row>
    <row r="14" spans="1:114" ht="28" customHeight="1" x14ac:dyDescent="0.15">
      <c r="A14" s="15">
        <v>170</v>
      </c>
      <c r="B14" s="35" t="s">
        <v>981</v>
      </c>
      <c r="C14" s="15" t="s">
        <v>598</v>
      </c>
      <c r="D14" s="21">
        <v>0.21666666666666667</v>
      </c>
      <c r="E14" s="15" t="s">
        <v>1051</v>
      </c>
      <c r="H14" s="15" t="s">
        <v>84</v>
      </c>
      <c r="I14" s="16">
        <v>41264</v>
      </c>
      <c r="J14" s="16">
        <v>41360</v>
      </c>
      <c r="K14" s="16">
        <v>41361</v>
      </c>
      <c r="L14" s="16"/>
      <c r="M14" s="16">
        <v>40877</v>
      </c>
      <c r="N14" s="16">
        <v>41118</v>
      </c>
      <c r="O14" s="16">
        <v>41226</v>
      </c>
      <c r="P14" s="15" t="s">
        <v>74</v>
      </c>
      <c r="Q14" s="15" t="s">
        <v>74</v>
      </c>
      <c r="R14" s="1" t="s">
        <v>216</v>
      </c>
      <c r="S14" s="1" t="s">
        <v>982</v>
      </c>
      <c r="T14" s="1" t="s">
        <v>983</v>
      </c>
      <c r="U14" s="1" t="s">
        <v>984</v>
      </c>
      <c r="V14" s="15">
        <v>189</v>
      </c>
      <c r="W14" s="19">
        <v>44546</v>
      </c>
      <c r="X14" s="19">
        <v>10978</v>
      </c>
      <c r="Y14" s="19"/>
      <c r="Z14" s="15">
        <v>158</v>
      </c>
      <c r="AA14" s="15">
        <v>162</v>
      </c>
      <c r="AC14" s="15">
        <v>46</v>
      </c>
      <c r="AD14" s="15">
        <v>13</v>
      </c>
      <c r="AF14" s="15">
        <v>20</v>
      </c>
      <c r="AH14" s="15">
        <v>1</v>
      </c>
      <c r="AI14" s="15">
        <v>1</v>
      </c>
      <c r="AJ14" s="15">
        <v>0</v>
      </c>
      <c r="AK14" s="15">
        <v>0</v>
      </c>
      <c r="AL14" s="15">
        <v>0</v>
      </c>
      <c r="AN14" s="15">
        <v>0</v>
      </c>
      <c r="AO14" s="15">
        <v>0</v>
      </c>
      <c r="AP14" s="15">
        <v>0</v>
      </c>
      <c r="AR14" s="15">
        <v>1</v>
      </c>
      <c r="AS14" s="15">
        <v>0</v>
      </c>
      <c r="AT14" s="15">
        <v>1</v>
      </c>
      <c r="AV14" s="15">
        <v>0</v>
      </c>
      <c r="AW14" s="15" t="s">
        <v>74</v>
      </c>
      <c r="AX14" s="15">
        <v>2</v>
      </c>
      <c r="AY14" s="15" t="s">
        <v>78</v>
      </c>
      <c r="AZ14" s="15" t="s">
        <v>74</v>
      </c>
      <c r="BA14" s="15">
        <v>0</v>
      </c>
      <c r="BB14" s="16">
        <v>41264</v>
      </c>
      <c r="BC14" s="18">
        <f t="shared" si="0"/>
        <v>0</v>
      </c>
      <c r="BD14" s="16">
        <v>41284</v>
      </c>
      <c r="BE14" s="16">
        <v>41324</v>
      </c>
      <c r="BF14" s="18">
        <f t="shared" si="10"/>
        <v>39</v>
      </c>
      <c r="BG14" s="15" t="s">
        <v>125</v>
      </c>
      <c r="BH14" s="15">
        <v>48</v>
      </c>
      <c r="BK14" s="16">
        <v>41264</v>
      </c>
      <c r="BL14" s="16">
        <v>41277</v>
      </c>
      <c r="BM14" s="15" t="s">
        <v>80</v>
      </c>
      <c r="BQ14" s="16">
        <v>41324</v>
      </c>
      <c r="BR14" s="16">
        <v>41333</v>
      </c>
      <c r="BS14" s="18">
        <f t="shared" si="11"/>
        <v>11</v>
      </c>
      <c r="BT14" s="15" t="s">
        <v>80</v>
      </c>
      <c r="BW14" s="16">
        <v>41333</v>
      </c>
      <c r="BX14" s="16">
        <v>41340</v>
      </c>
      <c r="BY14" s="18">
        <f t="shared" si="12"/>
        <v>7</v>
      </c>
      <c r="BZ14" s="16">
        <v>41345</v>
      </c>
      <c r="CA14" s="16">
        <v>41348</v>
      </c>
      <c r="CB14" s="18">
        <f t="shared" si="13"/>
        <v>3</v>
      </c>
      <c r="CC14" s="15" t="s">
        <v>224</v>
      </c>
      <c r="CF14" s="16">
        <v>41348</v>
      </c>
      <c r="CG14" s="16">
        <v>41348</v>
      </c>
      <c r="CH14" s="16">
        <v>41348</v>
      </c>
      <c r="CI14" s="16">
        <v>41353</v>
      </c>
      <c r="CJ14" s="16">
        <v>41353</v>
      </c>
      <c r="CK14" s="16">
        <v>41355</v>
      </c>
      <c r="CL14" s="16">
        <v>41354</v>
      </c>
      <c r="CM14" s="18">
        <f t="shared" si="14"/>
        <v>2</v>
      </c>
      <c r="CN14" s="18">
        <f t="shared" si="15"/>
        <v>1</v>
      </c>
      <c r="CO14" s="15">
        <v>1</v>
      </c>
      <c r="CP14" s="16">
        <v>41354</v>
      </c>
      <c r="CQ14" s="16"/>
      <c r="CR14" s="16"/>
      <c r="CS14" s="16">
        <v>41360</v>
      </c>
      <c r="CT14" s="18">
        <f>IF(CS14="","Not complete",DAYS360('Volume 5'!I14,CS14))</f>
        <v>96</v>
      </c>
      <c r="CU14" s="16" t="s">
        <v>74</v>
      </c>
      <c r="CV14" s="16">
        <v>41360</v>
      </c>
      <c r="CW14" s="16" t="s">
        <v>342</v>
      </c>
      <c r="CX14" s="16">
        <v>41361</v>
      </c>
      <c r="CY14" s="18">
        <f t="shared" si="7"/>
        <v>478</v>
      </c>
      <c r="CZ14" s="18">
        <f t="shared" si="8"/>
        <v>240</v>
      </c>
      <c r="DA14" s="18">
        <f t="shared" si="9"/>
        <v>135</v>
      </c>
      <c r="DB14" s="18"/>
      <c r="DC14" s="18"/>
      <c r="DD14" s="16">
        <v>41361</v>
      </c>
      <c r="DG14" s="16">
        <v>41360</v>
      </c>
      <c r="DI14" s="16">
        <v>41360</v>
      </c>
      <c r="DJ14" s="1" t="s">
        <v>911</v>
      </c>
    </row>
    <row r="15" spans="1:114" ht="28" customHeight="1" x14ac:dyDescent="0.15">
      <c r="A15" s="15">
        <v>169</v>
      </c>
      <c r="B15" s="35" t="s">
        <v>977</v>
      </c>
      <c r="C15" s="15" t="s">
        <v>598</v>
      </c>
      <c r="D15" s="21">
        <v>0.21736111111111112</v>
      </c>
      <c r="E15" s="15" t="s">
        <v>345</v>
      </c>
      <c r="H15" s="15" t="s">
        <v>95</v>
      </c>
      <c r="I15" s="16">
        <v>41263</v>
      </c>
      <c r="J15" s="16">
        <v>41362</v>
      </c>
      <c r="K15" s="16">
        <v>41363</v>
      </c>
      <c r="L15" s="16"/>
      <c r="M15" s="16">
        <v>39872</v>
      </c>
      <c r="N15" s="16">
        <v>41045</v>
      </c>
      <c r="O15" s="16">
        <v>41254</v>
      </c>
      <c r="P15" s="15" t="s">
        <v>74</v>
      </c>
      <c r="Q15" s="15" t="s">
        <v>78</v>
      </c>
      <c r="R15" s="1" t="s">
        <v>85</v>
      </c>
      <c r="S15" s="1" t="s">
        <v>978</v>
      </c>
      <c r="T15" s="1" t="s">
        <v>979</v>
      </c>
      <c r="U15" s="1" t="s">
        <v>980</v>
      </c>
      <c r="V15" s="15">
        <v>225</v>
      </c>
      <c r="W15" s="19">
        <v>61934</v>
      </c>
      <c r="X15" s="15">
        <v>6334</v>
      </c>
      <c r="Z15" s="15">
        <v>188</v>
      </c>
      <c r="AA15" s="15">
        <v>190</v>
      </c>
      <c r="AC15" s="15">
        <v>72</v>
      </c>
      <c r="AD15" s="15">
        <v>32</v>
      </c>
      <c r="AF15" s="15">
        <v>33</v>
      </c>
      <c r="AH15" s="15">
        <v>0</v>
      </c>
      <c r="AI15" s="15">
        <v>0</v>
      </c>
      <c r="AJ15" s="15">
        <v>0</v>
      </c>
      <c r="AK15" s="15">
        <v>0</v>
      </c>
      <c r="AL15" s="15">
        <v>0</v>
      </c>
      <c r="AN15" s="15">
        <v>12</v>
      </c>
      <c r="AO15" s="15">
        <v>7</v>
      </c>
      <c r="AP15" s="15">
        <v>19</v>
      </c>
      <c r="AR15" s="15">
        <v>0</v>
      </c>
      <c r="AS15" s="15">
        <v>0</v>
      </c>
      <c r="AT15" s="15">
        <v>0</v>
      </c>
      <c r="AV15" s="15">
        <v>0</v>
      </c>
      <c r="AW15" s="15" t="s">
        <v>74</v>
      </c>
      <c r="AX15" s="15">
        <v>8</v>
      </c>
      <c r="AY15" s="15" t="s">
        <v>78</v>
      </c>
      <c r="AZ15" s="15" t="s">
        <v>74</v>
      </c>
      <c r="BA15" s="15">
        <v>0</v>
      </c>
      <c r="BB15" s="16">
        <v>41263</v>
      </c>
      <c r="BC15" s="18">
        <f t="shared" si="0"/>
        <v>0</v>
      </c>
      <c r="BD15" s="16">
        <v>40917</v>
      </c>
      <c r="BE15" s="16">
        <v>40938</v>
      </c>
      <c r="BF15" s="18">
        <f t="shared" si="10"/>
        <v>21</v>
      </c>
      <c r="BG15" s="15" t="s">
        <v>1002</v>
      </c>
      <c r="BH15" s="15">
        <v>101</v>
      </c>
      <c r="BK15" s="16">
        <v>41278</v>
      </c>
      <c r="BL15" s="16">
        <v>41289</v>
      </c>
      <c r="BM15" s="15" t="s">
        <v>80</v>
      </c>
      <c r="BQ15" s="16">
        <v>41305</v>
      </c>
      <c r="BR15" s="16">
        <v>41312</v>
      </c>
      <c r="BS15" s="18">
        <f>IF(BR15="","Not complete",DAYS360(BQ15,BR15))</f>
        <v>7</v>
      </c>
      <c r="BT15" s="15" t="s">
        <v>80</v>
      </c>
      <c r="BW15" s="16">
        <v>41312</v>
      </c>
      <c r="BX15" s="16">
        <v>41331</v>
      </c>
      <c r="BY15" s="18">
        <f>IF(BX15="","Not complete",DAYS360(BW15,BX15))</f>
        <v>19</v>
      </c>
      <c r="BZ15" s="16">
        <v>41326</v>
      </c>
      <c r="CA15" s="16">
        <v>41338</v>
      </c>
      <c r="CB15" s="18">
        <f>IF(CA15="","Not complete",DAYS360(BZ15,CA15))</f>
        <v>14</v>
      </c>
      <c r="CC15" s="15" t="s">
        <v>221</v>
      </c>
      <c r="CF15" s="16">
        <v>41338</v>
      </c>
      <c r="CG15" s="16">
        <v>41338</v>
      </c>
      <c r="CH15" s="16">
        <v>41338</v>
      </c>
      <c r="CI15" s="16">
        <v>41345</v>
      </c>
      <c r="CJ15" s="16">
        <v>41345</v>
      </c>
      <c r="CK15" s="16">
        <v>41352</v>
      </c>
      <c r="CL15" s="16">
        <v>41359</v>
      </c>
      <c r="CM15" s="18">
        <f>IF(CK15="","Not complete",DAYS360(CJ15,CK15))</f>
        <v>7</v>
      </c>
      <c r="CN15" s="18">
        <f>IF(CL15="","Not complete",DAYS360(CI15,CL15))</f>
        <v>14</v>
      </c>
      <c r="CO15" s="15">
        <v>7</v>
      </c>
      <c r="CP15" s="16">
        <v>41352</v>
      </c>
      <c r="CQ15" s="16"/>
      <c r="CR15" s="16"/>
      <c r="CS15" s="24">
        <v>41361</v>
      </c>
      <c r="CT15" s="18">
        <f>IF(CS15="","Not complete",DAYS360('Volume 5'!I15,CS15))</f>
        <v>98</v>
      </c>
      <c r="CU15" s="48" t="s">
        <v>78</v>
      </c>
      <c r="CV15" s="24">
        <v>41362</v>
      </c>
      <c r="CW15" s="16" t="s">
        <v>436</v>
      </c>
      <c r="CX15" s="24">
        <v>41363</v>
      </c>
      <c r="CY15" s="18">
        <f t="shared" si="7"/>
        <v>1470</v>
      </c>
      <c r="CZ15" s="18">
        <f t="shared" si="8"/>
        <v>314</v>
      </c>
      <c r="DA15" s="18">
        <f t="shared" si="9"/>
        <v>109</v>
      </c>
      <c r="DB15" s="18"/>
      <c r="DC15" s="18"/>
      <c r="DD15" s="24">
        <v>41363</v>
      </c>
      <c r="DE15" s="24"/>
      <c r="DF15" s="24"/>
      <c r="DG15" s="24">
        <v>41362</v>
      </c>
      <c r="DH15" s="24"/>
      <c r="DI15" s="24">
        <v>41362</v>
      </c>
      <c r="DJ15" s="1" t="s">
        <v>773</v>
      </c>
    </row>
    <row r="16" spans="1:114" ht="28" customHeight="1" x14ac:dyDescent="0.15">
      <c r="A16" s="15">
        <v>168</v>
      </c>
      <c r="B16" s="35" t="s">
        <v>973</v>
      </c>
      <c r="C16" s="15" t="s">
        <v>212</v>
      </c>
      <c r="D16" s="21">
        <v>0.21805555555555556</v>
      </c>
      <c r="E16" s="15" t="s">
        <v>345</v>
      </c>
      <c r="H16" s="15" t="s">
        <v>95</v>
      </c>
      <c r="I16" s="16">
        <v>41254</v>
      </c>
      <c r="J16" s="16">
        <v>41363</v>
      </c>
      <c r="K16" s="16">
        <v>41366</v>
      </c>
      <c r="L16" s="16"/>
      <c r="M16" s="16">
        <v>40117</v>
      </c>
      <c r="N16" s="16">
        <v>41087</v>
      </c>
      <c r="O16" s="16">
        <v>41249</v>
      </c>
      <c r="P16" s="15" t="s">
        <v>74</v>
      </c>
      <c r="Q16" s="15" t="s">
        <v>78</v>
      </c>
      <c r="R16" s="1" t="s">
        <v>85</v>
      </c>
      <c r="S16" s="1" t="s">
        <v>811</v>
      </c>
      <c r="T16" s="1" t="s">
        <v>974</v>
      </c>
      <c r="U16" s="1" t="s">
        <v>975</v>
      </c>
      <c r="V16" s="15">
        <v>290</v>
      </c>
      <c r="W16" s="19">
        <v>61940</v>
      </c>
      <c r="X16" s="19">
        <v>10973</v>
      </c>
      <c r="Y16" s="19"/>
      <c r="Z16" s="15">
        <v>236</v>
      </c>
      <c r="AA16" s="15">
        <v>220</v>
      </c>
      <c r="AC16" s="15">
        <v>80</v>
      </c>
      <c r="AD16" s="15">
        <v>13</v>
      </c>
      <c r="AF16" s="15">
        <v>38</v>
      </c>
      <c r="AH16" s="15">
        <v>0</v>
      </c>
      <c r="AI16" s="15">
        <v>0</v>
      </c>
      <c r="AJ16" s="15">
        <v>4</v>
      </c>
      <c r="AK16" s="15">
        <v>0</v>
      </c>
      <c r="AL16" s="15">
        <v>4</v>
      </c>
      <c r="AN16" s="15">
        <v>5</v>
      </c>
      <c r="AO16" s="15">
        <v>0</v>
      </c>
      <c r="AP16" s="15">
        <v>5</v>
      </c>
      <c r="AR16" s="15">
        <v>12</v>
      </c>
      <c r="AS16" s="15">
        <v>0</v>
      </c>
      <c r="AT16" s="15">
        <v>12</v>
      </c>
      <c r="AV16" s="15">
        <v>1</v>
      </c>
      <c r="AW16" s="15" t="s">
        <v>74</v>
      </c>
      <c r="AX16" s="15">
        <v>9</v>
      </c>
      <c r="AY16" s="15" t="s">
        <v>78</v>
      </c>
      <c r="AZ16" s="15" t="s">
        <v>74</v>
      </c>
      <c r="BA16" s="15">
        <v>0</v>
      </c>
      <c r="BB16" s="16">
        <v>41254</v>
      </c>
      <c r="BC16" s="18">
        <f t="shared" si="0"/>
        <v>0</v>
      </c>
      <c r="BD16" s="16">
        <v>41277</v>
      </c>
      <c r="BE16" s="16">
        <v>41297</v>
      </c>
      <c r="BF16" s="18">
        <f t="shared" si="10"/>
        <v>20</v>
      </c>
      <c r="BG16" s="15" t="s">
        <v>1002</v>
      </c>
      <c r="BH16" s="15">
        <v>124</v>
      </c>
      <c r="BK16" s="16">
        <v>41256</v>
      </c>
      <c r="BL16" s="16">
        <v>41277</v>
      </c>
      <c r="BM16" s="15" t="s">
        <v>80</v>
      </c>
      <c r="BQ16" s="16">
        <v>41299</v>
      </c>
      <c r="BR16" s="16">
        <v>41312</v>
      </c>
      <c r="BS16" s="18">
        <f>IF(BR16="","Not complete",DAYS360(BQ16,BR16))</f>
        <v>12</v>
      </c>
      <c r="BT16" s="15" t="s">
        <v>80</v>
      </c>
      <c r="BW16" s="16">
        <v>41312</v>
      </c>
      <c r="BX16" s="16">
        <v>41321</v>
      </c>
      <c r="BY16" s="18">
        <f>IF(BX16="","Not complete",DAYS360(BW16,BX16))</f>
        <v>9</v>
      </c>
      <c r="BZ16" s="16">
        <v>41318</v>
      </c>
      <c r="CA16" s="16">
        <v>41327</v>
      </c>
      <c r="CB16" s="18">
        <f>IF(CA16="","Not complete",DAYS360(BZ16,CA16))</f>
        <v>9</v>
      </c>
      <c r="CC16" s="15" t="s">
        <v>224</v>
      </c>
      <c r="CF16" s="16">
        <v>41328</v>
      </c>
      <c r="CG16" s="16">
        <v>41328</v>
      </c>
      <c r="CH16" s="16">
        <v>41328</v>
      </c>
      <c r="CI16" s="16">
        <v>41335</v>
      </c>
      <c r="CJ16" s="16">
        <v>41335</v>
      </c>
      <c r="CK16" s="16">
        <v>41360</v>
      </c>
      <c r="CL16" s="16">
        <v>41361</v>
      </c>
      <c r="CM16" s="18">
        <f>IF(CK16="","Not complete",DAYS360(CJ16,CK16))</f>
        <v>25</v>
      </c>
      <c r="CN16" s="18">
        <f>IF(CL16="","Not complete",DAYS360(CI16,CL16))</f>
        <v>26</v>
      </c>
      <c r="CO16" s="15">
        <v>5</v>
      </c>
      <c r="CP16" s="16">
        <v>41361</v>
      </c>
      <c r="CQ16" s="16"/>
      <c r="CR16" s="16"/>
      <c r="CS16" s="16">
        <v>41361</v>
      </c>
      <c r="CT16" s="18">
        <f>IF(CS16="","Not complete",DAYS360('Volume 5'!I16,CS16))</f>
        <v>107</v>
      </c>
      <c r="CU16" s="16" t="s">
        <v>74</v>
      </c>
      <c r="CV16" s="16">
        <v>41363</v>
      </c>
      <c r="CW16" s="16" t="s">
        <v>967</v>
      </c>
      <c r="CX16" s="16">
        <v>41366</v>
      </c>
      <c r="CY16" s="18">
        <f t="shared" si="7"/>
        <v>1232</v>
      </c>
      <c r="CZ16" s="18">
        <f t="shared" si="8"/>
        <v>275</v>
      </c>
      <c r="DA16" s="18">
        <f t="shared" si="9"/>
        <v>116</v>
      </c>
      <c r="DB16" s="18"/>
      <c r="DC16" s="18"/>
      <c r="DD16" s="16">
        <v>41366</v>
      </c>
      <c r="DG16" s="16">
        <v>41363</v>
      </c>
      <c r="DI16" s="16">
        <v>41363</v>
      </c>
      <c r="DJ16" s="1" t="s">
        <v>976</v>
      </c>
    </row>
    <row r="17" spans="1:114" ht="28" customHeight="1" x14ac:dyDescent="0.15">
      <c r="A17" s="15">
        <v>173</v>
      </c>
      <c r="B17" s="35" t="s">
        <v>993</v>
      </c>
      <c r="C17" s="15" t="s">
        <v>784</v>
      </c>
      <c r="D17" s="50">
        <v>0.21875</v>
      </c>
      <c r="E17" s="51" t="s">
        <v>345</v>
      </c>
      <c r="F17" s="51"/>
      <c r="G17" s="51"/>
      <c r="H17" s="15" t="s">
        <v>95</v>
      </c>
      <c r="I17" s="16">
        <v>41279</v>
      </c>
      <c r="J17" s="16">
        <v>41366</v>
      </c>
      <c r="K17" s="16">
        <v>41367</v>
      </c>
      <c r="L17" s="16"/>
      <c r="M17" s="16">
        <v>40359</v>
      </c>
      <c r="N17" s="16">
        <v>41108</v>
      </c>
      <c r="O17" s="16">
        <v>41264</v>
      </c>
      <c r="P17" s="15" t="s">
        <v>74</v>
      </c>
      <c r="Q17" s="15" t="s">
        <v>78</v>
      </c>
      <c r="R17" s="1" t="s">
        <v>622</v>
      </c>
      <c r="S17" s="1" t="s">
        <v>995</v>
      </c>
      <c r="T17" s="1" t="s">
        <v>996</v>
      </c>
      <c r="U17" s="1" t="s">
        <v>997</v>
      </c>
      <c r="V17" s="15">
        <v>113</v>
      </c>
      <c r="W17" s="19">
        <v>28391</v>
      </c>
      <c r="X17" s="15">
        <v>530</v>
      </c>
      <c r="Z17" s="15">
        <v>96</v>
      </c>
      <c r="AA17" s="15">
        <v>86</v>
      </c>
      <c r="AC17" s="15">
        <v>8</v>
      </c>
      <c r="AD17" s="15">
        <v>20</v>
      </c>
      <c r="AF17" s="15">
        <v>20</v>
      </c>
      <c r="AH17" s="15">
        <v>0</v>
      </c>
      <c r="AI17" s="15">
        <v>0</v>
      </c>
      <c r="AJ17" s="15">
        <v>0</v>
      </c>
      <c r="AK17" s="15">
        <v>0</v>
      </c>
      <c r="AL17" s="15">
        <v>0</v>
      </c>
      <c r="AN17" s="15">
        <v>1</v>
      </c>
      <c r="AO17" s="15">
        <v>1</v>
      </c>
      <c r="AP17" s="15">
        <v>1</v>
      </c>
      <c r="AR17" s="15">
        <v>0</v>
      </c>
      <c r="AS17" s="15">
        <v>0</v>
      </c>
      <c r="AT17" s="15">
        <v>0</v>
      </c>
      <c r="AV17" s="15">
        <v>2</v>
      </c>
      <c r="AW17" s="15" t="s">
        <v>74</v>
      </c>
      <c r="AX17" s="15">
        <v>4</v>
      </c>
      <c r="AY17" s="15" t="s">
        <v>74</v>
      </c>
      <c r="AZ17" s="15" t="s">
        <v>74</v>
      </c>
      <c r="BA17" s="15">
        <v>0</v>
      </c>
      <c r="BB17" s="16">
        <v>41282</v>
      </c>
      <c r="BC17" s="18">
        <f t="shared" si="0"/>
        <v>3</v>
      </c>
      <c r="BD17" s="16">
        <v>41293</v>
      </c>
      <c r="BE17" s="16">
        <v>41318</v>
      </c>
      <c r="BF17" s="18">
        <f t="shared" si="10"/>
        <v>24</v>
      </c>
      <c r="BG17" s="15" t="s">
        <v>1002</v>
      </c>
      <c r="BH17" s="15">
        <v>67</v>
      </c>
      <c r="BK17" s="16">
        <v>41282</v>
      </c>
      <c r="BL17" s="16">
        <v>41286</v>
      </c>
      <c r="BM17" s="15" t="s">
        <v>80</v>
      </c>
      <c r="BQ17" s="16">
        <v>41319</v>
      </c>
      <c r="BR17" s="16">
        <v>41331</v>
      </c>
      <c r="BS17" s="18">
        <f>IF(BR17="","Not complete",DAYS360(BQ17,BR17))</f>
        <v>12</v>
      </c>
      <c r="BT17" s="15" t="s">
        <v>80</v>
      </c>
      <c r="BW17" s="16">
        <v>41331</v>
      </c>
      <c r="BX17" s="16">
        <v>41341</v>
      </c>
      <c r="BY17" s="18">
        <f>IF(BX17="","Not complete",DAYS360(BW17,BX17))</f>
        <v>12</v>
      </c>
      <c r="BZ17" s="16">
        <v>41342</v>
      </c>
      <c r="CA17" s="16">
        <v>41345</v>
      </c>
      <c r="CB17" s="18">
        <f>IF(CA17="","Not complete",DAYS360(BZ17,CA17))</f>
        <v>3</v>
      </c>
      <c r="CC17" s="15" t="s">
        <v>221</v>
      </c>
      <c r="CF17" s="16">
        <v>41342</v>
      </c>
      <c r="CG17" s="16">
        <v>41346</v>
      </c>
      <c r="CH17" s="16">
        <v>41346</v>
      </c>
      <c r="CI17" s="16">
        <v>41352</v>
      </c>
      <c r="CJ17" s="16">
        <v>41352</v>
      </c>
      <c r="CK17" s="16">
        <v>41362</v>
      </c>
      <c r="CL17" s="16">
        <v>41362</v>
      </c>
      <c r="CM17" s="18">
        <f>IF(CK17="","Not complete",DAYS360(CJ17,CK17))</f>
        <v>10</v>
      </c>
      <c r="CN17" s="18">
        <f>IF(CL17="","Not complete",DAYS360(CI17,CL17))</f>
        <v>10</v>
      </c>
      <c r="CO17" s="15">
        <v>2</v>
      </c>
      <c r="CP17" s="16">
        <v>41362</v>
      </c>
      <c r="CQ17" s="16"/>
      <c r="CR17" s="16"/>
      <c r="CS17" s="16">
        <v>41363</v>
      </c>
      <c r="CT17" s="18">
        <f>IF(CS17="","Not complete",DAYS360('Volume 5'!I17,CS17))</f>
        <v>85</v>
      </c>
      <c r="CU17" s="16" t="s">
        <v>74</v>
      </c>
      <c r="CV17" s="24">
        <v>41366</v>
      </c>
      <c r="CW17" s="16" t="s">
        <v>342</v>
      </c>
      <c r="CX17" s="47">
        <v>41367</v>
      </c>
      <c r="CY17" s="18">
        <f t="shared" si="7"/>
        <v>993</v>
      </c>
      <c r="CZ17" s="18">
        <f t="shared" si="8"/>
        <v>255</v>
      </c>
      <c r="DA17" s="18">
        <f t="shared" si="9"/>
        <v>102</v>
      </c>
      <c r="DB17" s="18"/>
      <c r="DC17" s="18"/>
      <c r="DD17" s="47">
        <v>41367</v>
      </c>
      <c r="DE17" s="47"/>
      <c r="DF17" s="47"/>
      <c r="DG17" s="24">
        <v>41366</v>
      </c>
      <c r="DH17" s="24"/>
      <c r="DI17" s="24">
        <v>41366</v>
      </c>
      <c r="DJ17" s="1" t="s">
        <v>998</v>
      </c>
    </row>
    <row r="18" spans="1:114" ht="28" customHeight="1" x14ac:dyDescent="0.15">
      <c r="A18" s="15">
        <v>137</v>
      </c>
      <c r="B18" s="35" t="s">
        <v>806</v>
      </c>
      <c r="C18" s="15" t="s">
        <v>807</v>
      </c>
      <c r="D18" s="21">
        <v>0.21944444444444444</v>
      </c>
      <c r="E18" s="21" t="s">
        <v>345</v>
      </c>
      <c r="F18" s="21"/>
      <c r="G18" s="21"/>
      <c r="H18" s="15" t="s">
        <v>95</v>
      </c>
      <c r="I18" s="16">
        <v>40871</v>
      </c>
      <c r="J18" s="17">
        <v>41453</v>
      </c>
      <c r="K18" s="16">
        <v>41453</v>
      </c>
      <c r="L18" s="16"/>
      <c r="M18" s="16">
        <v>39721</v>
      </c>
      <c r="N18" s="16">
        <v>40725</v>
      </c>
      <c r="O18" s="16">
        <v>40862</v>
      </c>
      <c r="P18" s="15" t="s">
        <v>74</v>
      </c>
      <c r="Q18" s="15" t="s">
        <v>78</v>
      </c>
      <c r="R18" s="1" t="s">
        <v>622</v>
      </c>
      <c r="S18" s="1" t="s">
        <v>808</v>
      </c>
      <c r="T18" s="1" t="s">
        <v>570</v>
      </c>
      <c r="U18" s="1" t="s">
        <v>1064</v>
      </c>
      <c r="V18" s="15">
        <v>232</v>
      </c>
      <c r="W18" s="19">
        <v>64451</v>
      </c>
      <c r="X18" s="15">
        <v>1498</v>
      </c>
      <c r="Z18" s="15">
        <v>188</v>
      </c>
      <c r="AA18" s="15">
        <v>178</v>
      </c>
      <c r="AC18" s="15">
        <v>16</v>
      </c>
      <c r="AD18" s="15">
        <v>34</v>
      </c>
      <c r="AF18" s="15">
        <v>37</v>
      </c>
      <c r="AH18" s="15">
        <v>2</v>
      </c>
      <c r="AI18" s="15">
        <v>2</v>
      </c>
      <c r="AJ18" s="15">
        <v>0</v>
      </c>
      <c r="AK18" s="15">
        <v>0</v>
      </c>
      <c r="AL18" s="15">
        <v>0</v>
      </c>
      <c r="AN18" s="15">
        <v>20</v>
      </c>
      <c r="AO18" s="15">
        <v>1</v>
      </c>
      <c r="AP18" s="15">
        <v>21</v>
      </c>
      <c r="AR18" s="15">
        <v>3</v>
      </c>
      <c r="AS18" s="15">
        <v>0</v>
      </c>
      <c r="AT18" s="15">
        <v>3</v>
      </c>
      <c r="AV18" s="15">
        <v>0</v>
      </c>
      <c r="AW18" s="15" t="s">
        <v>74</v>
      </c>
      <c r="AX18" s="15">
        <v>6</v>
      </c>
      <c r="AY18" s="15" t="s">
        <v>74</v>
      </c>
      <c r="AZ18" s="15" t="s">
        <v>74</v>
      </c>
      <c r="BA18" s="15">
        <v>0</v>
      </c>
      <c r="BB18" s="16">
        <v>40871</v>
      </c>
      <c r="BC18" s="18">
        <f t="shared" si="0"/>
        <v>0</v>
      </c>
      <c r="BD18" s="16">
        <v>40885</v>
      </c>
      <c r="BE18" s="16">
        <v>41034</v>
      </c>
      <c r="BF18" s="18">
        <f t="shared" si="10"/>
        <v>147</v>
      </c>
      <c r="BG18" s="15" t="s">
        <v>438</v>
      </c>
      <c r="BH18" s="15">
        <v>347</v>
      </c>
      <c r="BK18" s="16">
        <v>40879</v>
      </c>
      <c r="BL18" s="16">
        <v>40886</v>
      </c>
      <c r="BM18" s="15" t="s">
        <v>80</v>
      </c>
      <c r="BQ18" s="16">
        <v>41037</v>
      </c>
      <c r="BR18" s="16">
        <v>41048</v>
      </c>
      <c r="BS18" s="18">
        <f>IF(BR18="","Not complete",DAYS360(BQ18,BR18))</f>
        <v>11</v>
      </c>
      <c r="BT18" s="15" t="s">
        <v>80</v>
      </c>
      <c r="BW18" s="16">
        <v>41048</v>
      </c>
      <c r="BX18" s="16">
        <v>41069</v>
      </c>
      <c r="BY18" s="18">
        <f>IF(BX18="","Not complete",DAYS360(BW18,BX18))</f>
        <v>20</v>
      </c>
      <c r="BZ18" s="16">
        <v>41072</v>
      </c>
      <c r="CA18" s="16">
        <v>41080</v>
      </c>
      <c r="CB18" s="18">
        <f>IF(CA18="","Not complete",DAYS360(BZ18,CA18))</f>
        <v>8</v>
      </c>
      <c r="CC18" s="15" t="s">
        <v>224</v>
      </c>
      <c r="CF18" s="16">
        <v>41072</v>
      </c>
      <c r="CG18" s="16">
        <v>41080</v>
      </c>
      <c r="CH18" s="16">
        <v>41080</v>
      </c>
      <c r="CI18" s="16">
        <v>41086</v>
      </c>
      <c r="CJ18" s="16">
        <v>41086</v>
      </c>
      <c r="CK18" s="16">
        <v>41117</v>
      </c>
      <c r="CL18" s="16">
        <v>41089</v>
      </c>
      <c r="CM18" s="18">
        <f>IF(CK18="","Not complete",DAYS360(CJ18,CK18))</f>
        <v>31</v>
      </c>
      <c r="CN18" s="18">
        <f>IF(CL18="","Not complete",DAYS360(CI18,CL18))</f>
        <v>3</v>
      </c>
      <c r="CO18" s="15">
        <v>1</v>
      </c>
      <c r="CP18" s="16">
        <v>41389</v>
      </c>
      <c r="CQ18" s="16"/>
      <c r="CR18" s="16"/>
      <c r="CS18" s="16">
        <v>41390</v>
      </c>
      <c r="CT18" s="18">
        <f>IF(CS18="","Not complete",DAYS360('Volume 5'!I18,CS18))</f>
        <v>512</v>
      </c>
      <c r="CU18" s="16" t="s">
        <v>78</v>
      </c>
      <c r="CV18" s="16">
        <v>41390</v>
      </c>
      <c r="CW18" s="16" t="s">
        <v>436</v>
      </c>
      <c r="CX18" s="17">
        <v>41453</v>
      </c>
      <c r="CY18" s="18">
        <f t="shared" si="7"/>
        <v>1708</v>
      </c>
      <c r="CZ18" s="18">
        <f t="shared" si="8"/>
        <v>717</v>
      </c>
      <c r="DA18" s="18">
        <f t="shared" si="9"/>
        <v>583</v>
      </c>
      <c r="DB18" s="18"/>
      <c r="DC18" s="18"/>
      <c r="DD18" s="17">
        <v>41453</v>
      </c>
      <c r="DE18" s="17"/>
      <c r="DF18" s="17"/>
      <c r="DG18" s="16">
        <v>41390</v>
      </c>
      <c r="DI18" s="16">
        <v>41390</v>
      </c>
      <c r="DJ18" s="1" t="s">
        <v>773</v>
      </c>
    </row>
    <row r="19" spans="1:114" ht="28" customHeight="1" x14ac:dyDescent="0.15">
      <c r="A19" s="15">
        <v>174</v>
      </c>
      <c r="B19" s="35" t="s">
        <v>994</v>
      </c>
      <c r="C19" s="15" t="s">
        <v>212</v>
      </c>
      <c r="D19" s="21">
        <v>0.22013888888888888</v>
      </c>
      <c r="E19" s="15" t="s">
        <v>156</v>
      </c>
      <c r="H19" s="15" t="s">
        <v>95</v>
      </c>
      <c r="I19" s="16">
        <v>41282</v>
      </c>
      <c r="J19" s="16">
        <v>41417</v>
      </c>
      <c r="K19" s="16">
        <v>41447</v>
      </c>
      <c r="L19" s="16"/>
      <c r="M19" s="16">
        <v>40056</v>
      </c>
      <c r="N19" s="16">
        <v>41010</v>
      </c>
      <c r="O19" s="16">
        <v>41276</v>
      </c>
      <c r="P19" s="15" t="s">
        <v>74</v>
      </c>
      <c r="Q19" s="15" t="s">
        <v>74</v>
      </c>
      <c r="R19" s="1" t="s">
        <v>907</v>
      </c>
      <c r="S19" s="1" t="s">
        <v>999</v>
      </c>
      <c r="T19" s="1" t="s">
        <v>1000</v>
      </c>
      <c r="U19" s="1" t="s">
        <v>1001</v>
      </c>
      <c r="V19" s="15">
        <v>290</v>
      </c>
      <c r="W19" s="19">
        <v>78543</v>
      </c>
      <c r="X19" s="15">
        <v>4342</v>
      </c>
      <c r="Z19" s="15">
        <v>234</v>
      </c>
      <c r="AA19" s="15">
        <v>240</v>
      </c>
      <c r="AC19" s="15">
        <v>72</v>
      </c>
      <c r="AD19" s="15">
        <v>14</v>
      </c>
      <c r="AF19" s="15">
        <v>44</v>
      </c>
      <c r="AH19" s="15">
        <v>10</v>
      </c>
      <c r="AI19" s="15">
        <v>10</v>
      </c>
      <c r="AJ19" s="15">
        <v>0</v>
      </c>
      <c r="AK19" s="15">
        <v>0</v>
      </c>
      <c r="AL19" s="15">
        <v>0</v>
      </c>
      <c r="AN19" s="15">
        <v>9</v>
      </c>
      <c r="AO19" s="15">
        <v>0</v>
      </c>
      <c r="AP19" s="15">
        <v>9</v>
      </c>
      <c r="AR19" s="15">
        <v>0</v>
      </c>
      <c r="AS19" s="15">
        <v>0</v>
      </c>
      <c r="AT19" s="15">
        <v>0</v>
      </c>
      <c r="AV19" s="15">
        <v>1</v>
      </c>
      <c r="AW19" s="15" t="s">
        <v>74</v>
      </c>
      <c r="AX19" s="15">
        <v>18</v>
      </c>
      <c r="AY19" s="15" t="s">
        <v>78</v>
      </c>
      <c r="AZ19" s="15" t="s">
        <v>74</v>
      </c>
      <c r="BA19" s="15">
        <v>0</v>
      </c>
      <c r="BB19" s="16">
        <v>41282</v>
      </c>
      <c r="BC19" s="18">
        <f t="shared" si="0"/>
        <v>0</v>
      </c>
      <c r="BD19" s="16">
        <v>41313</v>
      </c>
      <c r="BE19" s="16">
        <v>41357</v>
      </c>
      <c r="BF19" s="18">
        <f t="shared" si="10"/>
        <v>46</v>
      </c>
      <c r="BG19" s="15" t="s">
        <v>1002</v>
      </c>
      <c r="BH19" s="15">
        <v>184</v>
      </c>
      <c r="BK19" s="16">
        <v>41292</v>
      </c>
      <c r="BL19" s="16">
        <v>41304</v>
      </c>
      <c r="BM19" s="15" t="s">
        <v>80</v>
      </c>
      <c r="BQ19" s="16">
        <v>41361</v>
      </c>
      <c r="BR19" s="16">
        <v>41374</v>
      </c>
      <c r="BS19" s="18">
        <f>IF(BR19="","Not complete",DAYS360(BQ19,BR19))</f>
        <v>12</v>
      </c>
      <c r="BT19" s="15" t="s">
        <v>80</v>
      </c>
      <c r="BW19" s="16">
        <v>41376</v>
      </c>
      <c r="BX19" s="16">
        <v>41381</v>
      </c>
      <c r="BY19" s="18">
        <f>IF(BX19="","Not complete",DAYS360(BW19,BX19))</f>
        <v>5</v>
      </c>
      <c r="BZ19" s="16">
        <v>41387</v>
      </c>
      <c r="CA19" s="16">
        <v>41394</v>
      </c>
      <c r="CB19" s="18">
        <f>IF(CA19="","Not complete",DAYS360(BZ19,CA19))</f>
        <v>7</v>
      </c>
      <c r="CC19" s="15" t="s">
        <v>930</v>
      </c>
      <c r="CF19" s="16">
        <v>41394</v>
      </c>
      <c r="CG19" s="16">
        <v>41394</v>
      </c>
      <c r="CH19" s="16">
        <v>41394</v>
      </c>
      <c r="CI19" s="16">
        <v>41402</v>
      </c>
      <c r="CJ19" s="16">
        <v>41402</v>
      </c>
      <c r="CK19" s="16">
        <v>41409</v>
      </c>
      <c r="CL19" s="16">
        <v>41408</v>
      </c>
      <c r="CM19" s="18">
        <f>IF(CK19="","Not complete",DAYS360(CJ19,CK19))</f>
        <v>7</v>
      </c>
      <c r="CN19" s="18">
        <f>IF(CL19="","Not complete",DAYS360(CI19,CL19))</f>
        <v>6</v>
      </c>
      <c r="CO19" s="15">
        <v>2</v>
      </c>
      <c r="CP19" s="16">
        <v>41409</v>
      </c>
      <c r="CQ19" s="16"/>
      <c r="CR19" s="16"/>
      <c r="CS19" s="16">
        <v>41409</v>
      </c>
      <c r="CT19" s="18">
        <f>IF(CS19="","Not complete",DAYS360('Volume 5'!I19,CS19))</f>
        <v>127</v>
      </c>
      <c r="CU19" s="16" t="s">
        <v>74</v>
      </c>
      <c r="CV19" s="16">
        <v>41417</v>
      </c>
      <c r="CW19" s="16" t="s">
        <v>436</v>
      </c>
      <c r="CX19" s="16">
        <v>41447</v>
      </c>
      <c r="CY19" s="18">
        <f t="shared" si="7"/>
        <v>1372</v>
      </c>
      <c r="CZ19" s="18">
        <f t="shared" si="8"/>
        <v>431</v>
      </c>
      <c r="DA19" s="18">
        <f t="shared" si="9"/>
        <v>170</v>
      </c>
      <c r="DB19" s="18"/>
      <c r="DC19" s="18"/>
      <c r="DD19" s="24">
        <v>41447</v>
      </c>
      <c r="DE19" s="24"/>
      <c r="DF19" s="24"/>
      <c r="DG19" s="24">
        <v>41447</v>
      </c>
      <c r="DH19" s="24"/>
      <c r="DI19" s="24">
        <v>41447</v>
      </c>
      <c r="DJ19" s="1" t="s">
        <v>1058</v>
      </c>
    </row>
    <row r="20" spans="1:114" ht="28" customHeight="1" x14ac:dyDescent="0.15">
      <c r="A20" s="15">
        <v>175</v>
      </c>
      <c r="B20" s="35" t="s">
        <v>1009</v>
      </c>
      <c r="C20" s="15" t="s">
        <v>807</v>
      </c>
      <c r="D20" s="21">
        <v>0.22083333333333333</v>
      </c>
      <c r="E20" s="15" t="s">
        <v>156</v>
      </c>
      <c r="H20" s="15" t="s">
        <v>95</v>
      </c>
      <c r="I20" s="16">
        <v>41314</v>
      </c>
      <c r="J20" s="16">
        <v>41424</v>
      </c>
      <c r="K20" s="16">
        <v>41447</v>
      </c>
      <c r="L20" s="16"/>
      <c r="M20" s="16">
        <v>40056</v>
      </c>
      <c r="N20" s="16">
        <v>41088</v>
      </c>
      <c r="O20" s="16">
        <v>41292</v>
      </c>
      <c r="P20" s="15" t="s">
        <v>74</v>
      </c>
      <c r="Q20" s="15" t="s">
        <v>74</v>
      </c>
      <c r="R20" s="1" t="s">
        <v>907</v>
      </c>
      <c r="S20" s="1" t="s">
        <v>1010</v>
      </c>
      <c r="T20" s="1" t="s">
        <v>1011</v>
      </c>
      <c r="U20" s="1" t="s">
        <v>1012</v>
      </c>
      <c r="V20" s="15">
        <v>168</v>
      </c>
      <c r="W20" s="15">
        <v>52261</v>
      </c>
      <c r="X20" s="15">
        <v>9714</v>
      </c>
      <c r="Z20" s="15">
        <v>136</v>
      </c>
      <c r="AA20" s="15">
        <v>138</v>
      </c>
      <c r="AC20" s="15">
        <v>26</v>
      </c>
      <c r="AD20" s="15">
        <v>8</v>
      </c>
      <c r="AF20" s="15">
        <v>36</v>
      </c>
      <c r="AH20" s="15">
        <v>0</v>
      </c>
      <c r="AI20" s="15">
        <v>0</v>
      </c>
      <c r="AJ20" s="15">
        <v>0</v>
      </c>
      <c r="AK20" s="15">
        <v>0</v>
      </c>
      <c r="AL20" s="15">
        <v>0</v>
      </c>
      <c r="AN20" s="15">
        <v>8</v>
      </c>
      <c r="AO20" s="15">
        <v>6</v>
      </c>
      <c r="AP20" s="15">
        <v>14</v>
      </c>
      <c r="AR20" s="15">
        <v>0</v>
      </c>
      <c r="AS20" s="15">
        <v>0</v>
      </c>
      <c r="AT20" s="15">
        <v>0</v>
      </c>
      <c r="AV20" s="15">
        <v>0</v>
      </c>
      <c r="AW20" s="15" t="s">
        <v>74</v>
      </c>
      <c r="AX20" s="15">
        <v>5</v>
      </c>
      <c r="AY20" s="15" t="s">
        <v>74</v>
      </c>
      <c r="AZ20" s="15" t="s">
        <v>74</v>
      </c>
      <c r="BA20" s="15">
        <v>0</v>
      </c>
      <c r="BB20" s="16">
        <v>41314</v>
      </c>
      <c r="BC20" s="18">
        <f t="shared" si="0"/>
        <v>0</v>
      </c>
      <c r="BD20" s="16">
        <v>41326</v>
      </c>
      <c r="BE20" s="16">
        <v>41354</v>
      </c>
      <c r="BF20" s="18">
        <f t="shared" ref="BF20:BF25" si="16">IF(BE20="","Not complete",DAYS360(BD20,BE20))</f>
        <v>30</v>
      </c>
      <c r="BG20" s="15" t="s">
        <v>132</v>
      </c>
      <c r="BH20" s="15">
        <v>85</v>
      </c>
      <c r="BK20" s="16">
        <v>41325</v>
      </c>
      <c r="BL20" s="16">
        <v>41338</v>
      </c>
      <c r="BM20" s="15" t="s">
        <v>80</v>
      </c>
      <c r="BQ20" s="16">
        <v>41354</v>
      </c>
      <c r="BR20" s="16">
        <v>41363</v>
      </c>
      <c r="BS20" s="18">
        <f t="shared" ref="BS20:BS25" si="17">IF(BR20="","Not complete",DAYS360(BQ20,BR20))</f>
        <v>9</v>
      </c>
      <c r="BT20" s="15" t="s">
        <v>80</v>
      </c>
      <c r="BW20" s="16">
        <v>41366</v>
      </c>
      <c r="BX20" s="16">
        <v>41408</v>
      </c>
      <c r="BY20" s="18">
        <f t="shared" ref="BY20:BY25" si="18">IF(BX20="","Not complete",DAYS360(BW20,BX20))</f>
        <v>42</v>
      </c>
      <c r="BZ20" s="16">
        <v>41409</v>
      </c>
      <c r="CA20" s="16">
        <v>41410</v>
      </c>
      <c r="CB20" s="18">
        <f t="shared" ref="CB20:CB25" si="19">IF(CA20="","Not complete",DAYS360(BZ20,CA20))</f>
        <v>1</v>
      </c>
      <c r="CC20" s="15" t="s">
        <v>1082</v>
      </c>
      <c r="CF20" s="16">
        <v>41409</v>
      </c>
      <c r="CG20" s="16">
        <v>41410</v>
      </c>
      <c r="CH20" s="16">
        <v>41410</v>
      </c>
      <c r="CI20" s="16">
        <v>41415</v>
      </c>
      <c r="CJ20" s="16">
        <v>41415</v>
      </c>
      <c r="CK20" s="16">
        <v>41416</v>
      </c>
      <c r="CL20" s="16">
        <v>41418</v>
      </c>
      <c r="CM20" s="18">
        <f t="shared" ref="CM20:CM25" si="20">IF(CK20="","Not complete",DAYS360(CJ20,CK20))</f>
        <v>1</v>
      </c>
      <c r="CN20" s="18">
        <f t="shared" ref="CN20:CN25" si="21">IF(CL20="","Not complete",DAYS360(CI20,CL20))</f>
        <v>3</v>
      </c>
      <c r="CO20" s="15">
        <v>9</v>
      </c>
      <c r="CP20" s="16">
        <v>41418</v>
      </c>
      <c r="CQ20" s="16"/>
      <c r="CR20" s="16"/>
      <c r="CS20" s="16">
        <v>41418</v>
      </c>
      <c r="CT20" s="18">
        <f>IF(CS20="","Not complete",DAYS360('Volume 5'!I20,CS20))</f>
        <v>105</v>
      </c>
      <c r="CU20" s="16" t="s">
        <v>74</v>
      </c>
      <c r="CV20" s="16">
        <v>41424</v>
      </c>
      <c r="CW20" s="16" t="s">
        <v>436</v>
      </c>
      <c r="CX20" s="16">
        <v>41447</v>
      </c>
      <c r="CY20" s="18">
        <f t="shared" si="7"/>
        <v>1372</v>
      </c>
      <c r="CZ20" s="18">
        <f t="shared" si="8"/>
        <v>354</v>
      </c>
      <c r="DA20" s="18">
        <f t="shared" si="9"/>
        <v>154</v>
      </c>
      <c r="DB20" s="18"/>
      <c r="DC20" s="18"/>
      <c r="DD20" s="16">
        <v>41447</v>
      </c>
      <c r="DG20" s="16">
        <v>41447</v>
      </c>
      <c r="DI20" s="16">
        <v>41447</v>
      </c>
      <c r="DJ20" s="1" t="s">
        <v>1013</v>
      </c>
    </row>
    <row r="21" spans="1:114" ht="28" customHeight="1" x14ac:dyDescent="0.15">
      <c r="A21" s="15">
        <v>166</v>
      </c>
      <c r="B21" s="35" t="s">
        <v>963</v>
      </c>
      <c r="C21" s="15" t="s">
        <v>784</v>
      </c>
      <c r="D21" s="21">
        <v>0.22152777777777777</v>
      </c>
      <c r="E21" s="15" t="s">
        <v>177</v>
      </c>
      <c r="H21" s="15" t="s">
        <v>95</v>
      </c>
      <c r="I21" s="16">
        <v>41202</v>
      </c>
      <c r="J21" s="16">
        <v>41450</v>
      </c>
      <c r="K21" s="16">
        <v>41451</v>
      </c>
      <c r="L21" s="16"/>
      <c r="M21" s="16">
        <v>40237</v>
      </c>
      <c r="N21" s="16">
        <v>41013</v>
      </c>
      <c r="O21" s="16">
        <v>41198</v>
      </c>
      <c r="P21" s="15" t="s">
        <v>74</v>
      </c>
      <c r="Q21" s="15" t="s">
        <v>78</v>
      </c>
      <c r="R21" s="1" t="s">
        <v>85</v>
      </c>
      <c r="S21" s="1" t="s">
        <v>964</v>
      </c>
      <c r="T21" s="1" t="s">
        <v>965</v>
      </c>
      <c r="U21" s="1" t="s">
        <v>966</v>
      </c>
      <c r="V21" s="15">
        <v>332</v>
      </c>
      <c r="W21" s="19">
        <v>98260</v>
      </c>
      <c r="X21" s="19">
        <v>54429</v>
      </c>
      <c r="Y21" s="19"/>
      <c r="Z21" s="15">
        <v>266</v>
      </c>
      <c r="AA21" s="15">
        <v>248</v>
      </c>
      <c r="AC21" s="15">
        <v>116</v>
      </c>
      <c r="AD21" s="15">
        <v>20</v>
      </c>
      <c r="AF21" s="15">
        <v>34</v>
      </c>
      <c r="AH21" s="15">
        <v>2</v>
      </c>
      <c r="AI21" s="15">
        <v>13</v>
      </c>
      <c r="AJ21" s="15">
        <v>0</v>
      </c>
      <c r="AK21" s="15">
        <v>0</v>
      </c>
      <c r="AL21" s="15">
        <v>0</v>
      </c>
      <c r="AN21" s="15">
        <v>3</v>
      </c>
      <c r="AO21" s="15">
        <v>19</v>
      </c>
      <c r="AP21" s="15">
        <v>22</v>
      </c>
      <c r="AR21" s="15">
        <v>0</v>
      </c>
      <c r="AS21" s="15">
        <v>0</v>
      </c>
      <c r="AT21" s="15">
        <v>0</v>
      </c>
      <c r="AV21" s="15">
        <v>0</v>
      </c>
      <c r="AW21" s="15" t="s">
        <v>74</v>
      </c>
      <c r="AX21" s="15">
        <v>8</v>
      </c>
      <c r="AY21" s="15" t="s">
        <v>74</v>
      </c>
      <c r="AZ21" s="15" t="s">
        <v>74</v>
      </c>
      <c r="BA21" s="15">
        <v>0</v>
      </c>
      <c r="BB21" s="16">
        <v>41205</v>
      </c>
      <c r="BC21" s="18">
        <f t="shared" si="0"/>
        <v>3</v>
      </c>
      <c r="BD21" s="16">
        <v>41243</v>
      </c>
      <c r="BE21" s="16">
        <v>41319</v>
      </c>
      <c r="BF21" s="18">
        <f t="shared" si="16"/>
        <v>74</v>
      </c>
      <c r="BG21" s="15" t="s">
        <v>930</v>
      </c>
      <c r="BH21" s="15">
        <v>150</v>
      </c>
      <c r="BK21" s="16">
        <v>41208</v>
      </c>
      <c r="BL21" s="16">
        <v>41220</v>
      </c>
      <c r="BM21" s="15" t="s">
        <v>80</v>
      </c>
      <c r="BQ21" s="16">
        <v>41319</v>
      </c>
      <c r="BR21" s="16">
        <v>41333</v>
      </c>
      <c r="BS21" s="18">
        <f t="shared" si="17"/>
        <v>16</v>
      </c>
      <c r="BT21" s="15" t="s">
        <v>80</v>
      </c>
      <c r="BW21" s="16">
        <v>41333</v>
      </c>
      <c r="BX21" s="16">
        <v>41347</v>
      </c>
      <c r="BY21" s="18">
        <f t="shared" si="18"/>
        <v>14</v>
      </c>
      <c r="BZ21" s="16">
        <v>41374</v>
      </c>
      <c r="CA21" s="16">
        <v>41409</v>
      </c>
      <c r="CB21" s="18">
        <f t="shared" si="19"/>
        <v>35</v>
      </c>
      <c r="CC21" s="15" t="s">
        <v>1004</v>
      </c>
      <c r="CF21" s="16">
        <v>41409</v>
      </c>
      <c r="CG21" s="16">
        <v>41409</v>
      </c>
      <c r="CH21" s="16">
        <v>41409</v>
      </c>
      <c r="CI21" s="16">
        <v>41412</v>
      </c>
      <c r="CJ21" s="16">
        <v>41412</v>
      </c>
      <c r="CK21" s="16">
        <v>41432</v>
      </c>
      <c r="CL21" s="16">
        <v>41415</v>
      </c>
      <c r="CM21" s="18">
        <f t="shared" si="20"/>
        <v>19</v>
      </c>
      <c r="CN21" s="18">
        <f t="shared" si="21"/>
        <v>3</v>
      </c>
      <c r="CO21" s="15">
        <v>2</v>
      </c>
      <c r="CP21" s="16">
        <v>41432</v>
      </c>
      <c r="CQ21" s="16"/>
      <c r="CR21" s="16"/>
      <c r="CS21" s="16">
        <v>41440</v>
      </c>
      <c r="CT21" s="18">
        <f>IF(CS21="","Not complete",DAYS360('Volume 5'!I21,CS21))</f>
        <v>235</v>
      </c>
      <c r="CU21" s="16" t="s">
        <v>74</v>
      </c>
      <c r="CV21" s="16">
        <v>41450</v>
      </c>
      <c r="CW21" s="16" t="s">
        <v>967</v>
      </c>
      <c r="CX21" s="16">
        <v>41451</v>
      </c>
      <c r="CY21" s="18">
        <f t="shared" si="7"/>
        <v>1196</v>
      </c>
      <c r="CZ21" s="18">
        <f t="shared" si="8"/>
        <v>432</v>
      </c>
      <c r="DA21" s="18">
        <f t="shared" si="9"/>
        <v>250</v>
      </c>
      <c r="DB21" s="18"/>
      <c r="DC21" s="18"/>
      <c r="DD21" s="16">
        <v>41450</v>
      </c>
      <c r="DG21" s="16">
        <v>41450</v>
      </c>
      <c r="DI21" s="16">
        <v>41450</v>
      </c>
      <c r="DJ21" s="1" t="s">
        <v>773</v>
      </c>
    </row>
    <row r="22" spans="1:114" ht="28" customHeight="1" x14ac:dyDescent="0.15">
      <c r="A22" s="15">
        <v>176</v>
      </c>
      <c r="B22" s="35" t="s">
        <v>1014</v>
      </c>
      <c r="C22" s="15" t="s">
        <v>807</v>
      </c>
      <c r="D22" s="21">
        <v>0.22222222222222221</v>
      </c>
      <c r="E22" s="15" t="s">
        <v>177</v>
      </c>
      <c r="H22" s="15" t="s">
        <v>95</v>
      </c>
      <c r="I22" s="16">
        <v>41318</v>
      </c>
      <c r="J22" s="16">
        <v>41450</v>
      </c>
      <c r="K22" s="16">
        <v>41451</v>
      </c>
      <c r="L22" s="16"/>
      <c r="M22" s="16">
        <v>40056</v>
      </c>
      <c r="N22" s="16">
        <v>41170</v>
      </c>
      <c r="O22" s="16">
        <v>41306</v>
      </c>
      <c r="P22" s="15" t="s">
        <v>74</v>
      </c>
      <c r="Q22" s="15" t="s">
        <v>78</v>
      </c>
      <c r="R22" s="1" t="s">
        <v>907</v>
      </c>
      <c r="S22" s="1" t="s">
        <v>1015</v>
      </c>
      <c r="T22" s="1" t="s">
        <v>1016</v>
      </c>
      <c r="U22" s="1" t="s">
        <v>1017</v>
      </c>
      <c r="V22" s="15">
        <v>216</v>
      </c>
      <c r="W22" s="15">
        <v>63342</v>
      </c>
      <c r="X22" s="15">
        <v>3182</v>
      </c>
      <c r="Z22" s="15">
        <v>156</v>
      </c>
      <c r="AA22" s="15">
        <v>170</v>
      </c>
      <c r="AC22" s="15">
        <v>34</v>
      </c>
      <c r="AD22" s="15">
        <v>11</v>
      </c>
      <c r="AF22" s="15">
        <v>13</v>
      </c>
      <c r="AH22" s="15">
        <v>0</v>
      </c>
      <c r="AI22" s="15">
        <v>0</v>
      </c>
      <c r="AJ22" s="15">
        <v>1</v>
      </c>
      <c r="AK22" s="15">
        <v>0</v>
      </c>
      <c r="AL22" s="15">
        <v>1</v>
      </c>
      <c r="AN22" s="15">
        <v>10</v>
      </c>
      <c r="AO22" s="15">
        <v>0</v>
      </c>
      <c r="AP22" s="15">
        <v>10</v>
      </c>
      <c r="AR22" s="15">
        <v>0</v>
      </c>
      <c r="AS22" s="15">
        <v>0</v>
      </c>
      <c r="AT22" s="15">
        <v>0</v>
      </c>
      <c r="AV22" s="15">
        <v>0</v>
      </c>
      <c r="AW22" s="15" t="s">
        <v>74</v>
      </c>
      <c r="AX22" s="15">
        <v>14</v>
      </c>
      <c r="AY22" s="15" t="s">
        <v>78</v>
      </c>
      <c r="AZ22" s="15" t="s">
        <v>74</v>
      </c>
      <c r="BA22" s="15">
        <v>0</v>
      </c>
      <c r="BB22" s="16">
        <v>41318</v>
      </c>
      <c r="BC22" s="18">
        <f t="shared" si="0"/>
        <v>0</v>
      </c>
      <c r="BD22" s="16">
        <v>41333</v>
      </c>
      <c r="BE22" s="16">
        <v>41359</v>
      </c>
      <c r="BF22" s="18">
        <f t="shared" si="16"/>
        <v>26</v>
      </c>
      <c r="BG22" s="15" t="s">
        <v>132</v>
      </c>
      <c r="BH22" s="15">
        <v>40</v>
      </c>
      <c r="BK22" s="16">
        <v>41318</v>
      </c>
      <c r="BL22" s="16">
        <v>41332</v>
      </c>
      <c r="BM22" s="15" t="s">
        <v>80</v>
      </c>
      <c r="BQ22" s="16">
        <v>41359</v>
      </c>
      <c r="BR22" s="16">
        <v>41370</v>
      </c>
      <c r="BS22" s="18">
        <f t="shared" si="17"/>
        <v>10</v>
      </c>
      <c r="BT22" s="15" t="s">
        <v>80</v>
      </c>
      <c r="BW22" s="16">
        <v>41370</v>
      </c>
      <c r="BX22" s="16">
        <v>41395</v>
      </c>
      <c r="BY22" s="18">
        <f t="shared" si="18"/>
        <v>25</v>
      </c>
      <c r="BZ22" s="16">
        <v>41410</v>
      </c>
      <c r="CA22" s="16">
        <v>41412</v>
      </c>
      <c r="CB22" s="18">
        <f t="shared" si="19"/>
        <v>2</v>
      </c>
      <c r="CC22" s="15" t="s">
        <v>1081</v>
      </c>
      <c r="CF22" s="16">
        <v>41415</v>
      </c>
      <c r="CG22" s="16">
        <v>41415</v>
      </c>
      <c r="CH22" s="16">
        <v>41415</v>
      </c>
      <c r="CI22" s="16">
        <v>41423</v>
      </c>
      <c r="CJ22" s="16">
        <v>41423</v>
      </c>
      <c r="CK22" s="16">
        <v>41433</v>
      </c>
      <c r="CL22" s="16">
        <v>41429</v>
      </c>
      <c r="CM22" s="18">
        <f t="shared" si="20"/>
        <v>9</v>
      </c>
      <c r="CN22" s="18">
        <f t="shared" si="21"/>
        <v>5</v>
      </c>
      <c r="CO22" s="15">
        <v>2</v>
      </c>
      <c r="CP22" s="16">
        <v>41436</v>
      </c>
      <c r="CQ22" s="16"/>
      <c r="CR22" s="16"/>
      <c r="CS22" s="16">
        <v>41436</v>
      </c>
      <c r="CT22" s="18">
        <f>IF(CS22="","Not complete",DAYS360('Volume 5'!I22,CS22))</f>
        <v>118</v>
      </c>
      <c r="CU22" s="16" t="s">
        <v>74</v>
      </c>
      <c r="CV22" s="16">
        <v>41450</v>
      </c>
      <c r="CW22" s="16" t="s">
        <v>342</v>
      </c>
      <c r="CX22" s="16">
        <v>41451</v>
      </c>
      <c r="CY22" s="18">
        <f t="shared" si="7"/>
        <v>1376</v>
      </c>
      <c r="CZ22" s="18">
        <f t="shared" si="8"/>
        <v>278</v>
      </c>
      <c r="DA22" s="18">
        <f t="shared" si="9"/>
        <v>145</v>
      </c>
      <c r="DB22" s="18"/>
      <c r="DC22" s="18"/>
      <c r="DD22" s="16">
        <v>41451</v>
      </c>
      <c r="DG22" s="16">
        <v>41450</v>
      </c>
      <c r="DI22" s="16">
        <v>41450</v>
      </c>
      <c r="DJ22" s="1" t="s">
        <v>1018</v>
      </c>
    </row>
    <row r="23" spans="1:114" ht="28" customHeight="1" x14ac:dyDescent="0.15">
      <c r="A23" s="15">
        <v>172</v>
      </c>
      <c r="B23" s="35" t="s">
        <v>990</v>
      </c>
      <c r="C23" s="15" t="s">
        <v>697</v>
      </c>
      <c r="D23" s="21">
        <v>0.22291666666666665</v>
      </c>
      <c r="E23" s="15" t="s">
        <v>177</v>
      </c>
      <c r="H23" s="15" t="s">
        <v>95</v>
      </c>
      <c r="I23" s="16">
        <v>41277</v>
      </c>
      <c r="J23" s="16">
        <v>41452</v>
      </c>
      <c r="K23" s="16">
        <v>41453</v>
      </c>
      <c r="L23" s="16"/>
      <c r="M23" s="16">
        <v>39872</v>
      </c>
      <c r="N23" s="16">
        <v>40925</v>
      </c>
      <c r="O23" s="16">
        <v>41264</v>
      </c>
      <c r="P23" s="15" t="s">
        <v>74</v>
      </c>
      <c r="Q23" s="15" t="s">
        <v>74</v>
      </c>
      <c r="R23" s="1" t="s">
        <v>85</v>
      </c>
      <c r="S23" s="1" t="s">
        <v>991</v>
      </c>
      <c r="T23" s="1" t="s">
        <v>767</v>
      </c>
      <c r="U23" s="1" t="s">
        <v>992</v>
      </c>
      <c r="V23" s="15">
        <v>222</v>
      </c>
      <c r="W23" s="19">
        <v>54621</v>
      </c>
      <c r="X23" s="15">
        <v>8406</v>
      </c>
      <c r="Z23" s="15">
        <v>180</v>
      </c>
      <c r="AA23" s="15">
        <v>142</v>
      </c>
      <c r="AC23" s="15">
        <v>22</v>
      </c>
      <c r="AD23" s="15">
        <v>21</v>
      </c>
      <c r="AF23" s="15">
        <v>21</v>
      </c>
      <c r="AH23" s="15">
        <v>0</v>
      </c>
      <c r="AI23" s="15">
        <v>0</v>
      </c>
      <c r="AJ23" s="15">
        <v>0</v>
      </c>
      <c r="AK23" s="15">
        <v>0</v>
      </c>
      <c r="AL23" s="15">
        <v>0</v>
      </c>
      <c r="AN23" s="15">
        <v>27</v>
      </c>
      <c r="AO23" s="15">
        <v>1</v>
      </c>
      <c r="AP23" s="15">
        <v>28</v>
      </c>
      <c r="AR23" s="15">
        <v>0</v>
      </c>
      <c r="AS23" s="15">
        <v>0</v>
      </c>
      <c r="AT23" s="15">
        <v>0</v>
      </c>
      <c r="AV23" s="15">
        <v>0</v>
      </c>
      <c r="AW23" s="15">
        <v>0</v>
      </c>
      <c r="AX23" s="15">
        <v>2</v>
      </c>
      <c r="AY23" s="15" t="s">
        <v>74</v>
      </c>
      <c r="AZ23" s="15" t="s">
        <v>74</v>
      </c>
      <c r="BA23" s="15">
        <v>0</v>
      </c>
      <c r="BB23" s="16">
        <v>41277</v>
      </c>
      <c r="BC23" s="18">
        <f t="shared" si="0"/>
        <v>0</v>
      </c>
      <c r="BD23" s="16">
        <v>41297</v>
      </c>
      <c r="BE23" s="16">
        <v>41338</v>
      </c>
      <c r="BF23" s="18">
        <f t="shared" si="16"/>
        <v>42</v>
      </c>
      <c r="BG23" s="15" t="s">
        <v>967</v>
      </c>
      <c r="BH23" s="15">
        <v>109</v>
      </c>
      <c r="BK23" s="16">
        <v>41289</v>
      </c>
      <c r="BL23" s="16">
        <v>41306</v>
      </c>
      <c r="BM23" s="15" t="s">
        <v>80</v>
      </c>
      <c r="BQ23" s="16">
        <v>41349</v>
      </c>
      <c r="BR23" s="16">
        <v>41361</v>
      </c>
      <c r="BS23" s="18">
        <f t="shared" si="17"/>
        <v>12</v>
      </c>
      <c r="BT23" s="15" t="s">
        <v>80</v>
      </c>
      <c r="BW23" s="16">
        <v>41361</v>
      </c>
      <c r="BX23" s="16">
        <v>41405</v>
      </c>
      <c r="BY23" s="18">
        <f t="shared" si="18"/>
        <v>43</v>
      </c>
      <c r="BZ23" s="16">
        <v>41409</v>
      </c>
      <c r="CA23" s="16">
        <v>41415</v>
      </c>
      <c r="CB23" s="18">
        <f t="shared" si="19"/>
        <v>6</v>
      </c>
      <c r="CC23" s="15" t="s">
        <v>224</v>
      </c>
      <c r="CF23" s="16">
        <v>41415</v>
      </c>
      <c r="CG23" s="16">
        <v>41415</v>
      </c>
      <c r="CH23" s="16">
        <v>41415</v>
      </c>
      <c r="CI23" s="16">
        <v>41429</v>
      </c>
      <c r="CJ23" s="16">
        <v>41429</v>
      </c>
      <c r="CK23" s="16">
        <v>41445</v>
      </c>
      <c r="CL23" s="16">
        <v>41430</v>
      </c>
      <c r="CM23" s="18">
        <f t="shared" si="20"/>
        <v>16</v>
      </c>
      <c r="CN23" s="18">
        <f t="shared" si="21"/>
        <v>1</v>
      </c>
      <c r="CO23" s="15">
        <v>2</v>
      </c>
      <c r="CP23" s="16">
        <v>41445</v>
      </c>
      <c r="CQ23" s="16"/>
      <c r="CR23" s="16"/>
      <c r="CS23" s="16">
        <v>41450</v>
      </c>
      <c r="CT23" s="18">
        <f>IF(CS23="","Not complete",DAYS360('Volume 5'!I23,CS23))</f>
        <v>172</v>
      </c>
      <c r="CU23" s="16" t="s">
        <v>78</v>
      </c>
      <c r="CV23" s="16">
        <v>41452</v>
      </c>
      <c r="CW23" s="16" t="s">
        <v>342</v>
      </c>
      <c r="CX23" s="16">
        <v>41453</v>
      </c>
      <c r="CY23" s="18">
        <f t="shared" si="7"/>
        <v>1558</v>
      </c>
      <c r="CZ23" s="18">
        <f t="shared" si="8"/>
        <v>521</v>
      </c>
      <c r="DA23" s="18">
        <f t="shared" si="9"/>
        <v>187</v>
      </c>
      <c r="DB23" s="18"/>
      <c r="DC23" s="18"/>
      <c r="DD23" s="16">
        <v>41453</v>
      </c>
      <c r="DG23" s="16">
        <v>41452</v>
      </c>
      <c r="DI23" s="16">
        <v>41452</v>
      </c>
      <c r="DJ23" s="1" t="s">
        <v>911</v>
      </c>
    </row>
    <row r="24" spans="1:114" ht="28" customHeight="1" x14ac:dyDescent="0.15">
      <c r="A24" s="15">
        <v>178</v>
      </c>
      <c r="B24" s="35" t="s">
        <v>1033</v>
      </c>
      <c r="C24" s="15" t="s">
        <v>807</v>
      </c>
      <c r="D24" s="21">
        <v>0.22361111111111109</v>
      </c>
      <c r="E24" s="15" t="s">
        <v>469</v>
      </c>
      <c r="H24" s="15" t="s">
        <v>95</v>
      </c>
      <c r="I24" s="16">
        <v>41345</v>
      </c>
      <c r="J24" s="16">
        <v>41468</v>
      </c>
      <c r="K24" s="16">
        <v>41468</v>
      </c>
      <c r="L24" s="16"/>
      <c r="M24" s="16">
        <v>39933</v>
      </c>
      <c r="N24" s="16">
        <v>41174</v>
      </c>
      <c r="O24" s="16">
        <v>41335</v>
      </c>
      <c r="P24" s="15" t="s">
        <v>74</v>
      </c>
      <c r="Q24" s="15" t="s">
        <v>78</v>
      </c>
      <c r="R24" s="1" t="s">
        <v>216</v>
      </c>
      <c r="S24" s="1" t="s">
        <v>1034</v>
      </c>
      <c r="T24" s="1" t="s">
        <v>1035</v>
      </c>
      <c r="U24" s="1" t="s">
        <v>1105</v>
      </c>
      <c r="V24" s="15">
        <v>285</v>
      </c>
      <c r="W24" s="15">
        <v>74511</v>
      </c>
      <c r="X24" s="15">
        <v>5470</v>
      </c>
      <c r="Z24" s="15">
        <v>194</v>
      </c>
      <c r="AA24" s="15">
        <v>226</v>
      </c>
      <c r="AC24" s="15">
        <v>62</v>
      </c>
      <c r="AD24" s="15">
        <v>22</v>
      </c>
      <c r="AF24" s="15">
        <v>36</v>
      </c>
      <c r="AH24" s="15">
        <v>19</v>
      </c>
      <c r="AI24" s="15">
        <v>25</v>
      </c>
      <c r="AJ24" s="15">
        <v>0</v>
      </c>
      <c r="AK24" s="15">
        <v>0</v>
      </c>
      <c r="AL24" s="15">
        <v>0</v>
      </c>
      <c r="AN24" s="15">
        <v>3</v>
      </c>
      <c r="AO24" s="15">
        <v>0</v>
      </c>
      <c r="AP24" s="15">
        <v>3</v>
      </c>
      <c r="AR24" s="15">
        <v>0</v>
      </c>
      <c r="AS24" s="15">
        <v>0</v>
      </c>
      <c r="AT24" s="15">
        <v>0</v>
      </c>
      <c r="AV24" s="15">
        <v>0</v>
      </c>
      <c r="AW24" s="15" t="s">
        <v>74</v>
      </c>
      <c r="AX24" s="15">
        <v>9</v>
      </c>
      <c r="AY24" s="15" t="s">
        <v>78</v>
      </c>
      <c r="AZ24" s="15" t="s">
        <v>74</v>
      </c>
      <c r="BA24" s="15">
        <v>0</v>
      </c>
      <c r="BB24" s="16">
        <v>41345</v>
      </c>
      <c r="BC24" s="18">
        <f t="shared" si="0"/>
        <v>0</v>
      </c>
      <c r="BD24" s="16">
        <v>41360</v>
      </c>
      <c r="BE24" s="16">
        <v>41388</v>
      </c>
      <c r="BF24" s="18">
        <f t="shared" si="16"/>
        <v>27</v>
      </c>
      <c r="BG24" s="15" t="s">
        <v>967</v>
      </c>
      <c r="BH24" s="15">
        <v>117</v>
      </c>
      <c r="BK24" s="16">
        <v>41345</v>
      </c>
      <c r="BL24" s="16">
        <v>41355</v>
      </c>
      <c r="BM24" s="15" t="s">
        <v>80</v>
      </c>
      <c r="BQ24" s="16">
        <v>41422</v>
      </c>
      <c r="BR24" s="16">
        <v>41437</v>
      </c>
      <c r="BS24" s="18">
        <f t="shared" si="17"/>
        <v>14</v>
      </c>
      <c r="BT24" s="15" t="s">
        <v>80</v>
      </c>
      <c r="BW24" s="16">
        <v>41438</v>
      </c>
      <c r="BX24" s="16">
        <v>41447</v>
      </c>
      <c r="BY24" s="18">
        <f t="shared" si="18"/>
        <v>9</v>
      </c>
      <c r="BZ24" s="16">
        <v>41440</v>
      </c>
      <c r="CA24" s="16">
        <v>41454</v>
      </c>
      <c r="CB24" s="18">
        <f t="shared" si="19"/>
        <v>14</v>
      </c>
      <c r="CC24" s="15" t="s">
        <v>1115</v>
      </c>
      <c r="CF24" s="16">
        <v>41453</v>
      </c>
      <c r="CG24" s="16">
        <v>41457</v>
      </c>
      <c r="CH24" s="16">
        <v>41457</v>
      </c>
      <c r="CI24" s="16">
        <v>41461</v>
      </c>
      <c r="CJ24" s="16">
        <v>41461</v>
      </c>
      <c r="CK24" s="16">
        <v>41466</v>
      </c>
      <c r="CL24" s="16">
        <v>41466</v>
      </c>
      <c r="CM24" s="18">
        <f t="shared" si="20"/>
        <v>5</v>
      </c>
      <c r="CN24" s="18">
        <f t="shared" si="21"/>
        <v>5</v>
      </c>
      <c r="CO24" s="15">
        <v>1</v>
      </c>
      <c r="CP24" s="16">
        <v>41466</v>
      </c>
      <c r="CQ24" s="16"/>
      <c r="CR24" s="16"/>
      <c r="CS24" s="16">
        <v>41466</v>
      </c>
      <c r="CT24" s="18">
        <f>IF(CS24="","Not complete",DAYS360('Volume 5'!I24,CS24))</f>
        <v>119</v>
      </c>
      <c r="CU24" s="15" t="s">
        <v>74</v>
      </c>
      <c r="CV24" s="16">
        <v>41468</v>
      </c>
      <c r="CW24" s="15" t="s">
        <v>807</v>
      </c>
      <c r="CX24" s="16">
        <v>41468</v>
      </c>
      <c r="CY24" s="18">
        <f t="shared" si="7"/>
        <v>1513</v>
      </c>
      <c r="CZ24" s="18">
        <f t="shared" si="8"/>
        <v>291</v>
      </c>
      <c r="DA24" s="18">
        <f t="shared" si="9"/>
        <v>131</v>
      </c>
      <c r="DB24" s="18"/>
      <c r="DC24" s="18"/>
      <c r="DD24" s="16">
        <v>41468</v>
      </c>
      <c r="DG24" s="16">
        <v>41467</v>
      </c>
      <c r="DI24" s="16">
        <v>41467</v>
      </c>
      <c r="DJ24" s="1" t="s">
        <v>998</v>
      </c>
    </row>
    <row r="25" spans="1:114" ht="28" customHeight="1" x14ac:dyDescent="0.15">
      <c r="A25" s="15">
        <v>177</v>
      </c>
      <c r="B25" s="35" t="s">
        <v>1019</v>
      </c>
      <c r="C25" s="15" t="s">
        <v>697</v>
      </c>
      <c r="D25" s="21">
        <v>0.22430555555555556</v>
      </c>
      <c r="E25" s="15" t="s">
        <v>469</v>
      </c>
      <c r="H25" s="15" t="s">
        <v>95</v>
      </c>
      <c r="I25" s="16">
        <v>41331</v>
      </c>
      <c r="J25" s="16">
        <v>41482</v>
      </c>
      <c r="K25" s="16">
        <v>41482</v>
      </c>
      <c r="L25" s="16"/>
      <c r="M25" s="16">
        <v>40633</v>
      </c>
      <c r="N25" s="16">
        <v>41111</v>
      </c>
      <c r="O25" s="16">
        <v>41325</v>
      </c>
      <c r="P25" s="15" t="s">
        <v>74</v>
      </c>
      <c r="Q25" s="15" t="s">
        <v>78</v>
      </c>
      <c r="R25" s="1" t="s">
        <v>216</v>
      </c>
      <c r="S25" s="1" t="s">
        <v>1020</v>
      </c>
      <c r="T25" s="1" t="s">
        <v>1021</v>
      </c>
      <c r="U25" s="1" t="s">
        <v>1022</v>
      </c>
      <c r="V25" s="15">
        <v>221</v>
      </c>
      <c r="W25" s="19">
        <v>55398</v>
      </c>
      <c r="X25" s="15">
        <v>6375</v>
      </c>
      <c r="Z25" s="15">
        <v>184</v>
      </c>
      <c r="AA25" s="15">
        <v>202</v>
      </c>
      <c r="AC25" s="15">
        <v>28</v>
      </c>
      <c r="AD25" s="15">
        <v>14</v>
      </c>
      <c r="AF25" s="15">
        <v>18</v>
      </c>
      <c r="AH25" s="15">
        <v>1</v>
      </c>
      <c r="AI25" s="15">
        <v>1</v>
      </c>
      <c r="AJ25" s="15">
        <v>0</v>
      </c>
      <c r="AK25" s="15">
        <v>0</v>
      </c>
      <c r="AL25" s="15">
        <v>0</v>
      </c>
      <c r="AN25" s="15">
        <v>44</v>
      </c>
      <c r="AO25" s="15">
        <v>0</v>
      </c>
      <c r="AP25" s="15">
        <v>44</v>
      </c>
      <c r="AR25" s="15">
        <v>9</v>
      </c>
      <c r="AS25" s="15">
        <v>0</v>
      </c>
      <c r="AT25" s="15">
        <v>9</v>
      </c>
      <c r="AV25" s="15">
        <v>27</v>
      </c>
      <c r="AW25" s="15" t="s">
        <v>78</v>
      </c>
      <c r="AX25" s="15">
        <v>6</v>
      </c>
      <c r="AY25" s="15" t="s">
        <v>74</v>
      </c>
      <c r="AZ25" s="15" t="s">
        <v>78</v>
      </c>
      <c r="BA25" s="15">
        <v>2</v>
      </c>
      <c r="BB25" s="16">
        <v>41331</v>
      </c>
      <c r="BC25" s="18">
        <f t="shared" si="0"/>
        <v>0</v>
      </c>
      <c r="BD25" s="16">
        <v>41352</v>
      </c>
      <c r="BE25" s="16">
        <v>41410</v>
      </c>
      <c r="BF25" s="18">
        <f t="shared" si="16"/>
        <v>57</v>
      </c>
      <c r="BG25" s="15" t="s">
        <v>132</v>
      </c>
      <c r="BH25" s="15">
        <v>143</v>
      </c>
      <c r="BK25" s="16">
        <v>41334</v>
      </c>
      <c r="BL25" s="16">
        <v>41352</v>
      </c>
      <c r="BM25" s="15" t="s">
        <v>80</v>
      </c>
      <c r="BQ25" s="16">
        <v>41410</v>
      </c>
      <c r="BR25" s="16">
        <v>41425</v>
      </c>
      <c r="BS25" s="18">
        <f t="shared" si="17"/>
        <v>14</v>
      </c>
      <c r="BT25" s="15" t="s">
        <v>80</v>
      </c>
      <c r="BW25" s="16">
        <v>41425</v>
      </c>
      <c r="BX25" s="17">
        <v>41471</v>
      </c>
      <c r="BY25" s="18">
        <f t="shared" si="18"/>
        <v>46</v>
      </c>
      <c r="BZ25" s="16">
        <v>41429</v>
      </c>
      <c r="CA25" s="16">
        <v>41471</v>
      </c>
      <c r="CB25" s="18">
        <f t="shared" si="19"/>
        <v>42</v>
      </c>
      <c r="CC25" s="15" t="s">
        <v>436</v>
      </c>
      <c r="CF25" s="16">
        <v>41461</v>
      </c>
      <c r="CG25" s="16">
        <v>41461</v>
      </c>
      <c r="CH25" s="16">
        <v>41461</v>
      </c>
      <c r="CI25" s="16">
        <v>41466</v>
      </c>
      <c r="CJ25" s="16">
        <v>41466</v>
      </c>
      <c r="CK25" s="16">
        <v>41471</v>
      </c>
      <c r="CL25" s="16">
        <v>41467</v>
      </c>
      <c r="CM25" s="18">
        <f t="shared" si="20"/>
        <v>5</v>
      </c>
      <c r="CN25" s="18">
        <f t="shared" si="21"/>
        <v>1</v>
      </c>
      <c r="CO25" s="15">
        <v>4</v>
      </c>
      <c r="CP25" s="16">
        <v>41471</v>
      </c>
      <c r="CQ25" s="16"/>
      <c r="CR25" s="16"/>
      <c r="CS25" s="16">
        <v>41480</v>
      </c>
      <c r="CT25" s="18">
        <f>IF(CS25="","Not complete",DAYS360('Volume 5'!I25,CS25))</f>
        <v>149</v>
      </c>
      <c r="CU25" s="15" t="s">
        <v>74</v>
      </c>
      <c r="CV25" s="16">
        <v>41480</v>
      </c>
      <c r="CW25" s="15" t="s">
        <v>967</v>
      </c>
      <c r="CX25" s="16">
        <v>41482</v>
      </c>
      <c r="CY25" s="18">
        <f t="shared" si="7"/>
        <v>837</v>
      </c>
      <c r="CZ25" s="18">
        <f t="shared" si="8"/>
        <v>366</v>
      </c>
      <c r="DA25" s="18">
        <f t="shared" si="9"/>
        <v>157</v>
      </c>
      <c r="DB25" s="18"/>
      <c r="DC25" s="18"/>
      <c r="DD25" s="16">
        <v>41482</v>
      </c>
      <c r="DG25" s="16">
        <v>41480</v>
      </c>
      <c r="DI25" s="16">
        <v>41480</v>
      </c>
      <c r="DJ25" s="1" t="s">
        <v>1059</v>
      </c>
    </row>
    <row r="26" spans="1:114" ht="28" customHeight="1" x14ac:dyDescent="0.15">
      <c r="A26" s="15">
        <v>180</v>
      </c>
      <c r="B26" s="35" t="s">
        <v>1040</v>
      </c>
      <c r="C26" s="15" t="s">
        <v>697</v>
      </c>
      <c r="D26" s="21">
        <v>0.22500000000000001</v>
      </c>
      <c r="E26" s="15" t="s">
        <v>199</v>
      </c>
      <c r="H26" s="15" t="s">
        <v>95</v>
      </c>
      <c r="I26" s="16">
        <v>41348</v>
      </c>
      <c r="J26" s="16">
        <v>41516</v>
      </c>
      <c r="K26" s="16">
        <v>41517</v>
      </c>
      <c r="L26" s="16"/>
      <c r="M26" s="16">
        <v>40268</v>
      </c>
      <c r="N26" s="16">
        <v>41185</v>
      </c>
      <c r="O26" s="16">
        <v>41335</v>
      </c>
      <c r="P26" s="15" t="s">
        <v>74</v>
      </c>
      <c r="Q26" s="15" t="s">
        <v>78</v>
      </c>
      <c r="R26" s="1" t="s">
        <v>216</v>
      </c>
      <c r="S26" s="1" t="s">
        <v>1041</v>
      </c>
      <c r="T26" s="1" t="s">
        <v>1042</v>
      </c>
      <c r="U26" s="1" t="s">
        <v>1043</v>
      </c>
      <c r="V26" s="15">
        <v>286</v>
      </c>
      <c r="W26" s="19">
        <v>79968</v>
      </c>
      <c r="X26" s="19">
        <v>14420</v>
      </c>
      <c r="Y26" s="19"/>
      <c r="Z26" s="15">
        <v>246</v>
      </c>
      <c r="AA26" s="15">
        <v>230</v>
      </c>
      <c r="AC26" s="15">
        <v>66</v>
      </c>
      <c r="AD26" s="15">
        <v>29</v>
      </c>
      <c r="AF26" s="15">
        <v>39</v>
      </c>
      <c r="AH26" s="15">
        <v>0</v>
      </c>
      <c r="AI26" s="15">
        <v>0</v>
      </c>
      <c r="AJ26" s="15">
        <v>2</v>
      </c>
      <c r="AK26" s="15">
        <v>0</v>
      </c>
      <c r="AL26" s="15">
        <v>2</v>
      </c>
      <c r="AN26" s="15">
        <v>20</v>
      </c>
      <c r="AO26" s="15">
        <v>0</v>
      </c>
      <c r="AP26" s="15">
        <v>20</v>
      </c>
      <c r="AR26" s="15">
        <v>9</v>
      </c>
      <c r="AS26" s="15">
        <v>0</v>
      </c>
      <c r="AT26" s="15">
        <v>9</v>
      </c>
      <c r="AV26" s="15">
        <v>0</v>
      </c>
      <c r="AW26" s="15" t="s">
        <v>74</v>
      </c>
      <c r="AX26" s="15">
        <v>12</v>
      </c>
      <c r="AY26" s="15" t="s">
        <v>78</v>
      </c>
      <c r="AZ26" s="15" t="s">
        <v>78</v>
      </c>
      <c r="BA26" s="15">
        <v>2</v>
      </c>
      <c r="BB26" s="16">
        <v>41348</v>
      </c>
      <c r="BC26" s="18">
        <f t="shared" si="0"/>
        <v>0</v>
      </c>
      <c r="BD26" s="16">
        <v>41376</v>
      </c>
      <c r="BE26" s="16">
        <v>41390</v>
      </c>
      <c r="BF26" s="18">
        <f>IF(BE26="","Not complete",DAYS360(BD26,BE26))</f>
        <v>14</v>
      </c>
      <c r="BG26" s="15" t="s">
        <v>1002</v>
      </c>
      <c r="BH26" s="15">
        <v>108</v>
      </c>
      <c r="BK26" s="16">
        <v>41352</v>
      </c>
      <c r="BL26" s="16">
        <v>41366</v>
      </c>
      <c r="BM26" s="15" t="s">
        <v>80</v>
      </c>
      <c r="BQ26" s="16">
        <v>41431</v>
      </c>
      <c r="BR26" s="16">
        <v>41444</v>
      </c>
      <c r="BS26" s="18">
        <f>IF(BR26="","Not complete",DAYS360(BQ26,BR26))</f>
        <v>13</v>
      </c>
      <c r="BT26" s="15" t="s">
        <v>80</v>
      </c>
      <c r="BW26" s="16">
        <v>41444</v>
      </c>
      <c r="BX26" s="16">
        <v>41451</v>
      </c>
      <c r="BY26" s="18">
        <f t="shared" ref="BY26:BY33" si="22">IF(BX26="","Not complete",DAYS360(BW26,BX26))</f>
        <v>7</v>
      </c>
      <c r="BZ26" s="16">
        <v>41452</v>
      </c>
      <c r="CA26" s="16">
        <v>41467</v>
      </c>
      <c r="CB26" s="18">
        <f t="shared" ref="CB26:CB33" si="23">IF(CA26="","Not complete",DAYS360(BZ26,CA26))</f>
        <v>15</v>
      </c>
      <c r="CC26" s="15" t="s">
        <v>188</v>
      </c>
      <c r="CF26" s="16">
        <v>41452</v>
      </c>
      <c r="CG26" s="16">
        <v>41467</v>
      </c>
      <c r="CH26" s="16">
        <v>41467</v>
      </c>
      <c r="CI26" s="16">
        <v>41474</v>
      </c>
      <c r="CJ26" s="16">
        <v>41474</v>
      </c>
      <c r="CK26" s="16">
        <v>41479</v>
      </c>
      <c r="CL26" s="16">
        <v>41480</v>
      </c>
      <c r="CM26" s="18">
        <f t="shared" ref="CM26:CM33" si="24">IF(CK26="","Not complete",DAYS360(CJ26,CK26))</f>
        <v>5</v>
      </c>
      <c r="CN26" s="18">
        <f t="shared" ref="CN26:CN33" si="25">IF(CL26="","Not complete",DAYS360(CI26,CL26))</f>
        <v>6</v>
      </c>
      <c r="CO26" s="15">
        <v>5</v>
      </c>
      <c r="CP26" s="16">
        <v>41479</v>
      </c>
      <c r="CQ26" s="16"/>
      <c r="CR26" s="16"/>
      <c r="CS26" s="16">
        <v>41510</v>
      </c>
      <c r="CT26" s="18">
        <f>IF(CS26="","Not complete",DAYS360('Volume 5'!I26,CS26))</f>
        <v>159</v>
      </c>
      <c r="CU26" s="15" t="s">
        <v>74</v>
      </c>
      <c r="CV26" s="16">
        <v>41516</v>
      </c>
      <c r="CW26" s="15" t="s">
        <v>967</v>
      </c>
      <c r="CX26" s="17">
        <v>41517</v>
      </c>
      <c r="CY26" s="18">
        <f t="shared" si="7"/>
        <v>1230</v>
      </c>
      <c r="CZ26" s="18">
        <f t="shared" si="8"/>
        <v>327</v>
      </c>
      <c r="DA26" s="18">
        <f t="shared" si="9"/>
        <v>178</v>
      </c>
      <c r="DB26" s="18"/>
      <c r="DC26" s="18"/>
      <c r="DD26" s="17">
        <v>41517</v>
      </c>
      <c r="DE26" s="17"/>
      <c r="DF26" s="17"/>
      <c r="DG26" s="16">
        <v>41516</v>
      </c>
      <c r="DI26" s="16">
        <v>41516</v>
      </c>
      <c r="DJ26" s="1" t="s">
        <v>1060</v>
      </c>
    </row>
    <row r="27" spans="1:114" ht="28" customHeight="1" x14ac:dyDescent="0.15">
      <c r="A27" s="15">
        <v>179</v>
      </c>
      <c r="B27" s="35" t="s">
        <v>1036</v>
      </c>
      <c r="C27" s="15" t="s">
        <v>807</v>
      </c>
      <c r="D27" s="21">
        <v>0.22569444444444445</v>
      </c>
      <c r="E27" s="15" t="s">
        <v>504</v>
      </c>
      <c r="H27" s="15" t="s">
        <v>95</v>
      </c>
      <c r="I27" s="16">
        <v>41348</v>
      </c>
      <c r="J27" s="16">
        <v>41535</v>
      </c>
      <c r="K27" s="16">
        <v>41535</v>
      </c>
      <c r="L27" s="16"/>
      <c r="M27" s="16">
        <v>40117</v>
      </c>
      <c r="N27" s="16">
        <v>41212</v>
      </c>
      <c r="O27" s="16">
        <v>41342</v>
      </c>
      <c r="P27" s="15" t="s">
        <v>74</v>
      </c>
      <c r="Q27" s="15" t="s">
        <v>78</v>
      </c>
      <c r="R27" s="1" t="s">
        <v>216</v>
      </c>
      <c r="S27" s="1" t="s">
        <v>1037</v>
      </c>
      <c r="T27" s="1" t="s">
        <v>1038</v>
      </c>
      <c r="U27" s="1" t="s">
        <v>1039</v>
      </c>
      <c r="V27" s="15">
        <v>240</v>
      </c>
      <c r="W27" s="19">
        <v>62245</v>
      </c>
      <c r="X27" s="15">
        <v>6408</v>
      </c>
      <c r="Z27" s="15">
        <v>182</v>
      </c>
      <c r="AA27" s="15">
        <v>198</v>
      </c>
      <c r="AC27" s="15">
        <v>34</v>
      </c>
      <c r="AD27" s="15">
        <v>47</v>
      </c>
      <c r="AF27" s="15">
        <v>59</v>
      </c>
      <c r="AH27" s="15">
        <v>0</v>
      </c>
      <c r="AI27" s="15">
        <v>0</v>
      </c>
      <c r="AJ27" s="15">
        <v>0</v>
      </c>
      <c r="AK27" s="15">
        <v>0</v>
      </c>
      <c r="AL27" s="15">
        <v>0</v>
      </c>
      <c r="AN27" s="15">
        <v>42</v>
      </c>
      <c r="AO27" s="15">
        <v>1</v>
      </c>
      <c r="AP27" s="15">
        <v>43</v>
      </c>
      <c r="AR27" s="15">
        <v>0</v>
      </c>
      <c r="AS27" s="15">
        <v>0</v>
      </c>
      <c r="AT27" s="15">
        <v>0</v>
      </c>
      <c r="AU27" s="16"/>
      <c r="AV27" s="18">
        <v>0</v>
      </c>
      <c r="AW27" s="16" t="s">
        <v>74</v>
      </c>
      <c r="AX27" s="15">
        <v>9</v>
      </c>
      <c r="AY27" s="15" t="s">
        <v>74</v>
      </c>
      <c r="AZ27" s="16" t="s">
        <v>74</v>
      </c>
      <c r="BA27" s="15">
        <v>0</v>
      </c>
      <c r="BB27" s="16">
        <v>41349</v>
      </c>
      <c r="BC27" s="18">
        <f t="shared" si="0"/>
        <v>1</v>
      </c>
      <c r="BD27" s="16">
        <v>41363</v>
      </c>
      <c r="BE27" s="16">
        <v>41408</v>
      </c>
      <c r="BF27" s="18">
        <f>IF(BE27="","Not complete",DAYS360(BD27,BE27))</f>
        <v>45</v>
      </c>
      <c r="BG27" s="16" t="s">
        <v>132</v>
      </c>
      <c r="BH27" s="18">
        <v>80</v>
      </c>
      <c r="BI27" s="18"/>
      <c r="BJ27" s="18"/>
      <c r="BK27" s="16">
        <v>41360</v>
      </c>
      <c r="BL27" s="16">
        <v>41375</v>
      </c>
      <c r="BM27" s="18" t="s">
        <v>80</v>
      </c>
      <c r="BN27" s="18"/>
      <c r="BO27" s="18"/>
      <c r="BP27" s="18"/>
      <c r="BQ27" s="16">
        <v>41408</v>
      </c>
      <c r="BR27" s="16">
        <v>41422</v>
      </c>
      <c r="BS27" s="18">
        <f>IF(BR27="","Not complete",DAYS360(BQ27,BR27))</f>
        <v>14</v>
      </c>
      <c r="BT27" s="16" t="s">
        <v>80</v>
      </c>
      <c r="BU27" s="16"/>
      <c r="BV27" s="16"/>
      <c r="BW27" s="16">
        <v>41423</v>
      </c>
      <c r="BX27" s="16">
        <v>41437</v>
      </c>
      <c r="BY27" s="18">
        <f t="shared" si="22"/>
        <v>13</v>
      </c>
      <c r="BZ27" s="16">
        <v>41441</v>
      </c>
      <c r="CA27" s="16">
        <v>41452</v>
      </c>
      <c r="CB27" s="18">
        <f t="shared" si="23"/>
        <v>11</v>
      </c>
      <c r="CC27" s="15" t="s">
        <v>224</v>
      </c>
      <c r="CF27" s="16">
        <v>41459</v>
      </c>
      <c r="CG27" s="16">
        <v>41460</v>
      </c>
      <c r="CH27" s="16">
        <v>41460</v>
      </c>
      <c r="CI27" s="16">
        <v>41472</v>
      </c>
      <c r="CJ27" s="16">
        <v>41472</v>
      </c>
      <c r="CK27" s="16">
        <v>41481</v>
      </c>
      <c r="CL27" s="16">
        <v>41475</v>
      </c>
      <c r="CM27" s="18">
        <f t="shared" si="24"/>
        <v>9</v>
      </c>
      <c r="CN27" s="18">
        <f t="shared" si="25"/>
        <v>3</v>
      </c>
      <c r="CO27" s="15">
        <v>2</v>
      </c>
      <c r="CP27" s="16">
        <v>41528</v>
      </c>
      <c r="CQ27" s="16"/>
      <c r="CR27" s="16"/>
      <c r="CS27" s="16">
        <v>41531</v>
      </c>
      <c r="CT27" s="1">
        <f>IF(CS27="","Not complete",DAYS360('Volume 5'!I27,CS27))</f>
        <v>179</v>
      </c>
      <c r="CU27" s="15" t="s">
        <v>78</v>
      </c>
      <c r="CV27" s="16">
        <v>41531</v>
      </c>
      <c r="CW27" s="15" t="s">
        <v>436</v>
      </c>
      <c r="CX27" s="16">
        <v>41534</v>
      </c>
      <c r="CY27" s="15">
        <f t="shared" si="7"/>
        <v>1397</v>
      </c>
      <c r="CZ27" s="15">
        <f t="shared" si="8"/>
        <v>318</v>
      </c>
      <c r="DA27" s="15">
        <f t="shared" si="9"/>
        <v>188</v>
      </c>
      <c r="DD27" s="17">
        <v>41534</v>
      </c>
      <c r="DE27" s="15"/>
      <c r="DF27" s="15"/>
      <c r="DG27" s="16">
        <v>41531</v>
      </c>
      <c r="DH27" s="15"/>
      <c r="DI27" s="16">
        <v>41531</v>
      </c>
      <c r="DJ27" s="15" t="s">
        <v>1044</v>
      </c>
    </row>
    <row r="28" spans="1:114" ht="28" customHeight="1" x14ac:dyDescent="0.15">
      <c r="A28" s="15">
        <v>184</v>
      </c>
      <c r="B28" s="35" t="s">
        <v>1065</v>
      </c>
      <c r="C28" s="15" t="s">
        <v>784</v>
      </c>
      <c r="D28" s="21">
        <v>0.22638888888888889</v>
      </c>
      <c r="E28" s="15" t="s">
        <v>504</v>
      </c>
      <c r="H28" s="15" t="s">
        <v>95</v>
      </c>
      <c r="I28" s="16">
        <v>41398</v>
      </c>
      <c r="J28" s="16">
        <v>41545</v>
      </c>
      <c r="K28" s="16">
        <v>41548</v>
      </c>
      <c r="L28" s="16"/>
      <c r="M28" s="16">
        <v>40359</v>
      </c>
      <c r="N28" s="16">
        <v>41135</v>
      </c>
      <c r="O28" s="16">
        <v>41395</v>
      </c>
      <c r="P28" s="15" t="s">
        <v>74</v>
      </c>
      <c r="Q28" s="15" t="s">
        <v>74</v>
      </c>
      <c r="R28" s="1" t="s">
        <v>498</v>
      </c>
      <c r="S28" s="1" t="s">
        <v>719</v>
      </c>
      <c r="T28" s="1" t="s">
        <v>720</v>
      </c>
      <c r="U28" s="1" t="s">
        <v>1066</v>
      </c>
      <c r="V28" s="15">
        <v>340</v>
      </c>
      <c r="W28" s="19">
        <v>95715</v>
      </c>
      <c r="X28" s="15">
        <v>5147</v>
      </c>
      <c r="Z28" s="15">
        <v>282</v>
      </c>
      <c r="AA28" s="15">
        <v>270</v>
      </c>
      <c r="AC28" s="15">
        <v>52</v>
      </c>
      <c r="AD28" s="15">
        <v>57</v>
      </c>
      <c r="AF28" s="15">
        <v>69</v>
      </c>
      <c r="AH28" s="15">
        <v>2</v>
      </c>
      <c r="AI28" s="15">
        <v>2</v>
      </c>
      <c r="AJ28" s="15">
        <v>0</v>
      </c>
      <c r="AK28" s="15">
        <v>0</v>
      </c>
      <c r="AL28" s="15">
        <v>0</v>
      </c>
      <c r="AN28" s="15">
        <v>14</v>
      </c>
      <c r="AO28" s="15">
        <v>0</v>
      </c>
      <c r="AP28" s="15">
        <v>14</v>
      </c>
      <c r="AR28" s="15">
        <v>0</v>
      </c>
      <c r="AS28" s="15">
        <v>0</v>
      </c>
      <c r="AT28" s="15">
        <v>0</v>
      </c>
      <c r="AU28" s="16"/>
      <c r="AV28" s="18">
        <v>0</v>
      </c>
      <c r="AW28" s="16" t="s">
        <v>74</v>
      </c>
      <c r="AX28" s="15">
        <v>5</v>
      </c>
      <c r="AY28" s="15" t="s">
        <v>78</v>
      </c>
      <c r="AZ28" s="16" t="s">
        <v>74</v>
      </c>
      <c r="BA28" s="15">
        <v>0</v>
      </c>
      <c r="BB28" s="16">
        <v>41402</v>
      </c>
      <c r="BC28" s="18">
        <f t="shared" si="0"/>
        <v>4</v>
      </c>
      <c r="BD28" s="16">
        <v>41419</v>
      </c>
      <c r="BE28" s="16">
        <v>41500</v>
      </c>
      <c r="BF28" s="18">
        <f>IF(BE28="","Not complete",DAYS360(BD28,BE28))</f>
        <v>79</v>
      </c>
      <c r="BG28" s="16" t="s">
        <v>132</v>
      </c>
      <c r="BH28" s="18">
        <v>137</v>
      </c>
      <c r="BI28" s="18"/>
      <c r="BJ28" s="18"/>
      <c r="BK28" s="16">
        <v>41415</v>
      </c>
      <c r="BL28" s="16">
        <v>41425</v>
      </c>
      <c r="BM28" s="18" t="s">
        <v>80</v>
      </c>
      <c r="BN28" s="18"/>
      <c r="BO28" s="18"/>
      <c r="BP28" s="18"/>
      <c r="BQ28" s="16">
        <v>41500</v>
      </c>
      <c r="BR28" s="16">
        <v>41514</v>
      </c>
      <c r="BS28" s="18">
        <f>IF(BR28="","Not complete",DAYS360(BQ28,BR28))</f>
        <v>14</v>
      </c>
      <c r="BT28" s="16" t="s">
        <v>80</v>
      </c>
      <c r="BU28" s="16"/>
      <c r="BV28" s="16"/>
      <c r="BW28" s="16">
        <v>41514</v>
      </c>
      <c r="BX28" s="16">
        <v>41523</v>
      </c>
      <c r="BY28" s="18">
        <f t="shared" si="22"/>
        <v>8</v>
      </c>
      <c r="BZ28" s="16">
        <v>41515</v>
      </c>
      <c r="CA28" s="16">
        <v>41521</v>
      </c>
      <c r="CB28" s="18">
        <f t="shared" si="23"/>
        <v>5</v>
      </c>
      <c r="CC28" s="15" t="s">
        <v>221</v>
      </c>
      <c r="CF28" s="16">
        <v>41524</v>
      </c>
      <c r="CG28" s="16">
        <v>41524</v>
      </c>
      <c r="CH28" s="16">
        <v>41524</v>
      </c>
      <c r="CI28" s="16">
        <v>41531</v>
      </c>
      <c r="CJ28" s="16">
        <v>41531</v>
      </c>
      <c r="CK28" s="16">
        <v>41538</v>
      </c>
      <c r="CL28" s="16">
        <v>41537</v>
      </c>
      <c r="CM28" s="18">
        <f t="shared" si="24"/>
        <v>7</v>
      </c>
      <c r="CN28" s="18">
        <f t="shared" si="25"/>
        <v>6</v>
      </c>
      <c r="CO28" s="15">
        <v>2</v>
      </c>
      <c r="CP28" s="16">
        <v>41538</v>
      </c>
      <c r="CQ28" s="16"/>
      <c r="CR28" s="16"/>
      <c r="CS28" s="16">
        <v>41544</v>
      </c>
      <c r="CT28" s="1">
        <f>IF(CS28="","Not complete",DAYS360('Volume 5'!I28,CS28))</f>
        <v>143</v>
      </c>
      <c r="CU28" s="15" t="s">
        <v>78</v>
      </c>
      <c r="CV28" s="16">
        <v>41545</v>
      </c>
      <c r="CW28" s="15" t="s">
        <v>436</v>
      </c>
      <c r="CX28" s="16">
        <v>41548</v>
      </c>
      <c r="CY28" s="15">
        <f t="shared" si="7"/>
        <v>1171</v>
      </c>
      <c r="CZ28" s="15">
        <f t="shared" si="8"/>
        <v>407</v>
      </c>
      <c r="DA28" s="15">
        <f t="shared" si="9"/>
        <v>150</v>
      </c>
      <c r="DD28" s="17">
        <v>41548</v>
      </c>
      <c r="DE28" s="15"/>
      <c r="DF28" s="15"/>
      <c r="DG28" s="16">
        <v>41545</v>
      </c>
      <c r="DH28" s="15"/>
      <c r="DI28" s="16">
        <v>41545</v>
      </c>
      <c r="DJ28" s="15" t="s">
        <v>1067</v>
      </c>
    </row>
    <row r="29" spans="1:114" ht="28" customHeight="1" x14ac:dyDescent="0.15">
      <c r="A29" s="15">
        <v>167</v>
      </c>
      <c r="B29" s="35" t="s">
        <v>969</v>
      </c>
      <c r="C29" s="15" t="s">
        <v>212</v>
      </c>
      <c r="D29" s="21">
        <v>0.22708333333333333</v>
      </c>
      <c r="E29" s="15" t="s">
        <v>231</v>
      </c>
      <c r="H29" s="15" t="s">
        <v>95</v>
      </c>
      <c r="I29" s="16">
        <v>41216</v>
      </c>
      <c r="J29" s="16">
        <v>41562</v>
      </c>
      <c r="K29" s="16">
        <v>41563</v>
      </c>
      <c r="L29" s="16"/>
      <c r="M29" s="16">
        <v>39903</v>
      </c>
      <c r="N29" s="16">
        <v>41032</v>
      </c>
      <c r="O29" s="16">
        <v>41215</v>
      </c>
      <c r="P29" s="15" t="s">
        <v>74</v>
      </c>
      <c r="Q29" s="15" t="s">
        <v>74</v>
      </c>
      <c r="R29" s="1" t="s">
        <v>400</v>
      </c>
      <c r="S29" s="1" t="s">
        <v>970</v>
      </c>
      <c r="T29" s="1" t="s">
        <v>971</v>
      </c>
      <c r="U29" s="1" t="s">
        <v>972</v>
      </c>
      <c r="V29" s="15">
        <v>208</v>
      </c>
      <c r="W29" s="19">
        <v>61941</v>
      </c>
      <c r="X29" s="15">
        <v>5958</v>
      </c>
      <c r="Z29" s="15">
        <v>104</v>
      </c>
      <c r="AA29" s="15">
        <v>214</v>
      </c>
      <c r="AC29" s="15">
        <v>74</v>
      </c>
      <c r="AD29" s="15">
        <v>19</v>
      </c>
      <c r="AF29" s="15">
        <v>27</v>
      </c>
      <c r="AH29" s="15">
        <v>0</v>
      </c>
      <c r="AI29" s="15">
        <v>0</v>
      </c>
      <c r="AJ29" s="15">
        <v>0</v>
      </c>
      <c r="AK29" s="15">
        <v>0</v>
      </c>
      <c r="AL29" s="15">
        <v>0</v>
      </c>
      <c r="AN29" s="15">
        <v>13</v>
      </c>
      <c r="AO29" s="15">
        <v>0</v>
      </c>
      <c r="AP29" s="15">
        <v>13</v>
      </c>
      <c r="AR29" s="15">
        <v>0</v>
      </c>
      <c r="AS29" s="15">
        <v>0</v>
      </c>
      <c r="AT29" s="15">
        <v>0</v>
      </c>
      <c r="AU29" s="16"/>
      <c r="AV29" s="18">
        <v>0</v>
      </c>
      <c r="AW29" s="16" t="s">
        <v>74</v>
      </c>
      <c r="AX29" s="15">
        <v>6</v>
      </c>
      <c r="AY29" s="15" t="s">
        <v>74</v>
      </c>
      <c r="AZ29" s="16" t="s">
        <v>74</v>
      </c>
      <c r="BA29" s="15">
        <v>0</v>
      </c>
      <c r="BB29" s="16">
        <v>41221</v>
      </c>
      <c r="BC29" s="18">
        <f t="shared" si="0"/>
        <v>5</v>
      </c>
      <c r="BD29" s="16">
        <v>41227</v>
      </c>
      <c r="BE29" s="16">
        <v>41298</v>
      </c>
      <c r="BF29" s="18">
        <f>IF(BE29="","Not complete",DAYS360(BD29,BE29))</f>
        <v>70</v>
      </c>
      <c r="BG29" s="16" t="s">
        <v>967</v>
      </c>
      <c r="BH29" s="18">
        <v>101</v>
      </c>
      <c r="BI29" s="18"/>
      <c r="BJ29" s="18"/>
      <c r="BK29" s="16">
        <v>41221</v>
      </c>
      <c r="BL29" s="16">
        <v>41241</v>
      </c>
      <c r="BM29" s="18" t="s">
        <v>80</v>
      </c>
      <c r="BN29" s="18"/>
      <c r="BO29" s="18"/>
      <c r="BP29" s="18"/>
      <c r="BQ29" s="16">
        <v>41311</v>
      </c>
      <c r="BR29" s="16">
        <v>41321</v>
      </c>
      <c r="BS29" s="18">
        <f>IF(BR29="","Not complete",DAYS360(BQ29,BR29))</f>
        <v>10</v>
      </c>
      <c r="BT29" s="16" t="s">
        <v>80</v>
      </c>
      <c r="BU29" s="16"/>
      <c r="BV29" s="16"/>
      <c r="BW29" s="16">
        <v>41326</v>
      </c>
      <c r="BX29" s="16">
        <v>41331</v>
      </c>
      <c r="BY29" s="18">
        <f t="shared" si="22"/>
        <v>5</v>
      </c>
      <c r="BZ29" s="16">
        <v>41384</v>
      </c>
      <c r="CA29" s="16">
        <v>41409</v>
      </c>
      <c r="CB29" s="18">
        <f t="shared" si="23"/>
        <v>25</v>
      </c>
      <c r="CC29" s="15" t="s">
        <v>224</v>
      </c>
      <c r="CF29" s="16">
        <v>41409</v>
      </c>
      <c r="CG29" s="16">
        <v>41409</v>
      </c>
      <c r="CH29" s="16">
        <v>41409</v>
      </c>
      <c r="CI29" s="16">
        <v>41423</v>
      </c>
      <c r="CJ29" s="16">
        <v>41424</v>
      </c>
      <c r="CK29" s="16">
        <v>41557</v>
      </c>
      <c r="CL29" s="16">
        <v>41433</v>
      </c>
      <c r="CM29" s="18">
        <f t="shared" si="24"/>
        <v>131</v>
      </c>
      <c r="CN29" s="18">
        <f t="shared" si="25"/>
        <v>9</v>
      </c>
      <c r="CO29" s="15">
        <v>4</v>
      </c>
      <c r="CP29" s="16">
        <v>41557</v>
      </c>
      <c r="CQ29" s="16"/>
      <c r="CR29" s="16"/>
      <c r="CS29" s="16">
        <v>41557</v>
      </c>
      <c r="CT29" s="1">
        <f>IF(CS29="","Not complete",DAYS360('Volume 5'!I29,CS29))</f>
        <v>337</v>
      </c>
      <c r="CU29" s="15" t="s">
        <v>78</v>
      </c>
      <c r="CV29" s="16">
        <v>41562</v>
      </c>
      <c r="CW29" s="15" t="s">
        <v>342</v>
      </c>
      <c r="CX29" s="16">
        <v>41563</v>
      </c>
      <c r="CY29" s="15">
        <f t="shared" si="7"/>
        <v>1636</v>
      </c>
      <c r="CZ29" s="15">
        <f t="shared" si="8"/>
        <v>523</v>
      </c>
      <c r="DA29" s="15">
        <f t="shared" si="9"/>
        <v>344</v>
      </c>
      <c r="DD29" s="17">
        <v>41563</v>
      </c>
      <c r="DE29" s="15"/>
      <c r="DF29" s="15"/>
      <c r="DG29" s="16">
        <v>41562</v>
      </c>
      <c r="DH29" s="15"/>
      <c r="DI29" s="16">
        <v>41562</v>
      </c>
      <c r="DJ29" s="15" t="s">
        <v>1057</v>
      </c>
    </row>
    <row r="30" spans="1:114" ht="28" customHeight="1" x14ac:dyDescent="0.15">
      <c r="A30" s="15">
        <v>196</v>
      </c>
      <c r="B30" s="35" t="s">
        <v>1121</v>
      </c>
      <c r="C30" s="15" t="s">
        <v>212</v>
      </c>
      <c r="D30" s="21">
        <v>0.227777777777778</v>
      </c>
      <c r="E30" s="15" t="s">
        <v>231</v>
      </c>
      <c r="H30" s="15" t="s">
        <v>95</v>
      </c>
      <c r="I30" s="16">
        <v>41466</v>
      </c>
      <c r="J30" s="16">
        <v>41570</v>
      </c>
      <c r="K30" s="16">
        <v>41571</v>
      </c>
      <c r="L30" s="16"/>
      <c r="M30" s="16">
        <v>40602</v>
      </c>
      <c r="N30" s="16">
        <v>41333</v>
      </c>
      <c r="O30" s="16">
        <v>41464</v>
      </c>
      <c r="P30" s="15" t="s">
        <v>74</v>
      </c>
      <c r="Q30" s="15" t="s">
        <v>78</v>
      </c>
      <c r="R30" s="1" t="s">
        <v>85</v>
      </c>
      <c r="S30" s="1" t="s">
        <v>1122</v>
      </c>
      <c r="T30" s="1" t="s">
        <v>331</v>
      </c>
      <c r="U30" s="1" t="s">
        <v>1123</v>
      </c>
      <c r="V30" s="15">
        <v>183</v>
      </c>
      <c r="W30" s="19">
        <v>27162</v>
      </c>
      <c r="X30" s="15">
        <v>145</v>
      </c>
      <c r="Z30" s="15">
        <v>150</v>
      </c>
      <c r="AA30" s="15">
        <v>134</v>
      </c>
      <c r="AC30" s="15">
        <v>48</v>
      </c>
      <c r="AD30" s="15">
        <v>9</v>
      </c>
      <c r="AF30" s="15">
        <v>9</v>
      </c>
      <c r="AH30" s="15">
        <v>2</v>
      </c>
      <c r="AI30" s="15">
        <v>2</v>
      </c>
      <c r="AJ30" s="15">
        <v>0</v>
      </c>
      <c r="AK30" s="15">
        <v>0</v>
      </c>
      <c r="AL30" s="15">
        <v>0</v>
      </c>
      <c r="AN30" s="15">
        <v>0</v>
      </c>
      <c r="AO30" s="15">
        <v>0</v>
      </c>
      <c r="AP30" s="15">
        <v>0</v>
      </c>
      <c r="AR30" s="15">
        <v>2</v>
      </c>
      <c r="AS30" s="15">
        <v>0</v>
      </c>
      <c r="AT30" s="15">
        <v>2</v>
      </c>
      <c r="AU30" s="16"/>
      <c r="AV30" s="18">
        <v>0</v>
      </c>
      <c r="AW30" s="16" t="s">
        <v>74</v>
      </c>
      <c r="AX30" s="15">
        <v>5</v>
      </c>
      <c r="AY30" s="15" t="s">
        <v>74</v>
      </c>
      <c r="AZ30" s="16" t="s">
        <v>74</v>
      </c>
      <c r="BA30" s="15">
        <v>0</v>
      </c>
      <c r="BB30" s="16">
        <v>41468</v>
      </c>
      <c r="BC30" s="18">
        <f t="shared" si="0"/>
        <v>2</v>
      </c>
      <c r="BD30" s="16">
        <v>41524</v>
      </c>
      <c r="BE30" s="16">
        <v>41534</v>
      </c>
      <c r="BF30" s="18">
        <v>26</v>
      </c>
      <c r="BG30" s="16" t="s">
        <v>1170</v>
      </c>
      <c r="BH30" s="18">
        <v>128</v>
      </c>
      <c r="BI30" s="18"/>
      <c r="BJ30" s="18"/>
      <c r="BK30" s="16">
        <v>41472</v>
      </c>
      <c r="BL30" s="16">
        <v>41480</v>
      </c>
      <c r="BM30" s="18" t="s">
        <v>80</v>
      </c>
      <c r="BN30" s="18"/>
      <c r="BO30" s="18"/>
      <c r="BP30" s="18"/>
      <c r="BQ30" s="16">
        <v>41545</v>
      </c>
      <c r="BR30" s="16">
        <v>41552</v>
      </c>
      <c r="BS30" s="18">
        <v>28</v>
      </c>
      <c r="BT30" s="16" t="s">
        <v>80</v>
      </c>
      <c r="BU30" s="16"/>
      <c r="BV30" s="16"/>
      <c r="BW30" s="16">
        <v>41552</v>
      </c>
      <c r="BX30" s="16">
        <v>41555</v>
      </c>
      <c r="BY30" s="18">
        <f t="shared" si="22"/>
        <v>3</v>
      </c>
      <c r="BZ30" s="16">
        <v>41555</v>
      </c>
      <c r="CA30" s="16">
        <v>41559</v>
      </c>
      <c r="CB30" s="18">
        <f t="shared" si="23"/>
        <v>4</v>
      </c>
      <c r="CC30" s="15" t="s">
        <v>1115</v>
      </c>
      <c r="CF30" s="16">
        <v>41559</v>
      </c>
      <c r="CG30" s="16">
        <v>41559</v>
      </c>
      <c r="CH30" s="16">
        <v>41559</v>
      </c>
      <c r="CI30" s="16">
        <v>41562</v>
      </c>
      <c r="CJ30" s="16">
        <v>41562</v>
      </c>
      <c r="CK30" s="16">
        <v>41565</v>
      </c>
      <c r="CL30" s="16">
        <v>41565</v>
      </c>
      <c r="CM30" s="18">
        <f t="shared" si="24"/>
        <v>3</v>
      </c>
      <c r="CN30" s="18">
        <f t="shared" si="25"/>
        <v>3</v>
      </c>
      <c r="CO30" s="15">
        <v>5</v>
      </c>
      <c r="CP30" s="16">
        <v>41565</v>
      </c>
      <c r="CQ30" s="16"/>
      <c r="CR30" s="16"/>
      <c r="CS30" s="16">
        <v>41565</v>
      </c>
      <c r="CT30" s="1">
        <f>IF(CS30="","Not complete",DAYS360('Volume 5'!I30,CS30))</f>
        <v>97</v>
      </c>
      <c r="CU30" s="15" t="s">
        <v>74</v>
      </c>
      <c r="CV30" s="16">
        <v>41570</v>
      </c>
      <c r="CW30" s="15" t="s">
        <v>967</v>
      </c>
      <c r="CX30" s="16">
        <v>41571</v>
      </c>
      <c r="CY30" s="15">
        <f t="shared" si="7"/>
        <v>954</v>
      </c>
      <c r="CZ30" s="15">
        <f t="shared" si="8"/>
        <v>234</v>
      </c>
      <c r="DA30" s="15">
        <f t="shared" si="9"/>
        <v>105</v>
      </c>
      <c r="DD30" s="17">
        <v>41571</v>
      </c>
      <c r="DE30" s="15"/>
      <c r="DF30" s="15"/>
      <c r="DG30" s="16">
        <v>41570</v>
      </c>
      <c r="DH30" s="15"/>
      <c r="DI30" s="16">
        <v>41570</v>
      </c>
      <c r="DJ30" s="15" t="s">
        <v>1132</v>
      </c>
    </row>
    <row r="31" spans="1:114" ht="28" customHeight="1" x14ac:dyDescent="0.15">
      <c r="A31" s="15">
        <v>181</v>
      </c>
      <c r="B31" s="35" t="s">
        <v>1045</v>
      </c>
      <c r="C31" s="15" t="s">
        <v>784</v>
      </c>
      <c r="D31" s="21">
        <v>0.22847222222222222</v>
      </c>
      <c r="E31" s="15" t="s">
        <v>231</v>
      </c>
      <c r="H31" s="15" t="s">
        <v>95</v>
      </c>
      <c r="I31" s="16">
        <v>41348</v>
      </c>
      <c r="J31" s="16">
        <v>41576</v>
      </c>
      <c r="K31" s="16">
        <v>41577</v>
      </c>
      <c r="L31" s="16"/>
      <c r="M31" s="16">
        <v>39813</v>
      </c>
      <c r="N31" s="16">
        <v>41107</v>
      </c>
      <c r="O31" s="16">
        <v>41338</v>
      </c>
      <c r="P31" s="15" t="s">
        <v>74</v>
      </c>
      <c r="Q31" s="15" t="s">
        <v>78</v>
      </c>
      <c r="R31" s="1" t="s">
        <v>216</v>
      </c>
      <c r="S31" s="1" t="s">
        <v>1046</v>
      </c>
      <c r="T31" s="1" t="s">
        <v>1047</v>
      </c>
      <c r="U31" s="1" t="s">
        <v>1048</v>
      </c>
      <c r="V31" s="15">
        <v>286</v>
      </c>
      <c r="W31" s="19">
        <v>75528</v>
      </c>
      <c r="X31" s="15">
        <v>10363</v>
      </c>
      <c r="Z31" s="15">
        <v>238</v>
      </c>
      <c r="AA31" s="15">
        <v>242</v>
      </c>
      <c r="AC31" s="15">
        <v>60</v>
      </c>
      <c r="AD31" s="15">
        <v>34</v>
      </c>
      <c r="AF31" s="15">
        <v>49</v>
      </c>
      <c r="AH31" s="15">
        <v>7</v>
      </c>
      <c r="AI31" s="15">
        <v>7</v>
      </c>
      <c r="AJ31" s="15">
        <v>0</v>
      </c>
      <c r="AK31" s="15">
        <v>0</v>
      </c>
      <c r="AL31" s="15">
        <v>0</v>
      </c>
      <c r="AN31" s="15" t="s">
        <v>189</v>
      </c>
      <c r="AO31" s="15">
        <v>0</v>
      </c>
      <c r="AP31" s="15">
        <v>10</v>
      </c>
      <c r="AR31" s="15">
        <v>0</v>
      </c>
      <c r="AS31" s="15">
        <v>0</v>
      </c>
      <c r="AT31" s="15">
        <v>0</v>
      </c>
      <c r="AU31" s="16"/>
      <c r="AV31" s="18">
        <v>0</v>
      </c>
      <c r="AW31" s="16" t="s">
        <v>74</v>
      </c>
      <c r="AX31" s="15">
        <v>14</v>
      </c>
      <c r="AY31" s="15" t="s">
        <v>78</v>
      </c>
      <c r="AZ31" s="16" t="s">
        <v>74</v>
      </c>
      <c r="BA31" s="15">
        <v>0</v>
      </c>
      <c r="BB31" s="16">
        <v>41348</v>
      </c>
      <c r="BC31" s="18">
        <f t="shared" si="0"/>
        <v>0</v>
      </c>
      <c r="BD31" s="16">
        <v>41387</v>
      </c>
      <c r="BE31" s="16">
        <v>41457</v>
      </c>
      <c r="BF31" s="18">
        <f>IF(BE31="","Not complete",DAYS360(BD31,BE31))</f>
        <v>69</v>
      </c>
      <c r="BG31" s="16" t="s">
        <v>967</v>
      </c>
      <c r="BH31" s="18">
        <v>282</v>
      </c>
      <c r="BI31" s="18"/>
      <c r="BJ31" s="18"/>
      <c r="BK31" s="16">
        <v>41360</v>
      </c>
      <c r="BL31" s="16">
        <v>41374</v>
      </c>
      <c r="BM31" s="18" t="s">
        <v>80</v>
      </c>
      <c r="BN31" s="18"/>
      <c r="BO31" s="18"/>
      <c r="BP31" s="18"/>
      <c r="BQ31" s="16">
        <v>41527</v>
      </c>
      <c r="BR31" s="16">
        <v>41537</v>
      </c>
      <c r="BS31" s="18">
        <f>IF(BR31="","Not complete",DAYS360(BQ31,BR31))</f>
        <v>10</v>
      </c>
      <c r="BT31" s="16" t="s">
        <v>80</v>
      </c>
      <c r="BU31" s="16"/>
      <c r="BV31" s="16"/>
      <c r="BW31" s="16">
        <v>41537</v>
      </c>
      <c r="BX31" s="16">
        <v>41555</v>
      </c>
      <c r="BY31" s="18">
        <f t="shared" si="22"/>
        <v>18</v>
      </c>
      <c r="BZ31" s="16">
        <v>41537</v>
      </c>
      <c r="CA31" s="16">
        <v>41548</v>
      </c>
      <c r="CB31" s="18">
        <f t="shared" si="23"/>
        <v>11</v>
      </c>
      <c r="CC31" s="15" t="s">
        <v>1173</v>
      </c>
      <c r="CF31" s="16">
        <v>41558</v>
      </c>
      <c r="CG31" s="16">
        <v>41558</v>
      </c>
      <c r="CH31" s="16">
        <v>41558</v>
      </c>
      <c r="CI31" s="16">
        <v>41563</v>
      </c>
      <c r="CJ31" s="16">
        <v>41563</v>
      </c>
      <c r="CK31" s="16">
        <v>41571</v>
      </c>
      <c r="CL31" s="16">
        <v>41571</v>
      </c>
      <c r="CM31" s="18">
        <f t="shared" si="24"/>
        <v>8</v>
      </c>
      <c r="CN31" s="18">
        <f t="shared" si="25"/>
        <v>8</v>
      </c>
      <c r="CO31" s="15">
        <v>3</v>
      </c>
      <c r="CP31" s="16">
        <v>41571</v>
      </c>
      <c r="CQ31" s="16"/>
      <c r="CR31" s="16"/>
      <c r="CS31" s="16">
        <v>41576</v>
      </c>
      <c r="CT31" s="1">
        <f>IF(CS31="","Not complete",DAYS360('Volume 5'!I31,CS31))</f>
        <v>224</v>
      </c>
      <c r="CU31" s="15" t="s">
        <v>74</v>
      </c>
      <c r="CV31" s="16">
        <v>41576</v>
      </c>
      <c r="CW31" s="15" t="s">
        <v>967</v>
      </c>
      <c r="CX31" s="16">
        <v>41577</v>
      </c>
      <c r="CY31" s="15">
        <f t="shared" si="7"/>
        <v>1740</v>
      </c>
      <c r="CZ31" s="15">
        <f t="shared" si="8"/>
        <v>463</v>
      </c>
      <c r="DA31" s="15">
        <f t="shared" si="9"/>
        <v>235</v>
      </c>
      <c r="DD31" s="17">
        <v>41577</v>
      </c>
      <c r="DE31" s="15"/>
      <c r="DF31" s="15"/>
      <c r="DG31" s="16">
        <v>41576</v>
      </c>
      <c r="DH31" s="15"/>
      <c r="DI31" s="16">
        <v>41576</v>
      </c>
      <c r="DJ31" s="15" t="s">
        <v>1049</v>
      </c>
    </row>
    <row r="32" spans="1:114" ht="28" customHeight="1" x14ac:dyDescent="0.15">
      <c r="A32" s="15">
        <v>189</v>
      </c>
      <c r="B32" s="35" t="s">
        <v>1086</v>
      </c>
      <c r="C32" s="15" t="s">
        <v>784</v>
      </c>
      <c r="D32" s="21">
        <v>0.22916666666666666</v>
      </c>
      <c r="E32" s="15" t="s">
        <v>251</v>
      </c>
      <c r="H32" s="15" t="s">
        <v>95</v>
      </c>
      <c r="I32" s="16">
        <v>41415</v>
      </c>
      <c r="J32" s="16">
        <v>41598</v>
      </c>
      <c r="K32" s="16">
        <v>41599</v>
      </c>
      <c r="L32" s="16"/>
      <c r="M32" s="16">
        <v>40237</v>
      </c>
      <c r="N32" s="16">
        <v>41174</v>
      </c>
      <c r="O32" s="16">
        <v>41384</v>
      </c>
      <c r="P32" s="15" t="s">
        <v>74</v>
      </c>
      <c r="Q32" s="15" t="s">
        <v>78</v>
      </c>
      <c r="R32" s="1" t="s">
        <v>85</v>
      </c>
      <c r="S32" s="1" t="s">
        <v>1087</v>
      </c>
      <c r="T32" s="1" t="s">
        <v>1088</v>
      </c>
      <c r="U32" s="1" t="s">
        <v>1089</v>
      </c>
      <c r="V32" s="15">
        <v>145</v>
      </c>
      <c r="W32" s="19">
        <v>33609</v>
      </c>
      <c r="X32" s="15">
        <v>4331</v>
      </c>
      <c r="Z32" s="15">
        <v>122</v>
      </c>
      <c r="AA32" s="15">
        <v>114</v>
      </c>
      <c r="AC32" s="15">
        <v>10</v>
      </c>
      <c r="AD32" s="15">
        <v>22</v>
      </c>
      <c r="AF32" s="15">
        <v>23</v>
      </c>
      <c r="AH32" s="15">
        <v>0</v>
      </c>
      <c r="AI32" s="15">
        <v>0</v>
      </c>
      <c r="AJ32" s="15">
        <v>0</v>
      </c>
      <c r="AK32" s="15">
        <v>0</v>
      </c>
      <c r="AL32" s="15">
        <v>0</v>
      </c>
      <c r="AN32" s="15">
        <v>11</v>
      </c>
      <c r="AO32" s="15">
        <v>0</v>
      </c>
      <c r="AP32" s="15">
        <v>11</v>
      </c>
      <c r="AR32" s="15">
        <v>0</v>
      </c>
      <c r="AS32" s="15">
        <v>0</v>
      </c>
      <c r="AT32" s="15">
        <v>0</v>
      </c>
      <c r="AU32" s="16"/>
      <c r="AV32" s="18">
        <v>0</v>
      </c>
      <c r="AW32" s="16" t="s">
        <v>78</v>
      </c>
      <c r="AX32" s="15">
        <v>3</v>
      </c>
      <c r="AY32" s="15" t="s">
        <v>74</v>
      </c>
      <c r="AZ32" s="16" t="s">
        <v>74</v>
      </c>
      <c r="BA32" s="15">
        <v>0</v>
      </c>
      <c r="BB32" s="16">
        <v>41415</v>
      </c>
      <c r="BC32" s="18">
        <f t="shared" si="0"/>
        <v>0</v>
      </c>
      <c r="BD32" s="16">
        <v>41514</v>
      </c>
      <c r="BE32" s="16">
        <v>41535</v>
      </c>
      <c r="BF32" s="18">
        <f>IF(BE32="","Not complete",DAYS360(BD32,BE32))</f>
        <v>20</v>
      </c>
      <c r="BG32" s="16" t="s">
        <v>1002</v>
      </c>
      <c r="BH32" s="18">
        <v>88</v>
      </c>
      <c r="BI32" s="18"/>
      <c r="BJ32" s="18"/>
      <c r="BK32" s="16">
        <v>41416</v>
      </c>
      <c r="BL32" s="16">
        <v>41429</v>
      </c>
      <c r="BM32" s="18" t="s">
        <v>80</v>
      </c>
      <c r="BN32" s="18"/>
      <c r="BO32" s="18"/>
      <c r="BP32" s="18"/>
      <c r="BQ32" s="16">
        <v>41548</v>
      </c>
      <c r="BR32" s="16">
        <v>41558</v>
      </c>
      <c r="BS32" s="18">
        <v>28</v>
      </c>
      <c r="BT32" s="16" t="s">
        <v>80</v>
      </c>
      <c r="BU32" s="16"/>
      <c r="BV32" s="16"/>
      <c r="BW32" s="16">
        <v>41558</v>
      </c>
      <c r="BX32" s="16">
        <v>41565</v>
      </c>
      <c r="BY32" s="18">
        <f t="shared" si="22"/>
        <v>7</v>
      </c>
      <c r="BZ32" s="16">
        <v>41563</v>
      </c>
      <c r="CA32" s="16">
        <v>41573</v>
      </c>
      <c r="CB32" s="18">
        <f t="shared" si="23"/>
        <v>10</v>
      </c>
      <c r="CC32" s="15" t="s">
        <v>1115</v>
      </c>
      <c r="CF32" s="16">
        <v>41573</v>
      </c>
      <c r="CG32" s="16">
        <v>41573</v>
      </c>
      <c r="CH32" s="16">
        <v>41573</v>
      </c>
      <c r="CI32" s="16">
        <v>41583</v>
      </c>
      <c r="CJ32" s="16">
        <v>41583</v>
      </c>
      <c r="CK32" s="16">
        <v>41583</v>
      </c>
      <c r="CL32" s="16">
        <v>41591</v>
      </c>
      <c r="CM32" s="18">
        <f t="shared" si="24"/>
        <v>0</v>
      </c>
      <c r="CN32" s="18">
        <f t="shared" si="25"/>
        <v>8</v>
      </c>
      <c r="CO32" s="15">
        <v>3</v>
      </c>
      <c r="CP32" s="16">
        <v>41591</v>
      </c>
      <c r="CQ32" s="16"/>
      <c r="CR32" s="16"/>
      <c r="CS32" s="16">
        <v>41598</v>
      </c>
      <c r="CT32" s="1">
        <f>IF(CS32="","Not complete",DAYS360('Volume 5'!I32,CS32))</f>
        <v>179</v>
      </c>
      <c r="CU32" s="15" t="s">
        <v>74</v>
      </c>
      <c r="CV32" s="16">
        <v>41598</v>
      </c>
      <c r="CW32" s="15" t="s">
        <v>342</v>
      </c>
      <c r="CX32" s="16">
        <v>41599</v>
      </c>
      <c r="CY32" s="15">
        <f t="shared" si="7"/>
        <v>1341</v>
      </c>
      <c r="CZ32" s="15">
        <f t="shared" si="8"/>
        <v>419</v>
      </c>
      <c r="DA32" s="15">
        <f t="shared" si="9"/>
        <v>211</v>
      </c>
      <c r="DD32" s="17">
        <v>41599</v>
      </c>
      <c r="DE32" s="15"/>
      <c r="DF32" s="15"/>
      <c r="DG32" s="16">
        <v>41598</v>
      </c>
      <c r="DH32" s="15"/>
      <c r="DI32" s="16">
        <v>41598</v>
      </c>
      <c r="DJ32" s="15" t="s">
        <v>1090</v>
      </c>
    </row>
    <row r="33" spans="1:114" ht="28" customHeight="1" x14ac:dyDescent="0.15">
      <c r="A33" s="15">
        <v>190</v>
      </c>
      <c r="B33" s="35" t="s">
        <v>1091</v>
      </c>
      <c r="C33" s="15" t="s">
        <v>697</v>
      </c>
      <c r="D33" s="21">
        <v>0.2298611111111111</v>
      </c>
      <c r="E33" s="15" t="s">
        <v>291</v>
      </c>
      <c r="H33" s="15" t="s">
        <v>95</v>
      </c>
      <c r="I33" s="16">
        <v>41454</v>
      </c>
      <c r="J33" s="16">
        <v>41632</v>
      </c>
      <c r="K33" s="16">
        <v>41633</v>
      </c>
      <c r="L33" s="16"/>
      <c r="M33" s="16">
        <v>39933</v>
      </c>
      <c r="N33" s="16">
        <v>41233</v>
      </c>
      <c r="O33" s="16">
        <v>41408</v>
      </c>
      <c r="P33" s="15" t="s">
        <v>74</v>
      </c>
      <c r="Q33" s="15" t="s">
        <v>74</v>
      </c>
      <c r="R33" s="1" t="s">
        <v>907</v>
      </c>
      <c r="S33" s="1" t="s">
        <v>96</v>
      </c>
      <c r="T33" s="1" t="s">
        <v>97</v>
      </c>
      <c r="U33" s="1" t="s">
        <v>1092</v>
      </c>
      <c r="V33" s="15">
        <v>247</v>
      </c>
      <c r="W33" s="19">
        <v>50242</v>
      </c>
      <c r="X33" s="15">
        <v>5140</v>
      </c>
      <c r="Z33" s="15">
        <v>96</v>
      </c>
      <c r="AA33" s="15">
        <v>216</v>
      </c>
      <c r="AC33" s="15">
        <v>84</v>
      </c>
      <c r="AD33" s="15">
        <v>27</v>
      </c>
      <c r="AF33" s="15">
        <v>39</v>
      </c>
      <c r="AH33" s="15">
        <v>0</v>
      </c>
      <c r="AI33" s="15">
        <v>0</v>
      </c>
      <c r="AJ33" s="15">
        <v>0</v>
      </c>
      <c r="AK33" s="15">
        <v>0</v>
      </c>
      <c r="AL33" s="15">
        <v>0</v>
      </c>
      <c r="AN33" s="15">
        <v>6</v>
      </c>
      <c r="AO33" s="15">
        <v>2</v>
      </c>
      <c r="AP33" s="15">
        <v>8</v>
      </c>
      <c r="AR33" s="15">
        <v>3</v>
      </c>
      <c r="AS33" s="15">
        <v>0</v>
      </c>
      <c r="AT33" s="15">
        <v>3</v>
      </c>
      <c r="AU33" s="16"/>
      <c r="AV33" s="18">
        <v>0</v>
      </c>
      <c r="AW33" s="16" t="s">
        <v>74</v>
      </c>
      <c r="AX33" s="15">
        <v>9</v>
      </c>
      <c r="AY33" s="15" t="s">
        <v>74</v>
      </c>
      <c r="AZ33" s="16" t="s">
        <v>74</v>
      </c>
      <c r="BA33" s="15">
        <v>0</v>
      </c>
      <c r="BB33" s="16">
        <v>41459</v>
      </c>
      <c r="BC33" s="18">
        <f>IF(BB33="","Not done",DAYS360(M33,BB33))</f>
        <v>1504</v>
      </c>
      <c r="BD33" s="16">
        <v>41529</v>
      </c>
      <c r="BE33" s="16">
        <v>41570</v>
      </c>
      <c r="BF33" s="18">
        <f>IF(BE33="","Not complete",DAYS360(BD33,BE33))</f>
        <v>41</v>
      </c>
      <c r="BG33" s="16" t="s">
        <v>1170</v>
      </c>
      <c r="BH33" s="18">
        <v>280</v>
      </c>
      <c r="BI33" s="18"/>
      <c r="BJ33" s="18"/>
      <c r="BK33" s="16">
        <v>41473</v>
      </c>
      <c r="BL33" s="16">
        <v>41485</v>
      </c>
      <c r="BM33" s="18" t="s">
        <v>80</v>
      </c>
      <c r="BN33" s="18"/>
      <c r="BO33" s="18"/>
      <c r="BP33" s="18"/>
      <c r="BQ33" s="16">
        <v>41583</v>
      </c>
      <c r="BR33" s="16">
        <v>41594</v>
      </c>
      <c r="BS33" s="18">
        <v>28</v>
      </c>
      <c r="BT33" s="16" t="s">
        <v>80</v>
      </c>
      <c r="BU33" s="16"/>
      <c r="BV33" s="16"/>
      <c r="BW33" s="16">
        <v>41597</v>
      </c>
      <c r="BX33" s="16">
        <v>41614</v>
      </c>
      <c r="BY33" s="18">
        <f t="shared" si="22"/>
        <v>17</v>
      </c>
      <c r="BZ33" s="16">
        <v>41600</v>
      </c>
      <c r="CA33" s="16">
        <v>41608</v>
      </c>
      <c r="CB33" s="18">
        <f t="shared" si="23"/>
        <v>8</v>
      </c>
      <c r="CC33" s="15" t="s">
        <v>188</v>
      </c>
      <c r="CF33" s="16">
        <v>41614</v>
      </c>
      <c r="CG33" s="16">
        <v>41614</v>
      </c>
      <c r="CH33" s="16">
        <v>41608</v>
      </c>
      <c r="CI33" s="16">
        <v>41619</v>
      </c>
      <c r="CJ33" s="16">
        <v>41619</v>
      </c>
      <c r="CK33" s="16">
        <v>41626</v>
      </c>
      <c r="CL33" s="16">
        <v>41621</v>
      </c>
      <c r="CM33" s="18">
        <f t="shared" si="24"/>
        <v>7</v>
      </c>
      <c r="CN33" s="18">
        <f t="shared" si="25"/>
        <v>2</v>
      </c>
      <c r="CO33" s="15">
        <v>1</v>
      </c>
      <c r="CP33" s="16">
        <v>41627</v>
      </c>
      <c r="CQ33" s="16"/>
      <c r="CR33" s="16"/>
      <c r="CS33" s="16">
        <v>41627</v>
      </c>
      <c r="CT33" s="1">
        <f>IF(CS33="","Not complete",DAYS360('Volume 5'!I33,CS33))</f>
        <v>170</v>
      </c>
      <c r="CU33" s="15" t="s">
        <v>74</v>
      </c>
      <c r="CV33" s="16">
        <v>41629</v>
      </c>
      <c r="CW33" s="15" t="s">
        <v>1115</v>
      </c>
      <c r="CX33" s="16">
        <v>41634</v>
      </c>
      <c r="CY33" s="15">
        <f t="shared" si="7"/>
        <v>1676</v>
      </c>
      <c r="CZ33" s="15">
        <f t="shared" si="8"/>
        <v>396</v>
      </c>
      <c r="DA33" s="15">
        <f t="shared" si="9"/>
        <v>222</v>
      </c>
      <c r="DD33" s="17">
        <v>41634</v>
      </c>
      <c r="DE33" s="15"/>
      <c r="DF33" s="15"/>
      <c r="DG33" s="16">
        <v>41629</v>
      </c>
      <c r="DH33" s="15"/>
      <c r="DI33" s="16">
        <v>41629</v>
      </c>
      <c r="DJ33" s="15" t="s">
        <v>1093</v>
      </c>
    </row>
    <row r="34" spans="1:114" ht="28" customHeight="1" x14ac:dyDescent="0.15">
      <c r="DD34" s="17"/>
    </row>
  </sheetData>
  <mergeCells count="2">
    <mergeCell ref="A1:B1"/>
    <mergeCell ref="C1:D1"/>
  </mergeCells>
  <conditionalFormatting sqref="AL8:AY8 AL10:AY13 A35:JS65246 AL3:BB7 AL9:BC9 U14:BB14 V15:BB15 S16:BB16 V17:BC17 Z18:BC18 V19:BC19 V20:BB22 V23:BC23 A24:BB25 U26:BB26 A34:DC34 DE34:JS34">
    <cfRule type="expression" dxfId="5867" priority="2329" stopIfTrue="1">
      <formula>MOD(ROW(),2)</formula>
    </cfRule>
  </conditionalFormatting>
  <conditionalFormatting sqref="CK3:CL3">
    <cfRule type="expression" dxfId="5866" priority="1146" stopIfTrue="1">
      <formula>MOD(ROW(),2)</formula>
    </cfRule>
  </conditionalFormatting>
  <conditionalFormatting sqref="M3:S3 U3:AH3 DK3:JS3 A3:I3 AH3:AH13">
    <cfRule type="expression" dxfId="5865" priority="1181" stopIfTrue="1">
      <formula>MOD(ROW(),2)</formula>
    </cfRule>
  </conditionalFormatting>
  <conditionalFormatting sqref="J3">
    <cfRule type="expression" dxfId="5864" priority="1180" stopIfTrue="1">
      <formula>MOD(ROW(),2)</formula>
    </cfRule>
  </conditionalFormatting>
  <conditionalFormatting sqref="BG3:BJ3">
    <cfRule type="expression" dxfId="5863" priority="1178" stopIfTrue="1">
      <formula>MOD(ROW(),2)</formula>
    </cfRule>
  </conditionalFormatting>
  <conditionalFormatting sqref="CN3">
    <cfRule type="expression" dxfId="5862" priority="1177" stopIfTrue="1">
      <formula>MOD(ROW(),2)</formula>
    </cfRule>
  </conditionalFormatting>
  <conditionalFormatting sqref="CC3:CE3 BM3:BP3 CO3 CS3">
    <cfRule type="expression" dxfId="5861" priority="1176" stopIfTrue="1">
      <formula>MOD(ROW(),2)</formula>
    </cfRule>
  </conditionalFormatting>
  <conditionalFormatting sqref="BT3:BV3 BQ3:BR3">
    <cfRule type="expression" dxfId="5860" priority="1175" stopIfTrue="1">
      <formula>MOD(ROW(),2)</formula>
    </cfRule>
  </conditionalFormatting>
  <conditionalFormatting sqref="BS3">
    <cfRule type="expression" dxfId="5859" priority="1174" stopIfTrue="1">
      <formula>MOD(ROW(),2)</formula>
    </cfRule>
  </conditionalFormatting>
  <conditionalFormatting sqref="BX3">
    <cfRule type="expression" dxfId="5858" priority="1173" stopIfTrue="1">
      <formula>MOD(ROW(),2)</formula>
    </cfRule>
  </conditionalFormatting>
  <conditionalFormatting sqref="BY3">
    <cfRule type="expression" dxfId="5857" priority="1172" stopIfTrue="1">
      <formula>MOD(ROW(),2)</formula>
    </cfRule>
  </conditionalFormatting>
  <conditionalFormatting sqref="CB3">
    <cfRule type="expression" dxfId="5856" priority="1171" stopIfTrue="1">
      <formula>MOD(ROW(),2)</formula>
    </cfRule>
  </conditionalFormatting>
  <conditionalFormatting sqref="CU3">
    <cfRule type="expression" dxfId="5855" priority="1170" stopIfTrue="1">
      <formula>MOD(ROW(),2)</formula>
    </cfRule>
  </conditionalFormatting>
  <conditionalFormatting sqref="CY3:CY8">
    <cfRule type="expression" dxfId="5854" priority="1169" stopIfTrue="1">
      <formula>MOD(ROW(),2)</formula>
    </cfRule>
  </conditionalFormatting>
  <conditionalFormatting sqref="CZ3:DC3">
    <cfRule type="expression" dxfId="5853" priority="1168" stopIfTrue="1">
      <formula>MOD(ROW(),2)</formula>
    </cfRule>
  </conditionalFormatting>
  <conditionalFormatting sqref="CM3">
    <cfRule type="expression" dxfId="5852" priority="1167" stopIfTrue="1">
      <formula>MOD(ROW(),2)</formula>
    </cfRule>
  </conditionalFormatting>
  <conditionalFormatting sqref="CW3">
    <cfRule type="expression" dxfId="5851" priority="1166" stopIfTrue="1">
      <formula>MOD(ROW(),2)</formula>
    </cfRule>
  </conditionalFormatting>
  <conditionalFormatting sqref="BE3">
    <cfRule type="expression" dxfId="5850" priority="1165" stopIfTrue="1">
      <formula>MOD(ROW(),2)</formula>
    </cfRule>
  </conditionalFormatting>
  <conditionalFormatting sqref="BF3">
    <cfRule type="expression" dxfId="5849" priority="1164" stopIfTrue="1">
      <formula>MOD(ROW(),2)</formula>
    </cfRule>
  </conditionalFormatting>
  <conditionalFormatting sqref="BD3">
    <cfRule type="expression" dxfId="5848" priority="1163" stopIfTrue="1">
      <formula>MOD(ROW(),2)</formula>
    </cfRule>
  </conditionalFormatting>
  <conditionalFormatting sqref="CF3">
    <cfRule type="expression" dxfId="5847" priority="1162" stopIfTrue="1">
      <formula>MOD(ROW(),2)</formula>
    </cfRule>
  </conditionalFormatting>
  <conditionalFormatting sqref="BK3">
    <cfRule type="expression" dxfId="5846" priority="1160" stopIfTrue="1">
      <formula>MOD(ROW(),2)</formula>
    </cfRule>
  </conditionalFormatting>
  <conditionalFormatting sqref="BZ3">
    <cfRule type="expression" dxfId="5845" priority="1159" stopIfTrue="1">
      <formula>MOD(ROW(),2)</formula>
    </cfRule>
  </conditionalFormatting>
  <conditionalFormatting sqref="CA3">
    <cfRule type="expression" dxfId="5844" priority="1158" stopIfTrue="1">
      <formula>MOD(ROW(),2)</formula>
    </cfRule>
  </conditionalFormatting>
  <conditionalFormatting sqref="CI3">
    <cfRule type="expression" dxfId="5843" priority="1157" stopIfTrue="1">
      <formula>MOD(ROW(),2)</formula>
    </cfRule>
  </conditionalFormatting>
  <conditionalFormatting sqref="DJ3">
    <cfRule type="expression" dxfId="5842" priority="1154" stopIfTrue="1">
      <formula>MOD(ROW(),2)</formula>
    </cfRule>
  </conditionalFormatting>
  <conditionalFormatting sqref="T3">
    <cfRule type="expression" dxfId="5841" priority="1153" stopIfTrue="1">
      <formula>MOD(ROW(),2)</formula>
    </cfRule>
  </conditionalFormatting>
  <conditionalFormatting sqref="BC3">
    <cfRule type="expression" dxfId="5840" priority="1152" stopIfTrue="1">
      <formula>MOD(ROW(),2)</formula>
    </cfRule>
  </conditionalFormatting>
  <conditionalFormatting sqref="BL3">
    <cfRule type="expression" dxfId="5839" priority="1151" stopIfTrue="1">
      <formula>MOD(ROW(),2)</formula>
    </cfRule>
  </conditionalFormatting>
  <conditionalFormatting sqref="BW3">
    <cfRule type="expression" dxfId="5838" priority="1150" stopIfTrue="1">
      <formula>MOD(ROW(),2)</formula>
    </cfRule>
  </conditionalFormatting>
  <conditionalFormatting sqref="CG3">
    <cfRule type="expression" dxfId="5837" priority="1149" stopIfTrue="1">
      <formula>MOD(ROW(),2)</formula>
    </cfRule>
  </conditionalFormatting>
  <conditionalFormatting sqref="CH3">
    <cfRule type="expression" dxfId="5836" priority="1148" stopIfTrue="1">
      <formula>MOD(ROW(),2)</formula>
    </cfRule>
  </conditionalFormatting>
  <conditionalFormatting sqref="CJ3">
    <cfRule type="expression" dxfId="5835" priority="1147" stopIfTrue="1">
      <formula>MOD(ROW(),2)</formula>
    </cfRule>
  </conditionalFormatting>
  <conditionalFormatting sqref="CV3">
    <cfRule type="expression" dxfId="5834" priority="1145" stopIfTrue="1">
      <formula>MOD(ROW(),2)</formula>
    </cfRule>
  </conditionalFormatting>
  <conditionalFormatting sqref="A4:Q4 V4:AH4 CN4 DK4:JS4">
    <cfRule type="expression" dxfId="5833" priority="1144" stopIfTrue="1">
      <formula>MOD(ROW(),2)</formula>
    </cfRule>
  </conditionalFormatting>
  <conditionalFormatting sqref="CM4">
    <cfRule type="expression" dxfId="5832" priority="1143" stopIfTrue="1">
      <formula>MOD(ROW(),2)</formula>
    </cfRule>
  </conditionalFormatting>
  <conditionalFormatting sqref="R4">
    <cfRule type="expression" dxfId="5831" priority="1142" stopIfTrue="1">
      <formula>MOD(ROW(),2)</formula>
    </cfRule>
  </conditionalFormatting>
  <conditionalFormatting sqref="S4">
    <cfRule type="expression" dxfId="5830" priority="1141" stopIfTrue="1">
      <formula>MOD(ROW(),2)</formula>
    </cfRule>
  </conditionalFormatting>
  <conditionalFormatting sqref="U4">
    <cfRule type="expression" dxfId="5829" priority="1140" stopIfTrue="1">
      <formula>MOD(ROW(),2)</formula>
    </cfRule>
  </conditionalFormatting>
  <conditionalFormatting sqref="DJ4">
    <cfRule type="expression" dxfId="5828" priority="1139" stopIfTrue="1">
      <formula>MOD(ROW(),2)</formula>
    </cfRule>
  </conditionalFormatting>
  <conditionalFormatting sqref="BG4:BJ4 CC4:CE4 BM4:BP4 CO4 CS4 CX4 DD4:DF4 CG4">
    <cfRule type="expression" dxfId="5827" priority="1138" stopIfTrue="1">
      <formula>MOD(ROW(),2)</formula>
    </cfRule>
  </conditionalFormatting>
  <conditionalFormatting sqref="BD4">
    <cfRule type="expression" dxfId="5826" priority="1137" stopIfTrue="1">
      <formula>MOD(ROW(),2)</formula>
    </cfRule>
  </conditionalFormatting>
  <conditionalFormatting sqref="BT4:BV4 BQ4:BR4">
    <cfRule type="expression" dxfId="5825" priority="1136" stopIfTrue="1">
      <formula>MOD(ROW(),2)</formula>
    </cfRule>
  </conditionalFormatting>
  <conditionalFormatting sqref="BF4">
    <cfRule type="expression" dxfId="5824" priority="1135" stopIfTrue="1">
      <formula>MOD(ROW(),2)</formula>
    </cfRule>
  </conditionalFormatting>
  <conditionalFormatting sqref="BS4">
    <cfRule type="expression" dxfId="5823" priority="1134" stopIfTrue="1">
      <formula>MOD(ROW(),2)</formula>
    </cfRule>
  </conditionalFormatting>
  <conditionalFormatting sqref="BX4">
    <cfRule type="expression" dxfId="5822" priority="1133" stopIfTrue="1">
      <formula>MOD(ROW(),2)</formula>
    </cfRule>
  </conditionalFormatting>
  <conditionalFormatting sqref="BY4">
    <cfRule type="expression" dxfId="5821" priority="1132" stopIfTrue="1">
      <formula>MOD(ROW(),2)</formula>
    </cfRule>
  </conditionalFormatting>
  <conditionalFormatting sqref="CB4">
    <cfRule type="expression" dxfId="5820" priority="1131" stopIfTrue="1">
      <formula>MOD(ROW(),2)</formula>
    </cfRule>
  </conditionalFormatting>
  <conditionalFormatting sqref="BE4">
    <cfRule type="expression" dxfId="5819" priority="1127" stopIfTrue="1">
      <formula>MOD(ROW(),2)</formula>
    </cfRule>
  </conditionalFormatting>
  <conditionalFormatting sqref="BW4">
    <cfRule type="expression" dxfId="5818" priority="1126" stopIfTrue="1">
      <formula>MOD(ROW(),2)</formula>
    </cfRule>
  </conditionalFormatting>
  <conditionalFormatting sqref="CI4">
    <cfRule type="expression" dxfId="5817" priority="1125" stopIfTrue="1">
      <formula>MOD(ROW(),2)</formula>
    </cfRule>
  </conditionalFormatting>
  <conditionalFormatting sqref="BL4">
    <cfRule type="expression" dxfId="5816" priority="1124" stopIfTrue="1">
      <formula>MOD(ROW(),2)</formula>
    </cfRule>
  </conditionalFormatting>
  <conditionalFormatting sqref="BK4">
    <cfRule type="expression" dxfId="5815" priority="1123" stopIfTrue="1">
      <formula>MOD(ROW(),2)</formula>
    </cfRule>
  </conditionalFormatting>
  <conditionalFormatting sqref="BZ4">
    <cfRule type="expression" dxfId="5814" priority="1122" stopIfTrue="1">
      <formula>MOD(ROW(),2)</formula>
    </cfRule>
  </conditionalFormatting>
  <conditionalFormatting sqref="CA4">
    <cfRule type="expression" dxfId="5813" priority="1121" stopIfTrue="1">
      <formula>MOD(ROW(),2)</formula>
    </cfRule>
  </conditionalFormatting>
  <conditionalFormatting sqref="CF4">
    <cfRule type="expression" dxfId="5812" priority="1120" stopIfTrue="1">
      <formula>MOD(ROW(),2)</formula>
    </cfRule>
  </conditionalFormatting>
  <conditionalFormatting sqref="CH4">
    <cfRule type="expression" dxfId="5811" priority="1119" stopIfTrue="1">
      <formula>MOD(ROW(),2)</formula>
    </cfRule>
  </conditionalFormatting>
  <conditionalFormatting sqref="CJ4">
    <cfRule type="expression" dxfId="5810" priority="1118" stopIfTrue="1">
      <formula>MOD(ROW(),2)</formula>
    </cfRule>
  </conditionalFormatting>
  <conditionalFormatting sqref="CK4">
    <cfRule type="expression" dxfId="5809" priority="1117" stopIfTrue="1">
      <formula>MOD(ROW(),2)</formula>
    </cfRule>
  </conditionalFormatting>
  <conditionalFormatting sqref="CL4">
    <cfRule type="expression" dxfId="5808" priority="1116" stopIfTrue="1">
      <formula>MOD(ROW(),2)</formula>
    </cfRule>
  </conditionalFormatting>
  <conditionalFormatting sqref="CP4:CR4">
    <cfRule type="expression" dxfId="5807" priority="1115" stopIfTrue="1">
      <formula>MOD(ROW(),2)</formula>
    </cfRule>
  </conditionalFormatting>
  <conditionalFormatting sqref="CV4:CW4">
    <cfRule type="expression" dxfId="5806" priority="1114" stopIfTrue="1">
      <formula>MOD(ROW(),2)</formula>
    </cfRule>
  </conditionalFormatting>
  <conditionalFormatting sqref="DG4:DH4">
    <cfRule type="expression" dxfId="5805" priority="1113" stopIfTrue="1">
      <formula>MOD(ROW(),2)</formula>
    </cfRule>
  </conditionalFormatting>
  <conditionalFormatting sqref="DI4">
    <cfRule type="expression" dxfId="5804" priority="1112" stopIfTrue="1">
      <formula>MOD(ROW(),2)</formula>
    </cfRule>
  </conditionalFormatting>
  <conditionalFormatting sqref="T4">
    <cfRule type="expression" dxfId="5803" priority="1111" stopIfTrue="1">
      <formula>MOD(ROW(),2)</formula>
    </cfRule>
  </conditionalFormatting>
  <conditionalFormatting sqref="BC4">
    <cfRule type="expression" dxfId="5802" priority="1110" stopIfTrue="1">
      <formula>MOD(ROW(),2)</formula>
    </cfRule>
  </conditionalFormatting>
  <conditionalFormatting sqref="A5:C5 H5:Q5 S5:AH5 DJ5:JS5">
    <cfRule type="expression" dxfId="5801" priority="1109" stopIfTrue="1">
      <formula>MOD(ROW(),2)</formula>
    </cfRule>
  </conditionalFormatting>
  <conditionalFormatting sqref="R5">
    <cfRule type="expression" dxfId="5800" priority="1108" stopIfTrue="1">
      <formula>MOD(ROW(),2)</formula>
    </cfRule>
  </conditionalFormatting>
  <conditionalFormatting sqref="CN5">
    <cfRule type="expression" dxfId="5799" priority="1107" stopIfTrue="1">
      <formula>MOD(ROW(),2)</formula>
    </cfRule>
  </conditionalFormatting>
  <conditionalFormatting sqref="BG5:BJ5 CC5:CE5 BM5:BP5 CO5 CX5 DD5:DF5">
    <cfRule type="expression" dxfId="5798" priority="1106" stopIfTrue="1">
      <formula>MOD(ROW(),2)</formula>
    </cfRule>
  </conditionalFormatting>
  <conditionalFormatting sqref="BD5">
    <cfRule type="expression" dxfId="5797" priority="1105" stopIfTrue="1">
      <formula>MOD(ROW(),2)</formula>
    </cfRule>
  </conditionalFormatting>
  <conditionalFormatting sqref="BT5:BV5 BQ5:BR5">
    <cfRule type="expression" dxfId="5796" priority="1104" stopIfTrue="1">
      <formula>MOD(ROW(),2)</formula>
    </cfRule>
  </conditionalFormatting>
  <conditionalFormatting sqref="BF5">
    <cfRule type="expression" dxfId="5795" priority="1103" stopIfTrue="1">
      <formula>MOD(ROW(),2)</formula>
    </cfRule>
  </conditionalFormatting>
  <conditionalFormatting sqref="BS5">
    <cfRule type="expression" dxfId="5794" priority="1102" stopIfTrue="1">
      <formula>MOD(ROW(),2)</formula>
    </cfRule>
  </conditionalFormatting>
  <conditionalFormatting sqref="BX5">
    <cfRule type="expression" dxfId="5793" priority="1101" stopIfTrue="1">
      <formula>MOD(ROW(),2)</formula>
    </cfRule>
  </conditionalFormatting>
  <conditionalFormatting sqref="BY5">
    <cfRule type="expression" dxfId="5792" priority="1100" stopIfTrue="1">
      <formula>MOD(ROW(),2)</formula>
    </cfRule>
  </conditionalFormatting>
  <conditionalFormatting sqref="CB5">
    <cfRule type="expression" dxfId="5791" priority="1099" stopIfTrue="1">
      <formula>MOD(ROW(),2)</formula>
    </cfRule>
  </conditionalFormatting>
  <conditionalFormatting sqref="CZ5:DC5">
    <cfRule type="expression" dxfId="5790" priority="1097" stopIfTrue="1">
      <formula>MOD(ROW(),2)</formula>
    </cfRule>
  </conditionalFormatting>
  <conditionalFormatting sqref="BE5">
    <cfRule type="expression" dxfId="5789" priority="1096" stopIfTrue="1">
      <formula>MOD(ROW(),2)</formula>
    </cfRule>
  </conditionalFormatting>
  <conditionalFormatting sqref="CI5">
    <cfRule type="expression" dxfId="5788" priority="1095" stopIfTrue="1">
      <formula>MOD(ROW(),2)</formula>
    </cfRule>
  </conditionalFormatting>
  <conditionalFormatting sqref="BL5">
    <cfRule type="expression" dxfId="5787" priority="1094" stopIfTrue="1">
      <formula>MOD(ROW(),2)</formula>
    </cfRule>
  </conditionalFormatting>
  <conditionalFormatting sqref="CM5">
    <cfRule type="expression" dxfId="5786" priority="1093" stopIfTrue="1">
      <formula>MOD(ROW(),2)</formula>
    </cfRule>
  </conditionalFormatting>
  <conditionalFormatting sqref="CK5">
    <cfRule type="expression" dxfId="5785" priority="1092" stopIfTrue="1">
      <formula>MOD(ROW(),2)</formula>
    </cfRule>
  </conditionalFormatting>
  <conditionalFormatting sqref="BK5">
    <cfRule type="expression" dxfId="5784" priority="1091" stopIfTrue="1">
      <formula>MOD(ROW(),2)</formula>
    </cfRule>
  </conditionalFormatting>
  <conditionalFormatting sqref="BW5">
    <cfRule type="expression" dxfId="5783" priority="1090" stopIfTrue="1">
      <formula>MOD(ROW(),2)</formula>
    </cfRule>
  </conditionalFormatting>
  <conditionalFormatting sqref="CA5">
    <cfRule type="expression" dxfId="5782" priority="1089" stopIfTrue="1">
      <formula>MOD(ROW(),2)</formula>
    </cfRule>
  </conditionalFormatting>
  <conditionalFormatting sqref="CL5">
    <cfRule type="expression" dxfId="5781" priority="1088" stopIfTrue="1">
      <formula>MOD(ROW(),2)</formula>
    </cfRule>
  </conditionalFormatting>
  <conditionalFormatting sqref="CP5:CR5">
    <cfRule type="expression" dxfId="5780" priority="1087" stopIfTrue="1">
      <formula>MOD(ROW(),2)</formula>
    </cfRule>
  </conditionalFormatting>
  <conditionalFormatting sqref="CW5">
    <cfRule type="expression" dxfId="5779" priority="1086" stopIfTrue="1">
      <formula>MOD(ROW(),2)</formula>
    </cfRule>
  </conditionalFormatting>
  <conditionalFormatting sqref="BC5">
    <cfRule type="expression" dxfId="5778" priority="1085" stopIfTrue="1">
      <formula>MOD(ROW(),2)</formula>
    </cfRule>
  </conditionalFormatting>
  <conditionalFormatting sqref="BZ5">
    <cfRule type="expression" dxfId="5777" priority="1084" stopIfTrue="1">
      <formula>MOD(ROW(),2)</formula>
    </cfRule>
  </conditionalFormatting>
  <conditionalFormatting sqref="CF5">
    <cfRule type="expression" dxfId="5776" priority="1083" stopIfTrue="1">
      <formula>MOD(ROW(),2)</formula>
    </cfRule>
  </conditionalFormatting>
  <conditionalFormatting sqref="CG5">
    <cfRule type="expression" dxfId="5775" priority="1082" stopIfTrue="1">
      <formula>MOD(ROW(),2)</formula>
    </cfRule>
  </conditionalFormatting>
  <conditionalFormatting sqref="CH5">
    <cfRule type="expression" dxfId="5774" priority="1081" stopIfTrue="1">
      <formula>MOD(ROW(),2)</formula>
    </cfRule>
  </conditionalFormatting>
  <conditionalFormatting sqref="CJ5">
    <cfRule type="expression" dxfId="5773" priority="1080" stopIfTrue="1">
      <formula>MOD(ROW(),2)</formula>
    </cfRule>
  </conditionalFormatting>
  <conditionalFormatting sqref="D5:G5">
    <cfRule type="expression" dxfId="5772" priority="1079" stopIfTrue="1">
      <formula>MOD(ROW(),2)</formula>
    </cfRule>
  </conditionalFormatting>
  <conditionalFormatting sqref="CS5">
    <cfRule type="expression" dxfId="5771" priority="1078" stopIfTrue="1">
      <formula>MOD(ROW(),2)</formula>
    </cfRule>
  </conditionalFormatting>
  <conditionalFormatting sqref="CV5">
    <cfRule type="expression" dxfId="5770" priority="1077" stopIfTrue="1">
      <formula>MOD(ROW(),2)</formula>
    </cfRule>
  </conditionalFormatting>
  <conditionalFormatting sqref="DG5:DH5">
    <cfRule type="expression" dxfId="5769" priority="1075" stopIfTrue="1">
      <formula>MOD(ROW(),2)</formula>
    </cfRule>
  </conditionalFormatting>
  <conditionalFormatting sqref="DI5">
    <cfRule type="expression" dxfId="5768" priority="1074" stopIfTrue="1">
      <formula>MOD(ROW(),2)</formula>
    </cfRule>
  </conditionalFormatting>
  <conditionalFormatting sqref="CZ4:DC4">
    <cfRule type="expression" dxfId="5767" priority="1073" stopIfTrue="1">
      <formula>MOD(ROW(),2)</formula>
    </cfRule>
  </conditionalFormatting>
  <conditionalFormatting sqref="BT6:BV6 CX6 BD6:BE6 BG6:BR6 CC6:CE6 Z6:AH6 V6:W6 CN6:CO6 DK6:JS6 A6:Q6 CS6 DD6:DF6">
    <cfRule type="expression" dxfId="5766" priority="1071" stopIfTrue="1">
      <formula>MOD(ROW(),2)</formula>
    </cfRule>
  </conditionalFormatting>
  <conditionalFormatting sqref="R6">
    <cfRule type="expression" dxfId="5765" priority="1070" stopIfTrue="1">
      <formula>MOD(ROW(),2)</formula>
    </cfRule>
  </conditionalFormatting>
  <conditionalFormatting sqref="S6">
    <cfRule type="expression" dxfId="5764" priority="1069" stopIfTrue="1">
      <formula>MOD(ROW(),2)</formula>
    </cfRule>
  </conditionalFormatting>
  <conditionalFormatting sqref="U6">
    <cfRule type="expression" dxfId="5763" priority="1068" stopIfTrue="1">
      <formula>MOD(ROW(),2)</formula>
    </cfRule>
  </conditionalFormatting>
  <conditionalFormatting sqref="BF6">
    <cfRule type="expression" dxfId="5762" priority="1067" stopIfTrue="1">
      <formula>MOD(ROW(),2)</formula>
    </cfRule>
  </conditionalFormatting>
  <conditionalFormatting sqref="BS6">
    <cfRule type="expression" dxfId="5761" priority="1066" stopIfTrue="1">
      <formula>MOD(ROW(),2)</formula>
    </cfRule>
  </conditionalFormatting>
  <conditionalFormatting sqref="BX6">
    <cfRule type="expression" dxfId="5760" priority="1065" stopIfTrue="1">
      <formula>MOD(ROW(),2)</formula>
    </cfRule>
  </conditionalFormatting>
  <conditionalFormatting sqref="BZ6">
    <cfRule type="expression" dxfId="5759" priority="1064" stopIfTrue="1">
      <formula>MOD(ROW(),2)</formula>
    </cfRule>
  </conditionalFormatting>
  <conditionalFormatting sqref="BY6">
    <cfRule type="expression" dxfId="5758" priority="1063" stopIfTrue="1">
      <formula>MOD(ROW(),2)</formula>
    </cfRule>
  </conditionalFormatting>
  <conditionalFormatting sqref="CB6">
    <cfRule type="expression" dxfId="5757" priority="1062" stopIfTrue="1">
      <formula>MOD(ROW(),2)</formula>
    </cfRule>
  </conditionalFormatting>
  <conditionalFormatting sqref="CI6">
    <cfRule type="expression" dxfId="5756" priority="1061" stopIfTrue="1">
      <formula>MOD(ROW(),2)</formula>
    </cfRule>
  </conditionalFormatting>
  <conditionalFormatting sqref="CK6">
    <cfRule type="expression" dxfId="5755" priority="1060" stopIfTrue="1">
      <formula>MOD(ROW(),2)</formula>
    </cfRule>
  </conditionalFormatting>
  <conditionalFormatting sqref="CM6">
    <cfRule type="expression" dxfId="5754" priority="1059" stopIfTrue="1">
      <formula>MOD(ROW(),2)</formula>
    </cfRule>
  </conditionalFormatting>
  <conditionalFormatting sqref="CP6:CR6">
    <cfRule type="expression" dxfId="5753" priority="1058" stopIfTrue="1">
      <formula>MOD(ROW(),2)</formula>
    </cfRule>
  </conditionalFormatting>
  <conditionalFormatting sqref="BC6">
    <cfRule type="expression" dxfId="5752" priority="1051" stopIfTrue="1">
      <formula>MOD(ROW(),2)</formula>
    </cfRule>
  </conditionalFormatting>
  <conditionalFormatting sqref="CW6">
    <cfRule type="expression" dxfId="5751" priority="1056" stopIfTrue="1">
      <formula>MOD(ROW(),2)</formula>
    </cfRule>
  </conditionalFormatting>
  <conditionalFormatting sqref="BW6">
    <cfRule type="expression" dxfId="5750" priority="1050" stopIfTrue="1">
      <formula>MOD(ROW(),2)</formula>
    </cfRule>
  </conditionalFormatting>
  <conditionalFormatting sqref="DJ6">
    <cfRule type="expression" dxfId="5749" priority="1053" stopIfTrue="1">
      <formula>MOD(ROW(),2)</formula>
    </cfRule>
  </conditionalFormatting>
  <conditionalFormatting sqref="T6">
    <cfRule type="expression" dxfId="5748" priority="1052" stopIfTrue="1">
      <formula>MOD(ROW(),2)</formula>
    </cfRule>
  </conditionalFormatting>
  <conditionalFormatting sqref="CF6">
    <cfRule type="expression" dxfId="5747" priority="1049" stopIfTrue="1">
      <formula>MOD(ROW(),2)</formula>
    </cfRule>
  </conditionalFormatting>
  <conditionalFormatting sqref="CG6">
    <cfRule type="expression" dxfId="5746" priority="1048" stopIfTrue="1">
      <formula>MOD(ROW(),2)</formula>
    </cfRule>
  </conditionalFormatting>
  <conditionalFormatting sqref="CH6">
    <cfRule type="expression" dxfId="5745" priority="1047" stopIfTrue="1">
      <formula>MOD(ROW(),2)</formula>
    </cfRule>
  </conditionalFormatting>
  <conditionalFormatting sqref="CA6">
    <cfRule type="expression" dxfId="5744" priority="1046" stopIfTrue="1">
      <formula>MOD(ROW(),2)</formula>
    </cfRule>
  </conditionalFormatting>
  <conditionalFormatting sqref="CJ6">
    <cfRule type="expression" dxfId="5743" priority="1045" stopIfTrue="1">
      <formula>MOD(ROW(),2)</formula>
    </cfRule>
  </conditionalFormatting>
  <conditionalFormatting sqref="CL6">
    <cfRule type="expression" dxfId="5742" priority="1044" stopIfTrue="1">
      <formula>MOD(ROW(),2)</formula>
    </cfRule>
  </conditionalFormatting>
  <conditionalFormatting sqref="X6:Y6">
    <cfRule type="expression" dxfId="5741" priority="1043" stopIfTrue="1">
      <formula>MOD(ROW(),2)</formula>
    </cfRule>
  </conditionalFormatting>
  <conditionalFormatting sqref="CV6">
    <cfRule type="expression" dxfId="5740" priority="1040" stopIfTrue="1">
      <formula>MOD(ROW(),2)</formula>
    </cfRule>
  </conditionalFormatting>
  <conditionalFormatting sqref="DG6:DH6">
    <cfRule type="expression" dxfId="5739" priority="1034" stopIfTrue="1">
      <formula>MOD(ROW(),2)</formula>
    </cfRule>
  </conditionalFormatting>
  <conditionalFormatting sqref="CZ6:DC6">
    <cfRule type="expression" dxfId="5738" priority="1037" stopIfTrue="1">
      <formula>MOD(ROW(),2)</formula>
    </cfRule>
  </conditionalFormatting>
  <conditionalFormatting sqref="DI6">
    <cfRule type="expression" dxfId="5737" priority="1035" stopIfTrue="1">
      <formula>MOD(ROW(),2)</formula>
    </cfRule>
  </conditionalFormatting>
  <conditionalFormatting sqref="S7 M7:Q7 BG7:BJ7 U7:AH7 DK7:JS7 A7:I7">
    <cfRule type="expression" dxfId="5736" priority="1033" stopIfTrue="1">
      <formula>MOD(ROW(),2)</formula>
    </cfRule>
  </conditionalFormatting>
  <conditionalFormatting sqref="CN7">
    <cfRule type="expression" dxfId="5735" priority="1032" stopIfTrue="1">
      <formula>MOD(ROW(),2)</formula>
    </cfRule>
  </conditionalFormatting>
  <conditionalFormatting sqref="R7">
    <cfRule type="expression" dxfId="5734" priority="1031" stopIfTrue="1">
      <formula>MOD(ROW(),2)</formula>
    </cfRule>
  </conditionalFormatting>
  <conditionalFormatting sqref="BD7">
    <cfRule type="expression" dxfId="5733" priority="1030" stopIfTrue="1">
      <formula>MOD(ROW(),2)</formula>
    </cfRule>
  </conditionalFormatting>
  <conditionalFormatting sqref="BE7">
    <cfRule type="expression" dxfId="5732" priority="1029" stopIfTrue="1">
      <formula>MOD(ROW(),2)</formula>
    </cfRule>
  </conditionalFormatting>
  <conditionalFormatting sqref="BF7">
    <cfRule type="expression" dxfId="5731" priority="1028" stopIfTrue="1">
      <formula>MOD(ROW(),2)</formula>
    </cfRule>
  </conditionalFormatting>
  <conditionalFormatting sqref="BK7">
    <cfRule type="expression" dxfId="5730" priority="1027" stopIfTrue="1">
      <formula>MOD(ROW(),2)</formula>
    </cfRule>
  </conditionalFormatting>
  <conditionalFormatting sqref="BL7">
    <cfRule type="expression" dxfId="5729" priority="1026" stopIfTrue="1">
      <formula>MOD(ROW(),2)</formula>
    </cfRule>
  </conditionalFormatting>
  <conditionalFormatting sqref="CC7:CE7 BM7:BP7 CO7 CS7">
    <cfRule type="expression" dxfId="5728" priority="1025" stopIfTrue="1">
      <formula>MOD(ROW(),2)</formula>
    </cfRule>
  </conditionalFormatting>
  <conditionalFormatting sqref="BT7:BV7 BR7">
    <cfRule type="expression" dxfId="5727" priority="1024" stopIfTrue="1">
      <formula>MOD(ROW(),2)</formula>
    </cfRule>
  </conditionalFormatting>
  <conditionalFormatting sqref="BS7">
    <cfRule type="expression" dxfId="5726" priority="1023" stopIfTrue="1">
      <formula>MOD(ROW(),2)</formula>
    </cfRule>
  </conditionalFormatting>
  <conditionalFormatting sqref="BY7">
    <cfRule type="expression" dxfId="5725" priority="1022" stopIfTrue="1">
      <formula>MOD(ROW(),2)</formula>
    </cfRule>
  </conditionalFormatting>
  <conditionalFormatting sqref="CB7">
    <cfRule type="expression" dxfId="5724" priority="1021" stopIfTrue="1">
      <formula>MOD(ROW(),2)</formula>
    </cfRule>
  </conditionalFormatting>
  <conditionalFormatting sqref="CZ7:DC7">
    <cfRule type="expression" dxfId="5723" priority="1019" stopIfTrue="1">
      <formula>MOD(ROW(),2)</formula>
    </cfRule>
  </conditionalFormatting>
  <conditionalFormatting sqref="CM7">
    <cfRule type="expression" dxfId="5722" priority="1018" stopIfTrue="1">
      <formula>MOD(ROW(),2)</formula>
    </cfRule>
  </conditionalFormatting>
  <conditionalFormatting sqref="CW7">
    <cfRule type="expression" dxfId="5721" priority="1017" stopIfTrue="1">
      <formula>MOD(ROW(),2)</formula>
    </cfRule>
  </conditionalFormatting>
  <conditionalFormatting sqref="DJ7">
    <cfRule type="expression" dxfId="5720" priority="1016" stopIfTrue="1">
      <formula>MOD(ROW(),2)</formula>
    </cfRule>
  </conditionalFormatting>
  <conditionalFormatting sqref="T7">
    <cfRule type="expression" dxfId="5719" priority="1015" stopIfTrue="1">
      <formula>MOD(ROW(),2)</formula>
    </cfRule>
  </conditionalFormatting>
  <conditionalFormatting sqref="BC7">
    <cfRule type="expression" dxfId="5718" priority="1014" stopIfTrue="1">
      <formula>MOD(ROW(),2)</formula>
    </cfRule>
  </conditionalFormatting>
  <conditionalFormatting sqref="BQ7">
    <cfRule type="expression" dxfId="5717" priority="1012" stopIfTrue="1">
      <formula>MOD(ROW(),2)</formula>
    </cfRule>
  </conditionalFormatting>
  <conditionalFormatting sqref="BW7">
    <cfRule type="expression" dxfId="5716" priority="1010" stopIfTrue="1">
      <formula>MOD(ROW(),2)</formula>
    </cfRule>
  </conditionalFormatting>
  <conditionalFormatting sqref="BZ7">
    <cfRule type="expression" dxfId="5715" priority="1009" stopIfTrue="1">
      <formula>MOD(ROW(),2)</formula>
    </cfRule>
  </conditionalFormatting>
  <conditionalFormatting sqref="BX7">
    <cfRule type="expression" dxfId="5714" priority="1008" stopIfTrue="1">
      <formula>MOD(ROW(),2)</formula>
    </cfRule>
  </conditionalFormatting>
  <conditionalFormatting sqref="CA7">
    <cfRule type="expression" dxfId="5713" priority="1007" stopIfTrue="1">
      <formula>MOD(ROW(),2)</formula>
    </cfRule>
  </conditionalFormatting>
  <conditionalFormatting sqref="CI7">
    <cfRule type="expression" dxfId="5712" priority="1006" stopIfTrue="1">
      <formula>MOD(ROW(),2)</formula>
    </cfRule>
  </conditionalFormatting>
  <conditionalFormatting sqref="CK7">
    <cfRule type="expression" dxfId="5711" priority="1005" stopIfTrue="1">
      <formula>MOD(ROW(),2)</formula>
    </cfRule>
  </conditionalFormatting>
  <conditionalFormatting sqref="CL7">
    <cfRule type="expression" dxfId="5710" priority="1004" stopIfTrue="1">
      <formula>MOD(ROW(),2)</formula>
    </cfRule>
  </conditionalFormatting>
  <conditionalFormatting sqref="CP7:CR7">
    <cfRule type="expression" dxfId="5709" priority="1003" stopIfTrue="1">
      <formula>MOD(ROW(),2)</formula>
    </cfRule>
  </conditionalFormatting>
  <conditionalFormatting sqref="J7">
    <cfRule type="expression" dxfId="5708" priority="1000" stopIfTrue="1">
      <formula>MOD(ROW(),2)</formula>
    </cfRule>
  </conditionalFormatting>
  <conditionalFormatting sqref="K7:L7">
    <cfRule type="expression" dxfId="5707" priority="999" stopIfTrue="1">
      <formula>MOD(ROW(),2)</formula>
    </cfRule>
  </conditionalFormatting>
  <conditionalFormatting sqref="CF7">
    <cfRule type="expression" dxfId="5706" priority="998" stopIfTrue="1">
      <formula>MOD(ROW(),2)</formula>
    </cfRule>
  </conditionalFormatting>
  <conditionalFormatting sqref="CG7">
    <cfRule type="expression" dxfId="5705" priority="997" stopIfTrue="1">
      <formula>MOD(ROW(),2)</formula>
    </cfRule>
  </conditionalFormatting>
  <conditionalFormatting sqref="CH7">
    <cfRule type="expression" dxfId="5704" priority="996" stopIfTrue="1">
      <formula>MOD(ROW(),2)</formula>
    </cfRule>
  </conditionalFormatting>
  <conditionalFormatting sqref="CJ7">
    <cfRule type="expression" dxfId="5703" priority="995" stopIfTrue="1">
      <formula>MOD(ROW(),2)</formula>
    </cfRule>
  </conditionalFormatting>
  <conditionalFormatting sqref="CV7">
    <cfRule type="expression" dxfId="5702" priority="994" stopIfTrue="1">
      <formula>MOD(ROW(),2)</formula>
    </cfRule>
  </conditionalFormatting>
  <conditionalFormatting sqref="CX7">
    <cfRule type="expression" dxfId="5701" priority="993" stopIfTrue="1">
      <formula>MOD(ROW(),2)</formula>
    </cfRule>
  </conditionalFormatting>
  <conditionalFormatting sqref="DD7:DF7">
    <cfRule type="expression" dxfId="5700" priority="992" stopIfTrue="1">
      <formula>MOD(ROW(),2)</formula>
    </cfRule>
  </conditionalFormatting>
  <conditionalFormatting sqref="BG8:BJ8 V8:AH8 A8:C8 DK8:JS8 H8:Q8 BB8">
    <cfRule type="expression" dxfId="5699" priority="991" stopIfTrue="1">
      <formula>MOD(ROW(),2)</formula>
    </cfRule>
  </conditionalFormatting>
  <conditionalFormatting sqref="BD8">
    <cfRule type="expression" dxfId="5698" priority="985" stopIfTrue="1">
      <formula>MOD(ROW(),2)</formula>
    </cfRule>
  </conditionalFormatting>
  <conditionalFormatting sqref="R8">
    <cfRule type="expression" dxfId="5697" priority="989" stopIfTrue="1">
      <formula>MOD(ROW(),2)</formula>
    </cfRule>
  </conditionalFormatting>
  <conditionalFormatting sqref="S8">
    <cfRule type="expression" dxfId="5696" priority="988" stopIfTrue="1">
      <formula>MOD(ROW(),2)</formula>
    </cfRule>
  </conditionalFormatting>
  <conditionalFormatting sqref="T8">
    <cfRule type="expression" dxfId="5695" priority="987" stopIfTrue="1">
      <formula>MOD(ROW(),2)</formula>
    </cfRule>
  </conditionalFormatting>
  <conditionalFormatting sqref="U8">
    <cfRule type="expression" dxfId="5694" priority="986" stopIfTrue="1">
      <formula>MOD(ROW(),2)</formula>
    </cfRule>
  </conditionalFormatting>
  <conditionalFormatting sqref="BE8">
    <cfRule type="expression" dxfId="5693" priority="984" stopIfTrue="1">
      <formula>MOD(ROW(),2)</formula>
    </cfRule>
  </conditionalFormatting>
  <conditionalFormatting sqref="BF8">
    <cfRule type="expression" dxfId="5692" priority="983" stopIfTrue="1">
      <formula>MOD(ROW(),2)</formula>
    </cfRule>
  </conditionalFormatting>
  <conditionalFormatting sqref="BK8">
    <cfRule type="expression" dxfId="5691" priority="982" stopIfTrue="1">
      <formula>MOD(ROW(),2)</formula>
    </cfRule>
  </conditionalFormatting>
  <conditionalFormatting sqref="BL8">
    <cfRule type="expression" dxfId="5690" priority="981" stopIfTrue="1">
      <formula>MOD(ROW(),2)</formula>
    </cfRule>
  </conditionalFormatting>
  <conditionalFormatting sqref="CN8">
    <cfRule type="expression" dxfId="5689" priority="980" stopIfTrue="1">
      <formula>MOD(ROW(),2)</formula>
    </cfRule>
  </conditionalFormatting>
  <conditionalFormatting sqref="CC8:CE8 BM8:BP8 CO8">
    <cfRule type="expression" dxfId="5688" priority="979" stopIfTrue="1">
      <formula>MOD(ROW(),2)</formula>
    </cfRule>
  </conditionalFormatting>
  <conditionalFormatting sqref="BT8:BV8 BQ8:BR8">
    <cfRule type="expression" dxfId="5687" priority="978" stopIfTrue="1">
      <formula>MOD(ROW(),2)</formula>
    </cfRule>
  </conditionalFormatting>
  <conditionalFormatting sqref="BS8">
    <cfRule type="expression" dxfId="5686" priority="977" stopIfTrue="1">
      <formula>MOD(ROW(),2)</formula>
    </cfRule>
  </conditionalFormatting>
  <conditionalFormatting sqref="BX8">
    <cfRule type="expression" dxfId="5685" priority="976" stopIfTrue="1">
      <formula>MOD(ROW(),2)</formula>
    </cfRule>
  </conditionalFormatting>
  <conditionalFormatting sqref="BY8">
    <cfRule type="expression" dxfId="5684" priority="975" stopIfTrue="1">
      <formula>MOD(ROW(),2)</formula>
    </cfRule>
  </conditionalFormatting>
  <conditionalFormatting sqref="CB8">
    <cfRule type="expression" dxfId="5683" priority="974" stopIfTrue="1">
      <formula>MOD(ROW(),2)</formula>
    </cfRule>
  </conditionalFormatting>
  <conditionalFormatting sqref="CM8">
    <cfRule type="expression" dxfId="5682" priority="970" stopIfTrue="1">
      <formula>MOD(ROW(),2)</formula>
    </cfRule>
  </conditionalFormatting>
  <conditionalFormatting sqref="CZ8:DC8">
    <cfRule type="expression" dxfId="5681" priority="972" stopIfTrue="1">
      <formula>MOD(ROW(),2)</formula>
    </cfRule>
  </conditionalFormatting>
  <conditionalFormatting sqref="CI8">
    <cfRule type="expression" dxfId="5680" priority="971" stopIfTrue="1">
      <formula>MOD(ROW(),2)</formula>
    </cfRule>
  </conditionalFormatting>
  <conditionalFormatting sqref="CK8">
    <cfRule type="expression" dxfId="5679" priority="969" stopIfTrue="1">
      <formula>MOD(ROW(),2)</formula>
    </cfRule>
  </conditionalFormatting>
  <conditionalFormatting sqref="DJ8">
    <cfRule type="expression" dxfId="5678" priority="959" stopIfTrue="1">
      <formula>MOD(ROW(),2)</formula>
    </cfRule>
  </conditionalFormatting>
  <conditionalFormatting sqref="CW8">
    <cfRule type="expression" dxfId="5677" priority="967" stopIfTrue="1">
      <formula>MOD(ROW(),2)</formula>
    </cfRule>
  </conditionalFormatting>
  <conditionalFormatting sqref="CA8">
    <cfRule type="expression" dxfId="5676" priority="966" stopIfTrue="1">
      <formula>MOD(ROW(),2)</formula>
    </cfRule>
  </conditionalFormatting>
  <conditionalFormatting sqref="BC8">
    <cfRule type="expression" dxfId="5675" priority="958" stopIfTrue="1">
      <formula>MOD(ROW(),2)</formula>
    </cfRule>
  </conditionalFormatting>
  <conditionalFormatting sqref="CL8">
    <cfRule type="expression" dxfId="5674" priority="963" stopIfTrue="1">
      <formula>MOD(ROW(),2)</formula>
    </cfRule>
  </conditionalFormatting>
  <conditionalFormatting sqref="CP8:CR8">
    <cfRule type="expression" dxfId="5673" priority="962" stopIfTrue="1">
      <formula>MOD(ROW(),2)</formula>
    </cfRule>
  </conditionalFormatting>
  <conditionalFormatting sqref="BW8">
    <cfRule type="expression" dxfId="5672" priority="957" stopIfTrue="1">
      <formula>MOD(ROW(),2)</formula>
    </cfRule>
  </conditionalFormatting>
  <conditionalFormatting sqref="BZ8">
    <cfRule type="expression" dxfId="5671" priority="956" stopIfTrue="1">
      <formula>MOD(ROW(),2)</formula>
    </cfRule>
  </conditionalFormatting>
  <conditionalFormatting sqref="D8">
    <cfRule type="expression" dxfId="5670" priority="955" stopIfTrue="1">
      <formula>MOD(ROW(),2)</formula>
    </cfRule>
  </conditionalFormatting>
  <conditionalFormatting sqref="E8:G8">
    <cfRule type="expression" dxfId="5669" priority="954" stopIfTrue="1">
      <formula>MOD(ROW(),2)</formula>
    </cfRule>
  </conditionalFormatting>
  <conditionalFormatting sqref="CU8">
    <cfRule type="expression" dxfId="5668" priority="953" stopIfTrue="1">
      <formula>MOD(ROW(),2)</formula>
    </cfRule>
  </conditionalFormatting>
  <conditionalFormatting sqref="CF8">
    <cfRule type="expression" dxfId="5667" priority="952" stopIfTrue="1">
      <formula>MOD(ROW(),2)</formula>
    </cfRule>
  </conditionalFormatting>
  <conditionalFormatting sqref="CG8">
    <cfRule type="expression" dxfId="5666" priority="951" stopIfTrue="1">
      <formula>MOD(ROW(),2)</formula>
    </cfRule>
  </conditionalFormatting>
  <conditionalFormatting sqref="CH8">
    <cfRule type="expression" dxfId="5665" priority="950" stopIfTrue="1">
      <formula>MOD(ROW(),2)</formula>
    </cfRule>
  </conditionalFormatting>
  <conditionalFormatting sqref="CS8">
    <cfRule type="expression" dxfId="5664" priority="949" stopIfTrue="1">
      <formula>MOD(ROW(),2)</formula>
    </cfRule>
  </conditionalFormatting>
  <conditionalFormatting sqref="CV8">
    <cfRule type="expression" dxfId="5663" priority="948" stopIfTrue="1">
      <formula>MOD(ROW(),2)</formula>
    </cfRule>
  </conditionalFormatting>
  <conditionalFormatting sqref="CX8">
    <cfRule type="expression" dxfId="5662" priority="947" stopIfTrue="1">
      <formula>MOD(ROW(),2)</formula>
    </cfRule>
  </conditionalFormatting>
  <conditionalFormatting sqref="DD8:DF8">
    <cfRule type="expression" dxfId="5661" priority="946" stopIfTrue="1">
      <formula>MOD(ROW(),2)</formula>
    </cfRule>
  </conditionalFormatting>
  <conditionalFormatting sqref="DG8:DH8">
    <cfRule type="expression" dxfId="5660" priority="945" stopIfTrue="1">
      <formula>MOD(ROW(),2)</formula>
    </cfRule>
  </conditionalFormatting>
  <conditionalFormatting sqref="DI8">
    <cfRule type="expression" dxfId="5659" priority="944" stopIfTrue="1">
      <formula>MOD(ROW(),2)</formula>
    </cfRule>
  </conditionalFormatting>
  <conditionalFormatting sqref="M9:S9 U9:AH9 DK9:JS9 A9:I9">
    <cfRule type="expression" dxfId="5658" priority="943" stopIfTrue="1">
      <formula>MOD(ROW(),2)</formula>
    </cfRule>
  </conditionalFormatting>
  <conditionalFormatting sqref="CN9">
    <cfRule type="expression" dxfId="5657" priority="942" stopIfTrue="1">
      <formula>MOD(ROW(),2)</formula>
    </cfRule>
  </conditionalFormatting>
  <conditionalFormatting sqref="BG9:BJ9">
    <cfRule type="expression" dxfId="5656" priority="941" stopIfTrue="1">
      <formula>MOD(ROW(),2)</formula>
    </cfRule>
  </conditionalFormatting>
  <conditionalFormatting sqref="BL9">
    <cfRule type="expression" dxfId="5655" priority="940" stopIfTrue="1">
      <formula>MOD(ROW(),2)</formula>
    </cfRule>
  </conditionalFormatting>
  <conditionalFormatting sqref="CC9:CE9 BM9:BP9 CO9 CS9 CX9 DD9:DF9">
    <cfRule type="expression" dxfId="5654" priority="939" stopIfTrue="1">
      <formula>MOD(ROW(),2)</formula>
    </cfRule>
  </conditionalFormatting>
  <conditionalFormatting sqref="BT9:BV9">
    <cfRule type="expression" dxfId="5653" priority="938" stopIfTrue="1">
      <formula>MOD(ROW(),2)</formula>
    </cfRule>
  </conditionalFormatting>
  <conditionalFormatting sqref="BS9">
    <cfRule type="expression" dxfId="5652" priority="937" stopIfTrue="1">
      <formula>MOD(ROW(),2)</formula>
    </cfRule>
  </conditionalFormatting>
  <conditionalFormatting sqref="BX9">
    <cfRule type="expression" dxfId="5651" priority="936" stopIfTrue="1">
      <formula>MOD(ROW(),2)</formula>
    </cfRule>
  </conditionalFormatting>
  <conditionalFormatting sqref="BY9">
    <cfRule type="expression" dxfId="5650" priority="935" stopIfTrue="1">
      <formula>MOD(ROW(),2)</formula>
    </cfRule>
  </conditionalFormatting>
  <conditionalFormatting sqref="CB9">
    <cfRule type="expression" dxfId="5649" priority="934" stopIfTrue="1">
      <formula>MOD(ROW(),2)</formula>
    </cfRule>
  </conditionalFormatting>
  <conditionalFormatting sqref="CZ9:DC9">
    <cfRule type="expression" dxfId="5648" priority="931" stopIfTrue="1">
      <formula>MOD(ROW(),2)</formula>
    </cfRule>
  </conditionalFormatting>
  <conditionalFormatting sqref="CW9">
    <cfRule type="expression" dxfId="5647" priority="929" stopIfTrue="1">
      <formula>MOD(ROW(),2)</formula>
    </cfRule>
  </conditionalFormatting>
  <conditionalFormatting sqref="CM9">
    <cfRule type="expression" dxfId="5646" priority="930" stopIfTrue="1">
      <formula>MOD(ROW(),2)</formula>
    </cfRule>
  </conditionalFormatting>
  <conditionalFormatting sqref="BD9">
    <cfRule type="expression" dxfId="5645" priority="928" stopIfTrue="1">
      <formula>MOD(ROW(),2)</formula>
    </cfRule>
  </conditionalFormatting>
  <conditionalFormatting sqref="BE9">
    <cfRule type="expression" dxfId="5644" priority="927" stopIfTrue="1">
      <formula>MOD(ROW(),2)</formula>
    </cfRule>
  </conditionalFormatting>
  <conditionalFormatting sqref="CI9">
    <cfRule type="expression" dxfId="5643" priority="926" stopIfTrue="1">
      <formula>MOD(ROW(),2)</formula>
    </cfRule>
  </conditionalFormatting>
  <conditionalFormatting sqref="BF9">
    <cfRule type="expression" dxfId="5642" priority="925" stopIfTrue="1">
      <formula>MOD(ROW(),2)</formula>
    </cfRule>
  </conditionalFormatting>
  <conditionalFormatting sqref="BK9">
    <cfRule type="expression" dxfId="5641" priority="924" stopIfTrue="1">
      <formula>MOD(ROW(),2)</formula>
    </cfRule>
  </conditionalFormatting>
  <conditionalFormatting sqref="DJ9">
    <cfRule type="expression" dxfId="5640" priority="923" stopIfTrue="1">
      <formula>MOD(ROW(),2)</formula>
    </cfRule>
  </conditionalFormatting>
  <conditionalFormatting sqref="T9">
    <cfRule type="expression" dxfId="5639" priority="922" stopIfTrue="1">
      <formula>MOD(ROW(),2)</formula>
    </cfRule>
  </conditionalFormatting>
  <conditionalFormatting sqref="BQ9">
    <cfRule type="expression" dxfId="5638" priority="921" stopIfTrue="1">
      <formula>MOD(ROW(),2)</formula>
    </cfRule>
  </conditionalFormatting>
  <conditionalFormatting sqref="BR9">
    <cfRule type="expression" dxfId="5637" priority="920" stopIfTrue="1">
      <formula>MOD(ROW(),2)</formula>
    </cfRule>
  </conditionalFormatting>
  <conditionalFormatting sqref="CA9">
    <cfRule type="expression" dxfId="5636" priority="919" stopIfTrue="1">
      <formula>MOD(ROW(),2)</formula>
    </cfRule>
  </conditionalFormatting>
  <conditionalFormatting sqref="CK9">
    <cfRule type="expression" dxfId="5635" priority="918" stopIfTrue="1">
      <formula>MOD(ROW(),2)</formula>
    </cfRule>
  </conditionalFormatting>
  <conditionalFormatting sqref="CL9">
    <cfRule type="expression" dxfId="5634" priority="917" stopIfTrue="1">
      <formula>MOD(ROW(),2)</formula>
    </cfRule>
  </conditionalFormatting>
  <conditionalFormatting sqref="CV9">
    <cfRule type="expression" dxfId="5633" priority="916" stopIfTrue="1">
      <formula>MOD(ROW(),2)</formula>
    </cfRule>
  </conditionalFormatting>
  <conditionalFormatting sqref="DG9:DH9">
    <cfRule type="expression" dxfId="5632" priority="915" stopIfTrue="1">
      <formula>MOD(ROW(),2)</formula>
    </cfRule>
  </conditionalFormatting>
  <conditionalFormatting sqref="DI9">
    <cfRule type="expression" dxfId="5631" priority="914" stopIfTrue="1">
      <formula>MOD(ROW(),2)</formula>
    </cfRule>
  </conditionalFormatting>
  <conditionalFormatting sqref="J9">
    <cfRule type="expression" dxfId="5630" priority="913" stopIfTrue="1">
      <formula>MOD(ROW(),2)</formula>
    </cfRule>
  </conditionalFormatting>
  <conditionalFormatting sqref="K9:L9">
    <cfRule type="expression" dxfId="5629" priority="912" stopIfTrue="1">
      <formula>MOD(ROW(),2)</formula>
    </cfRule>
  </conditionalFormatting>
  <conditionalFormatting sqref="BW9">
    <cfRule type="expression" dxfId="5628" priority="911" stopIfTrue="1">
      <formula>MOD(ROW(),2)</formula>
    </cfRule>
  </conditionalFormatting>
  <conditionalFormatting sqref="BZ9">
    <cfRule type="expression" dxfId="5627" priority="910" stopIfTrue="1">
      <formula>MOD(ROW(),2)</formula>
    </cfRule>
  </conditionalFormatting>
  <conditionalFormatting sqref="CF9">
    <cfRule type="expression" dxfId="5626" priority="909" stopIfTrue="1">
      <formula>MOD(ROW(),2)</formula>
    </cfRule>
  </conditionalFormatting>
  <conditionalFormatting sqref="CG9">
    <cfRule type="expression" dxfId="5625" priority="908" stopIfTrue="1">
      <formula>MOD(ROW(),2)</formula>
    </cfRule>
  </conditionalFormatting>
  <conditionalFormatting sqref="CH9">
    <cfRule type="expression" dxfId="5624" priority="907" stopIfTrue="1">
      <formula>MOD(ROW(),2)</formula>
    </cfRule>
  </conditionalFormatting>
  <conditionalFormatting sqref="CJ9">
    <cfRule type="expression" dxfId="5623" priority="906" stopIfTrue="1">
      <formula>MOD(ROW(),2)</formula>
    </cfRule>
  </conditionalFormatting>
  <conditionalFormatting sqref="CP9:CR9">
    <cfRule type="expression" dxfId="5622" priority="905" stopIfTrue="1">
      <formula>MOD(ROW(),2)</formula>
    </cfRule>
  </conditionalFormatting>
  <conditionalFormatting sqref="CU9">
    <cfRule type="expression" dxfId="5621" priority="904" stopIfTrue="1">
      <formula>MOD(ROW(),2)</formula>
    </cfRule>
  </conditionalFormatting>
  <conditionalFormatting sqref="CY9:CY11">
    <cfRule type="expression" dxfId="5620" priority="903" stopIfTrue="1">
      <formula>MOD(ROW(),2)</formula>
    </cfRule>
  </conditionalFormatting>
  <conditionalFormatting sqref="A10:I10 DK10:JS10 U10:AH10 M10:S10 BB10:BC10">
    <cfRule type="expression" dxfId="5619" priority="900" stopIfTrue="1">
      <formula>MOD(ROW(),2)</formula>
    </cfRule>
  </conditionalFormatting>
  <conditionalFormatting sqref="CN10">
    <cfRule type="expression" dxfId="5618" priority="899" stopIfTrue="1">
      <formula>MOD(ROW(),2)</formula>
    </cfRule>
  </conditionalFormatting>
  <conditionalFormatting sqref="J10">
    <cfRule type="expression" dxfId="5617" priority="898" stopIfTrue="1">
      <formula>MOD(ROW(),2)</formula>
    </cfRule>
  </conditionalFormatting>
  <conditionalFormatting sqref="K10:L10">
    <cfRule type="expression" dxfId="5616" priority="897" stopIfTrue="1">
      <formula>MOD(ROW(),2)</formula>
    </cfRule>
  </conditionalFormatting>
  <conditionalFormatting sqref="BG10:BJ10">
    <cfRule type="expression" dxfId="5615" priority="896" stopIfTrue="1">
      <formula>MOD(ROW(),2)</formula>
    </cfRule>
  </conditionalFormatting>
  <conditionalFormatting sqref="BL10">
    <cfRule type="expression" dxfId="5614" priority="895" stopIfTrue="1">
      <formula>MOD(ROW(),2)</formula>
    </cfRule>
  </conditionalFormatting>
  <conditionalFormatting sqref="CC10:CE10 BM10:BP10 CO10">
    <cfRule type="expression" dxfId="5613" priority="894" stopIfTrue="1">
      <formula>MOD(ROW(),2)</formula>
    </cfRule>
  </conditionalFormatting>
  <conditionalFormatting sqref="BT10:BV10 BQ10:BR10">
    <cfRule type="expression" dxfId="5612" priority="893" stopIfTrue="1">
      <formula>MOD(ROW(),2)</formula>
    </cfRule>
  </conditionalFormatting>
  <conditionalFormatting sqref="BS10">
    <cfRule type="expression" dxfId="5611" priority="892" stopIfTrue="1">
      <formula>MOD(ROW(),2)</formula>
    </cfRule>
  </conditionalFormatting>
  <conditionalFormatting sqref="BX10">
    <cfRule type="expression" dxfId="5610" priority="891" stopIfTrue="1">
      <formula>MOD(ROW(),2)</formula>
    </cfRule>
  </conditionalFormatting>
  <conditionalFormatting sqref="BY10">
    <cfRule type="expression" dxfId="5609" priority="890" stopIfTrue="1">
      <formula>MOD(ROW(),2)</formula>
    </cfRule>
  </conditionalFormatting>
  <conditionalFormatting sqref="CB10">
    <cfRule type="expression" dxfId="5608" priority="889" stopIfTrue="1">
      <formula>MOD(ROW(),2)</formula>
    </cfRule>
  </conditionalFormatting>
  <conditionalFormatting sqref="CZ10:DC11">
    <cfRule type="expression" dxfId="5607" priority="886" stopIfTrue="1">
      <formula>MOD(ROW(),2)</formula>
    </cfRule>
  </conditionalFormatting>
  <conditionalFormatting sqref="CM10">
    <cfRule type="expression" dxfId="5606" priority="885" stopIfTrue="1">
      <formula>MOD(ROW(),2)</formula>
    </cfRule>
  </conditionalFormatting>
  <conditionalFormatting sqref="CK10">
    <cfRule type="expression" dxfId="5605" priority="884" stopIfTrue="1">
      <formula>MOD(ROW(),2)</formula>
    </cfRule>
  </conditionalFormatting>
  <conditionalFormatting sqref="CW10">
    <cfRule type="expression" dxfId="5604" priority="883" stopIfTrue="1">
      <formula>MOD(ROW(),2)</formula>
    </cfRule>
  </conditionalFormatting>
  <conditionalFormatting sqref="BD10">
    <cfRule type="expression" dxfId="5603" priority="882" stopIfTrue="1">
      <formula>MOD(ROW(),2)</formula>
    </cfRule>
  </conditionalFormatting>
  <conditionalFormatting sqref="BE10">
    <cfRule type="expression" dxfId="5602" priority="881" stopIfTrue="1">
      <formula>MOD(ROW(),2)</formula>
    </cfRule>
  </conditionalFormatting>
  <conditionalFormatting sqref="CF10">
    <cfRule type="expression" dxfId="5601" priority="880" stopIfTrue="1">
      <formula>MOD(ROW(),2)</formula>
    </cfRule>
  </conditionalFormatting>
  <conditionalFormatting sqref="CI10">
    <cfRule type="expression" dxfId="5600" priority="879" stopIfTrue="1">
      <formula>MOD(ROW(),2)</formula>
    </cfRule>
  </conditionalFormatting>
  <conditionalFormatting sqref="CV10">
    <cfRule type="expression" dxfId="5599" priority="878" stopIfTrue="1">
      <formula>MOD(ROW(),2)</formula>
    </cfRule>
  </conditionalFormatting>
  <conditionalFormatting sqref="BF10">
    <cfRule type="expression" dxfId="5598" priority="877" stopIfTrue="1">
      <formula>MOD(ROW(),2)</formula>
    </cfRule>
  </conditionalFormatting>
  <conditionalFormatting sqref="BK10">
    <cfRule type="expression" dxfId="5597" priority="876" stopIfTrue="1">
      <formula>MOD(ROW(),2)</formula>
    </cfRule>
  </conditionalFormatting>
  <conditionalFormatting sqref="BZ10">
    <cfRule type="expression" dxfId="5596" priority="875" stopIfTrue="1">
      <formula>MOD(ROW(),2)</formula>
    </cfRule>
  </conditionalFormatting>
  <conditionalFormatting sqref="CA10">
    <cfRule type="expression" dxfId="5595" priority="874" stopIfTrue="1">
      <formula>MOD(ROW(),2)</formula>
    </cfRule>
  </conditionalFormatting>
  <conditionalFormatting sqref="CJ10">
    <cfRule type="expression" dxfId="5594" priority="873" stopIfTrue="1">
      <formula>MOD(ROW(),2)</formula>
    </cfRule>
  </conditionalFormatting>
  <conditionalFormatting sqref="CL10">
    <cfRule type="expression" dxfId="5593" priority="872" stopIfTrue="1">
      <formula>MOD(ROW(),2)</formula>
    </cfRule>
  </conditionalFormatting>
  <conditionalFormatting sqref="CP10:CR10">
    <cfRule type="expression" dxfId="5592" priority="871" stopIfTrue="1">
      <formula>MOD(ROW(),2)</formula>
    </cfRule>
  </conditionalFormatting>
  <conditionalFormatting sqref="DG10:DH10">
    <cfRule type="expression" dxfId="5591" priority="870" stopIfTrue="1">
      <formula>MOD(ROW(),2)</formula>
    </cfRule>
  </conditionalFormatting>
  <conditionalFormatting sqref="DJ10">
    <cfRule type="expression" dxfId="5590" priority="868" stopIfTrue="1">
      <formula>MOD(ROW(),2)</formula>
    </cfRule>
  </conditionalFormatting>
  <conditionalFormatting sqref="T10">
    <cfRule type="expression" dxfId="5589" priority="867" stopIfTrue="1">
      <formula>MOD(ROW(),2)</formula>
    </cfRule>
  </conditionalFormatting>
  <conditionalFormatting sqref="BW10">
    <cfRule type="expression" dxfId="5588" priority="866" stopIfTrue="1">
      <formula>MOD(ROW(),2)</formula>
    </cfRule>
  </conditionalFormatting>
  <conditionalFormatting sqref="CG10">
    <cfRule type="expression" dxfId="5587" priority="865" stopIfTrue="1">
      <formula>MOD(ROW(),2)</formula>
    </cfRule>
  </conditionalFormatting>
  <conditionalFormatting sqref="CH10">
    <cfRule type="expression" dxfId="5586" priority="864" stopIfTrue="1">
      <formula>MOD(ROW(),2)</formula>
    </cfRule>
  </conditionalFormatting>
  <conditionalFormatting sqref="CU10">
    <cfRule type="expression" dxfId="5585" priority="863" stopIfTrue="1">
      <formula>MOD(ROW(),2)</formula>
    </cfRule>
  </conditionalFormatting>
  <conditionalFormatting sqref="CS10">
    <cfRule type="expression" dxfId="5584" priority="862" stopIfTrue="1">
      <formula>MOD(ROW(),2)</formula>
    </cfRule>
  </conditionalFormatting>
  <conditionalFormatting sqref="CX10">
    <cfRule type="expression" dxfId="5583" priority="861" stopIfTrue="1">
      <formula>MOD(ROW(),2)</formula>
    </cfRule>
  </conditionalFormatting>
  <conditionalFormatting sqref="DD10:DF10">
    <cfRule type="expression" dxfId="5582" priority="860" stopIfTrue="1">
      <formula>MOD(ROW(),2)</formula>
    </cfRule>
  </conditionalFormatting>
  <conditionalFormatting sqref="DI10">
    <cfRule type="expression" dxfId="5581" priority="859" stopIfTrue="1">
      <formula>MOD(ROW(),2)</formula>
    </cfRule>
  </conditionalFormatting>
  <conditionalFormatting sqref="A11:I11 DK11:JS11 U11:AH11 M11:S11 CU11 BB11">
    <cfRule type="expression" dxfId="5580" priority="858" stopIfTrue="1">
      <formula>MOD(ROW(),2)</formula>
    </cfRule>
  </conditionalFormatting>
  <conditionalFormatting sqref="J11">
    <cfRule type="expression" dxfId="5579" priority="856" stopIfTrue="1">
      <formula>MOD(ROW(),2)</formula>
    </cfRule>
  </conditionalFormatting>
  <conditionalFormatting sqref="BG11:BJ11">
    <cfRule type="expression" dxfId="5578" priority="855" stopIfTrue="1">
      <formula>MOD(ROW(),2)</formula>
    </cfRule>
  </conditionalFormatting>
  <conditionalFormatting sqref="BD11">
    <cfRule type="expression" dxfId="5577" priority="854" stopIfTrue="1">
      <formula>MOD(ROW(),2)</formula>
    </cfRule>
  </conditionalFormatting>
  <conditionalFormatting sqref="BE11">
    <cfRule type="expression" dxfId="5576" priority="853" stopIfTrue="1">
      <formula>MOD(ROW(),2)</formula>
    </cfRule>
  </conditionalFormatting>
  <conditionalFormatting sqref="BF11">
    <cfRule type="expression" dxfId="5575" priority="852" stopIfTrue="1">
      <formula>MOD(ROW(),2)</formula>
    </cfRule>
  </conditionalFormatting>
  <conditionalFormatting sqref="BK11">
    <cfRule type="expression" dxfId="5574" priority="851" stopIfTrue="1">
      <formula>MOD(ROW(),2)</formula>
    </cfRule>
  </conditionalFormatting>
  <conditionalFormatting sqref="BL11">
    <cfRule type="expression" dxfId="5573" priority="850" stopIfTrue="1">
      <formula>MOD(ROW(),2)</formula>
    </cfRule>
  </conditionalFormatting>
  <conditionalFormatting sqref="CN11">
    <cfRule type="expression" dxfId="5572" priority="849" stopIfTrue="1">
      <formula>MOD(ROW(),2)</formula>
    </cfRule>
  </conditionalFormatting>
  <conditionalFormatting sqref="CC11:CE11 BM11:BP11 CO11">
    <cfRule type="expression" dxfId="5571" priority="848" stopIfTrue="1">
      <formula>MOD(ROW(),2)</formula>
    </cfRule>
  </conditionalFormatting>
  <conditionalFormatting sqref="BT11:BV11 BQ11:BR11">
    <cfRule type="expression" dxfId="5570" priority="847" stopIfTrue="1">
      <formula>MOD(ROW(),2)</formula>
    </cfRule>
  </conditionalFormatting>
  <conditionalFormatting sqref="BS11">
    <cfRule type="expression" dxfId="5569" priority="846" stopIfTrue="1">
      <formula>MOD(ROW(),2)</formula>
    </cfRule>
  </conditionalFormatting>
  <conditionalFormatting sqref="BY11">
    <cfRule type="expression" dxfId="5568" priority="845" stopIfTrue="1">
      <formula>MOD(ROW(),2)</formula>
    </cfRule>
  </conditionalFormatting>
  <conditionalFormatting sqref="CB11">
    <cfRule type="expression" dxfId="5567" priority="844" stopIfTrue="1">
      <formula>MOD(ROW(),2)</formula>
    </cfRule>
  </conditionalFormatting>
  <conditionalFormatting sqref="CM11">
    <cfRule type="expression" dxfId="5566" priority="841" stopIfTrue="1">
      <formula>MOD(ROW(),2)</formula>
    </cfRule>
  </conditionalFormatting>
  <conditionalFormatting sqref="CF11">
    <cfRule type="expression" dxfId="5565" priority="840" stopIfTrue="1">
      <formula>MOD(ROW(),2)</formula>
    </cfRule>
  </conditionalFormatting>
  <conditionalFormatting sqref="DJ11">
    <cfRule type="expression" dxfId="5564" priority="838" stopIfTrue="1">
      <formula>MOD(ROW(),2)</formula>
    </cfRule>
  </conditionalFormatting>
  <conditionalFormatting sqref="T11">
    <cfRule type="expression" dxfId="5563" priority="837" stopIfTrue="1">
      <formula>MOD(ROW(),2)</formula>
    </cfRule>
  </conditionalFormatting>
  <conditionalFormatting sqref="BC11">
    <cfRule type="expression" dxfId="5562" priority="836" stopIfTrue="1">
      <formula>MOD(ROW(),2)</formula>
    </cfRule>
  </conditionalFormatting>
  <conditionalFormatting sqref="BW11">
    <cfRule type="expression" dxfId="5561" priority="835" stopIfTrue="1">
      <formula>MOD(ROW(),2)</formula>
    </cfRule>
  </conditionalFormatting>
  <conditionalFormatting sqref="BX11">
    <cfRule type="expression" dxfId="5560" priority="834" stopIfTrue="1">
      <formula>MOD(ROW(),2)</formula>
    </cfRule>
  </conditionalFormatting>
  <conditionalFormatting sqref="BZ11">
    <cfRule type="expression" dxfId="5559" priority="833" stopIfTrue="1">
      <formula>MOD(ROW(),2)</formula>
    </cfRule>
  </conditionalFormatting>
  <conditionalFormatting sqref="CA11">
    <cfRule type="expression" dxfId="5558" priority="832" stopIfTrue="1">
      <formula>MOD(ROW(),2)</formula>
    </cfRule>
  </conditionalFormatting>
  <conditionalFormatting sqref="CI11">
    <cfRule type="expression" dxfId="5557" priority="831" stopIfTrue="1">
      <formula>MOD(ROW(),2)</formula>
    </cfRule>
  </conditionalFormatting>
  <conditionalFormatting sqref="CK11">
    <cfRule type="expression" dxfId="5556" priority="829" stopIfTrue="1">
      <formula>MOD(ROW(),2)</formula>
    </cfRule>
  </conditionalFormatting>
  <conditionalFormatting sqref="CL11">
    <cfRule type="expression" dxfId="5555" priority="828" stopIfTrue="1">
      <formula>MOD(ROW(),2)</formula>
    </cfRule>
  </conditionalFormatting>
  <conditionalFormatting sqref="CV11">
    <cfRule type="expression" dxfId="5554" priority="826" stopIfTrue="1">
      <formula>MOD(ROW(),2)</formula>
    </cfRule>
  </conditionalFormatting>
  <conditionalFormatting sqref="K11:L11">
    <cfRule type="expression" dxfId="5553" priority="825" stopIfTrue="1">
      <formula>MOD(ROW(),2)</formula>
    </cfRule>
  </conditionalFormatting>
  <conditionalFormatting sqref="CG11">
    <cfRule type="expression" dxfId="5552" priority="822" stopIfTrue="1">
      <formula>MOD(ROW(),2)</formula>
    </cfRule>
  </conditionalFormatting>
  <conditionalFormatting sqref="CH11">
    <cfRule type="expression" dxfId="5551" priority="821" stopIfTrue="1">
      <formula>MOD(ROW(),2)</formula>
    </cfRule>
  </conditionalFormatting>
  <conditionalFormatting sqref="CJ11">
    <cfRule type="expression" dxfId="5550" priority="820" stopIfTrue="1">
      <formula>MOD(ROW(),2)</formula>
    </cfRule>
  </conditionalFormatting>
  <conditionalFormatting sqref="CP11:CR11">
    <cfRule type="expression" dxfId="5549" priority="819" stopIfTrue="1">
      <formula>MOD(ROW(),2)</formula>
    </cfRule>
  </conditionalFormatting>
  <conditionalFormatting sqref="CS11">
    <cfRule type="expression" dxfId="5548" priority="818" stopIfTrue="1">
      <formula>MOD(ROW(),2)</formula>
    </cfRule>
  </conditionalFormatting>
  <conditionalFormatting sqref="CW11">
    <cfRule type="expression" dxfId="5547" priority="817" stopIfTrue="1">
      <formula>MOD(ROW(),2)</formula>
    </cfRule>
  </conditionalFormatting>
  <conditionalFormatting sqref="CX11">
    <cfRule type="expression" dxfId="5546" priority="816" stopIfTrue="1">
      <formula>MOD(ROW(),2)</formula>
    </cfRule>
  </conditionalFormatting>
  <conditionalFormatting sqref="DD11:DF11">
    <cfRule type="expression" dxfId="5545" priority="815" stopIfTrue="1">
      <formula>MOD(ROW(),2)</formula>
    </cfRule>
  </conditionalFormatting>
  <conditionalFormatting sqref="DG11:DH11">
    <cfRule type="expression" dxfId="5544" priority="814" stopIfTrue="1">
      <formula>MOD(ROW(),2)</formula>
    </cfRule>
  </conditionalFormatting>
  <conditionalFormatting sqref="DI11">
    <cfRule type="expression" dxfId="5543" priority="813" stopIfTrue="1">
      <formula>MOD(ROW(),2)</formula>
    </cfRule>
  </conditionalFormatting>
  <conditionalFormatting sqref="A12:I12 DK12:JS12 U12:AH12 M12:S12 CU12 BB12">
    <cfRule type="expression" dxfId="5542" priority="812" stopIfTrue="1">
      <formula>MOD(ROW(),2)</formula>
    </cfRule>
  </conditionalFormatting>
  <conditionalFormatting sqref="J12">
    <cfRule type="expression" dxfId="5541" priority="811" stopIfTrue="1">
      <formula>MOD(ROW(),2)</formula>
    </cfRule>
  </conditionalFormatting>
  <conditionalFormatting sqref="K12:L12">
    <cfRule type="expression" dxfId="5540" priority="810" stopIfTrue="1">
      <formula>MOD(ROW(),2)</formula>
    </cfRule>
  </conditionalFormatting>
  <conditionalFormatting sqref="BG12:BJ12">
    <cfRule type="expression" dxfId="5539" priority="809" stopIfTrue="1">
      <formula>MOD(ROW(),2)</formula>
    </cfRule>
  </conditionalFormatting>
  <conditionalFormatting sqref="BL12">
    <cfRule type="expression" dxfId="5538" priority="808" stopIfTrue="1">
      <formula>MOD(ROW(),2)</formula>
    </cfRule>
  </conditionalFormatting>
  <conditionalFormatting sqref="CN12">
    <cfRule type="expression" dxfId="5537" priority="807" stopIfTrue="1">
      <formula>MOD(ROW(),2)</formula>
    </cfRule>
  </conditionalFormatting>
  <conditionalFormatting sqref="CC12:CE12 BM12:BP12 CO12 CS12 CX12 DD12:DF12 CG12">
    <cfRule type="expression" dxfId="5536" priority="806" stopIfTrue="1">
      <formula>MOD(ROW(),2)</formula>
    </cfRule>
  </conditionalFormatting>
  <conditionalFormatting sqref="BT12:BV12 BQ12:BR12">
    <cfRule type="expression" dxfId="5535" priority="805" stopIfTrue="1">
      <formula>MOD(ROW(),2)</formula>
    </cfRule>
  </conditionalFormatting>
  <conditionalFormatting sqref="BS12">
    <cfRule type="expression" dxfId="5534" priority="804" stopIfTrue="1">
      <formula>MOD(ROW(),2)</formula>
    </cfRule>
  </conditionalFormatting>
  <conditionalFormatting sqref="BX12">
    <cfRule type="expression" dxfId="5533" priority="803" stopIfTrue="1">
      <formula>MOD(ROW(),2)</formula>
    </cfRule>
  </conditionalFormatting>
  <conditionalFormatting sqref="BY12">
    <cfRule type="expression" dxfId="5532" priority="802" stopIfTrue="1">
      <formula>MOD(ROW(),2)</formula>
    </cfRule>
  </conditionalFormatting>
  <conditionalFormatting sqref="CB12">
    <cfRule type="expression" dxfId="5531" priority="801" stopIfTrue="1">
      <formula>MOD(ROW(),2)</formula>
    </cfRule>
  </conditionalFormatting>
  <conditionalFormatting sqref="CZ12:DC12">
    <cfRule type="expression" dxfId="5530" priority="798" stopIfTrue="1">
      <formula>MOD(ROW(),2)</formula>
    </cfRule>
  </conditionalFormatting>
  <conditionalFormatting sqref="CM12">
    <cfRule type="expression" dxfId="5529" priority="797" stopIfTrue="1">
      <formula>MOD(ROW(),2)</formula>
    </cfRule>
  </conditionalFormatting>
  <conditionalFormatting sqref="CK12">
    <cfRule type="expression" dxfId="5528" priority="796" stopIfTrue="1">
      <formula>MOD(ROW(),2)</formula>
    </cfRule>
  </conditionalFormatting>
  <conditionalFormatting sqref="BW12">
    <cfRule type="expression" dxfId="5527" priority="795" stopIfTrue="1">
      <formula>MOD(ROW(),2)</formula>
    </cfRule>
  </conditionalFormatting>
  <conditionalFormatting sqref="CW12">
    <cfRule type="expression" dxfId="5526" priority="794" stopIfTrue="1">
      <formula>MOD(ROW(),2)</formula>
    </cfRule>
  </conditionalFormatting>
  <conditionalFormatting sqref="BD12">
    <cfRule type="expression" dxfId="5525" priority="793" stopIfTrue="1">
      <formula>MOD(ROW(),2)</formula>
    </cfRule>
  </conditionalFormatting>
  <conditionalFormatting sqref="BE12">
    <cfRule type="expression" dxfId="5524" priority="792" stopIfTrue="1">
      <formula>MOD(ROW(),2)</formula>
    </cfRule>
  </conditionalFormatting>
  <conditionalFormatting sqref="CF12">
    <cfRule type="expression" dxfId="5523" priority="791" stopIfTrue="1">
      <formula>MOD(ROW(),2)</formula>
    </cfRule>
  </conditionalFormatting>
  <conditionalFormatting sqref="CI12">
    <cfRule type="expression" dxfId="5522" priority="790" stopIfTrue="1">
      <formula>MOD(ROW(),2)</formula>
    </cfRule>
  </conditionalFormatting>
  <conditionalFormatting sqref="CV12">
    <cfRule type="expression" dxfId="5521" priority="789" stopIfTrue="1">
      <formula>MOD(ROW(),2)</formula>
    </cfRule>
  </conditionalFormatting>
  <conditionalFormatting sqref="BF12">
    <cfRule type="expression" dxfId="5520" priority="788" stopIfTrue="1">
      <formula>MOD(ROW(),2)</formula>
    </cfRule>
  </conditionalFormatting>
  <conditionalFormatting sqref="BK12">
    <cfRule type="expression" dxfId="5519" priority="787" stopIfTrue="1">
      <formula>MOD(ROW(),2)</formula>
    </cfRule>
  </conditionalFormatting>
  <conditionalFormatting sqref="BZ12">
    <cfRule type="expression" dxfId="5518" priority="786" stopIfTrue="1">
      <formula>MOD(ROW(),2)</formula>
    </cfRule>
  </conditionalFormatting>
  <conditionalFormatting sqref="CA12">
    <cfRule type="expression" dxfId="5517" priority="785" stopIfTrue="1">
      <formula>MOD(ROW(),2)</formula>
    </cfRule>
  </conditionalFormatting>
  <conditionalFormatting sqref="CH12">
    <cfRule type="expression" dxfId="5516" priority="784" stopIfTrue="1">
      <formula>MOD(ROW(),2)</formula>
    </cfRule>
  </conditionalFormatting>
  <conditionalFormatting sqref="CJ12">
    <cfRule type="expression" dxfId="5515" priority="783" stopIfTrue="1">
      <formula>MOD(ROW(),2)</formula>
    </cfRule>
  </conditionalFormatting>
  <conditionalFormatting sqref="CL12">
    <cfRule type="expression" dxfId="5514" priority="782" stopIfTrue="1">
      <formula>MOD(ROW(),2)</formula>
    </cfRule>
  </conditionalFormatting>
  <conditionalFormatting sqref="CP12:CR12">
    <cfRule type="expression" dxfId="5513" priority="781" stopIfTrue="1">
      <formula>MOD(ROW(),2)</formula>
    </cfRule>
  </conditionalFormatting>
  <conditionalFormatting sqref="DG12:DH12">
    <cfRule type="expression" dxfId="5512" priority="780" stopIfTrue="1">
      <formula>MOD(ROW(),2)</formula>
    </cfRule>
  </conditionalFormatting>
  <conditionalFormatting sqref="DI12">
    <cfRule type="expression" dxfId="5511" priority="779" stopIfTrue="1">
      <formula>MOD(ROW(),2)</formula>
    </cfRule>
  </conditionalFormatting>
  <conditionalFormatting sqref="DJ12">
    <cfRule type="expression" dxfId="5510" priority="778" stopIfTrue="1">
      <formula>MOD(ROW(),2)</formula>
    </cfRule>
  </conditionalFormatting>
  <conditionalFormatting sqref="T12">
    <cfRule type="expression" dxfId="5509" priority="777" stopIfTrue="1">
      <formula>MOD(ROW(),2)</formula>
    </cfRule>
  </conditionalFormatting>
  <conditionalFormatting sqref="BC12">
    <cfRule type="expression" dxfId="5508" priority="776" stopIfTrue="1">
      <formula>MOD(ROW(),2)</formula>
    </cfRule>
  </conditionalFormatting>
  <conditionalFormatting sqref="CY12">
    <cfRule type="expression" dxfId="5507" priority="774" stopIfTrue="1">
      <formula>MOD(ROW(),2)</formula>
    </cfRule>
  </conditionalFormatting>
  <conditionalFormatting sqref="V13:AH13 M13:Q13 A13:C13 DK13:JS13 CU13 H13:I13 BA13:BB13">
    <cfRule type="expression" dxfId="5506" priority="773" stopIfTrue="1">
      <formula>MOD(ROW(),2)</formula>
    </cfRule>
  </conditionalFormatting>
  <conditionalFormatting sqref="J13">
    <cfRule type="expression" dxfId="5505" priority="772" stopIfTrue="1">
      <formula>MOD(ROW(),2)</formula>
    </cfRule>
  </conditionalFormatting>
  <conditionalFormatting sqref="K13:L13">
    <cfRule type="expression" dxfId="5504" priority="771" stopIfTrue="1">
      <formula>MOD(ROW(),2)</formula>
    </cfRule>
  </conditionalFormatting>
  <conditionalFormatting sqref="R13">
    <cfRule type="expression" dxfId="5503" priority="770" stopIfTrue="1">
      <formula>MOD(ROW(),2)</formula>
    </cfRule>
  </conditionalFormatting>
  <conditionalFormatting sqref="S13">
    <cfRule type="expression" dxfId="5502" priority="769" stopIfTrue="1">
      <formula>MOD(ROW(),2)</formula>
    </cfRule>
  </conditionalFormatting>
  <conditionalFormatting sqref="U13">
    <cfRule type="expression" dxfId="5501" priority="768" stopIfTrue="1">
      <formula>MOD(ROW(),2)</formula>
    </cfRule>
  </conditionalFormatting>
  <conditionalFormatting sqref="BG13:BJ13">
    <cfRule type="expression" dxfId="5500" priority="767" stopIfTrue="1">
      <formula>MOD(ROW(),2)</formula>
    </cfRule>
  </conditionalFormatting>
  <conditionalFormatting sqref="CN13">
    <cfRule type="expression" dxfId="5499" priority="766" stopIfTrue="1">
      <formula>MOD(ROW(),2)</formula>
    </cfRule>
  </conditionalFormatting>
  <conditionalFormatting sqref="CC13:CE13 BM13:BP13 CO13 CX13 DD13:DF13">
    <cfRule type="expression" dxfId="5498" priority="765" stopIfTrue="1">
      <formula>MOD(ROW(),2)</formula>
    </cfRule>
  </conditionalFormatting>
  <conditionalFormatting sqref="BT13:BV13">
    <cfRule type="expression" dxfId="5497" priority="764" stopIfTrue="1">
      <formula>MOD(ROW(),2)</formula>
    </cfRule>
  </conditionalFormatting>
  <conditionalFormatting sqref="BS13">
    <cfRule type="expression" dxfId="5496" priority="763" stopIfTrue="1">
      <formula>MOD(ROW(),2)</formula>
    </cfRule>
  </conditionalFormatting>
  <conditionalFormatting sqref="BY13">
    <cfRule type="expression" dxfId="5495" priority="762" stopIfTrue="1">
      <formula>MOD(ROW(),2)</formula>
    </cfRule>
  </conditionalFormatting>
  <conditionalFormatting sqref="CB13">
    <cfRule type="expression" dxfId="5494" priority="761" stopIfTrue="1">
      <formula>MOD(ROW(),2)</formula>
    </cfRule>
  </conditionalFormatting>
  <conditionalFormatting sqref="CM13">
    <cfRule type="expression" dxfId="5493" priority="757" stopIfTrue="1">
      <formula>MOD(ROW(),2)</formula>
    </cfRule>
  </conditionalFormatting>
  <conditionalFormatting sqref="CK13">
    <cfRule type="expression" dxfId="5492" priority="756" stopIfTrue="1">
      <formula>MOD(ROW(),2)</formula>
    </cfRule>
  </conditionalFormatting>
  <conditionalFormatting sqref="CW13">
    <cfRule type="expression" dxfId="5491" priority="755" stopIfTrue="1">
      <formula>MOD(ROW(),2)</formula>
    </cfRule>
  </conditionalFormatting>
  <conditionalFormatting sqref="BE13">
    <cfRule type="expression" dxfId="5490" priority="754" stopIfTrue="1">
      <formula>MOD(ROW(),2)</formula>
    </cfRule>
  </conditionalFormatting>
  <conditionalFormatting sqref="CI13">
    <cfRule type="expression" dxfId="5489" priority="753" stopIfTrue="1">
      <formula>MOD(ROW(),2)</formula>
    </cfRule>
  </conditionalFormatting>
  <conditionalFormatting sqref="BF13">
    <cfRule type="expression" dxfId="5488" priority="752" stopIfTrue="1">
      <formula>MOD(ROW(),2)</formula>
    </cfRule>
  </conditionalFormatting>
  <conditionalFormatting sqref="BD13">
    <cfRule type="expression" dxfId="5487" priority="751" stopIfTrue="1">
      <formula>MOD(ROW(),2)</formula>
    </cfRule>
  </conditionalFormatting>
  <conditionalFormatting sqref="BW13">
    <cfRule type="expression" dxfId="5486" priority="750" stopIfTrue="1">
      <formula>MOD(ROW(),2)</formula>
    </cfRule>
  </conditionalFormatting>
  <conditionalFormatting sqref="CF13">
    <cfRule type="expression" dxfId="5485" priority="749" stopIfTrue="1">
      <formula>MOD(ROW(),2)</formula>
    </cfRule>
  </conditionalFormatting>
  <conditionalFormatting sqref="CV13">
    <cfRule type="expression" dxfId="5484" priority="748" stopIfTrue="1">
      <formula>MOD(ROW(),2)</formula>
    </cfRule>
  </conditionalFormatting>
  <conditionalFormatting sqref="DJ13">
    <cfRule type="expression" dxfId="5483" priority="747" stopIfTrue="1">
      <formula>MOD(ROW(),2)</formula>
    </cfRule>
  </conditionalFormatting>
  <conditionalFormatting sqref="T13">
    <cfRule type="expression" dxfId="5482" priority="746" stopIfTrue="1">
      <formula>MOD(ROW(),2)</formula>
    </cfRule>
  </conditionalFormatting>
  <conditionalFormatting sqref="BK13">
    <cfRule type="expression" dxfId="5481" priority="745" stopIfTrue="1">
      <formula>MOD(ROW(),2)</formula>
    </cfRule>
  </conditionalFormatting>
  <conditionalFormatting sqref="BC13">
    <cfRule type="expression" dxfId="5480" priority="744" stopIfTrue="1">
      <formula>MOD(ROW(),2)</formula>
    </cfRule>
  </conditionalFormatting>
  <conditionalFormatting sqref="BL13">
    <cfRule type="expression" dxfId="5479" priority="743" stopIfTrue="1">
      <formula>MOD(ROW(),2)</formula>
    </cfRule>
  </conditionalFormatting>
  <conditionalFormatting sqref="CA13">
    <cfRule type="expression" dxfId="5478" priority="742" stopIfTrue="1">
      <formula>MOD(ROW(),2)</formula>
    </cfRule>
  </conditionalFormatting>
  <conditionalFormatting sqref="BZ13">
    <cfRule type="expression" dxfId="5477" priority="741" stopIfTrue="1">
      <formula>MOD(ROW(),2)</formula>
    </cfRule>
  </conditionalFormatting>
  <conditionalFormatting sqref="CP13:CR13">
    <cfRule type="expression" dxfId="5476" priority="740" stopIfTrue="1">
      <formula>MOD(ROW(),2)</formula>
    </cfRule>
  </conditionalFormatting>
  <conditionalFormatting sqref="BQ13">
    <cfRule type="expression" dxfId="5475" priority="739" stopIfTrue="1">
      <formula>MOD(ROW(),2)</formula>
    </cfRule>
  </conditionalFormatting>
  <conditionalFormatting sqref="BR13">
    <cfRule type="expression" dxfId="5474" priority="738" stopIfTrue="1">
      <formula>MOD(ROW(),2)</formula>
    </cfRule>
  </conditionalFormatting>
  <conditionalFormatting sqref="CG13">
    <cfRule type="expression" dxfId="5473" priority="737" stopIfTrue="1">
      <formula>MOD(ROW(),2)</formula>
    </cfRule>
  </conditionalFormatting>
  <conditionalFormatting sqref="CH13">
    <cfRule type="expression" dxfId="5472" priority="736" stopIfTrue="1">
      <formula>MOD(ROW(),2)</formula>
    </cfRule>
  </conditionalFormatting>
  <conditionalFormatting sqref="BX13">
    <cfRule type="expression" dxfId="5471" priority="735" stopIfTrue="1">
      <formula>MOD(ROW(),2)</formula>
    </cfRule>
  </conditionalFormatting>
  <conditionalFormatting sqref="CL13">
    <cfRule type="expression" dxfId="5470" priority="734" stopIfTrue="1">
      <formula>MOD(ROW(),2)</formula>
    </cfRule>
  </conditionalFormatting>
  <conditionalFormatting sqref="CJ13">
    <cfRule type="expression" dxfId="5469" priority="733" stopIfTrue="1">
      <formula>MOD(ROW(),2)</formula>
    </cfRule>
  </conditionalFormatting>
  <conditionalFormatting sqref="CS13">
    <cfRule type="expression" dxfId="5468" priority="732" stopIfTrue="1">
      <formula>MOD(ROW(),2)</formula>
    </cfRule>
  </conditionalFormatting>
  <conditionalFormatting sqref="DG13:DI13">
    <cfRule type="expression" dxfId="5467" priority="731" stopIfTrue="1">
      <formula>MOD(ROW(),2)</formula>
    </cfRule>
  </conditionalFormatting>
  <conditionalFormatting sqref="D13:G13">
    <cfRule type="expression" dxfId="5466" priority="730" stopIfTrue="1">
      <formula>MOD(ROW(),2)</formula>
    </cfRule>
  </conditionalFormatting>
  <conditionalFormatting sqref="CZ13:DC13">
    <cfRule type="expression" dxfId="5465" priority="727" stopIfTrue="1">
      <formula>MOD(ROW(),2)</formula>
    </cfRule>
  </conditionalFormatting>
  <conditionalFormatting sqref="CY13:CY20">
    <cfRule type="expression" dxfId="5464" priority="726" stopIfTrue="1">
      <formula>MOD(ROW(),2)</formula>
    </cfRule>
  </conditionalFormatting>
  <conditionalFormatting sqref="CU4:CU7">
    <cfRule type="expression" dxfId="5463" priority="725" stopIfTrue="1">
      <formula>MOD(ROW(),2)</formula>
    </cfRule>
  </conditionalFormatting>
  <conditionalFormatting sqref="AI3:AK13">
    <cfRule type="expression" dxfId="5462" priority="724" stopIfTrue="1">
      <formula>MOD(ROW(),2)</formula>
    </cfRule>
  </conditionalFormatting>
  <conditionalFormatting sqref="AZ13">
    <cfRule type="expression" dxfId="5461" priority="723" stopIfTrue="1">
      <formula>MOD(ROW(),2)</formula>
    </cfRule>
  </conditionalFormatting>
  <conditionalFormatting sqref="R14:S14 M14:O14 DK14:JS14 A14:I14">
    <cfRule type="expression" dxfId="5460" priority="722" stopIfTrue="1">
      <formula>MOD(ROW(),2)</formula>
    </cfRule>
  </conditionalFormatting>
  <conditionalFormatting sqref="J14">
    <cfRule type="expression" dxfId="5459" priority="721" stopIfTrue="1">
      <formula>MOD(ROW(),2)</formula>
    </cfRule>
  </conditionalFormatting>
  <conditionalFormatting sqref="K14:L14">
    <cfRule type="expression" dxfId="5458" priority="720" stopIfTrue="1">
      <formula>MOD(ROW(),2)</formula>
    </cfRule>
  </conditionalFormatting>
  <conditionalFormatting sqref="P14">
    <cfRule type="expression" dxfId="5457" priority="719" stopIfTrue="1">
      <formula>MOD(ROW(),2)</formula>
    </cfRule>
  </conditionalFormatting>
  <conditionalFormatting sqref="Q14">
    <cfRule type="expression" dxfId="5456" priority="718" stopIfTrue="1">
      <formula>MOD(ROW(),2)</formula>
    </cfRule>
  </conditionalFormatting>
  <conditionalFormatting sqref="BG14:BJ14">
    <cfRule type="expression" dxfId="5455" priority="717" stopIfTrue="1">
      <formula>MOD(ROW(),2)</formula>
    </cfRule>
  </conditionalFormatting>
  <conditionalFormatting sqref="BD14">
    <cfRule type="expression" dxfId="5454" priority="716" stopIfTrue="1">
      <formula>MOD(ROW(),2)</formula>
    </cfRule>
  </conditionalFormatting>
  <conditionalFormatting sqref="BE14">
    <cfRule type="expression" dxfId="5453" priority="715" stopIfTrue="1">
      <formula>MOD(ROW(),2)</formula>
    </cfRule>
  </conditionalFormatting>
  <conditionalFormatting sqref="BF14">
    <cfRule type="expression" dxfId="5452" priority="714" stopIfTrue="1">
      <formula>MOD(ROW(),2)</formula>
    </cfRule>
  </conditionalFormatting>
  <conditionalFormatting sqref="CN14">
    <cfRule type="expression" dxfId="5451" priority="713" stopIfTrue="1">
      <formula>MOD(ROW(),2)</formula>
    </cfRule>
  </conditionalFormatting>
  <conditionalFormatting sqref="CC14:CE14 BM14:BP14 CO14 CS14">
    <cfRule type="expression" dxfId="5450" priority="712" stopIfTrue="1">
      <formula>MOD(ROW(),2)</formula>
    </cfRule>
  </conditionalFormatting>
  <conditionalFormatting sqref="BT14:BV14 BQ14:BR14">
    <cfRule type="expression" dxfId="5449" priority="711" stopIfTrue="1">
      <formula>MOD(ROW(),2)</formula>
    </cfRule>
  </conditionalFormatting>
  <conditionalFormatting sqref="BS14">
    <cfRule type="expression" dxfId="5448" priority="710" stopIfTrue="1">
      <formula>MOD(ROW(),2)</formula>
    </cfRule>
  </conditionalFormatting>
  <conditionalFormatting sqref="BX14">
    <cfRule type="expression" dxfId="5447" priority="709" stopIfTrue="1">
      <formula>MOD(ROW(),2)</formula>
    </cfRule>
  </conditionalFormatting>
  <conditionalFormatting sqref="BY14">
    <cfRule type="expression" dxfId="5446" priority="708" stopIfTrue="1">
      <formula>MOD(ROW(),2)</formula>
    </cfRule>
  </conditionalFormatting>
  <conditionalFormatting sqref="CB14">
    <cfRule type="expression" dxfId="5445" priority="707" stopIfTrue="1">
      <formula>MOD(ROW(),2)</formula>
    </cfRule>
  </conditionalFormatting>
  <conditionalFormatting sqref="CZ14:DC14">
    <cfRule type="expression" dxfId="5444" priority="704" stopIfTrue="1">
      <formula>MOD(ROW(),2)</formula>
    </cfRule>
  </conditionalFormatting>
  <conditionalFormatting sqref="CM14">
    <cfRule type="expression" dxfId="5443" priority="703" stopIfTrue="1">
      <formula>MOD(ROW(),2)</formula>
    </cfRule>
  </conditionalFormatting>
  <conditionalFormatting sqref="CW14">
    <cfRule type="expression" dxfId="5442" priority="702" stopIfTrue="1">
      <formula>MOD(ROW(),2)</formula>
    </cfRule>
  </conditionalFormatting>
  <conditionalFormatting sqref="CK14">
    <cfRule type="expression" dxfId="5441" priority="701" stopIfTrue="1">
      <formula>MOD(ROW(),2)</formula>
    </cfRule>
  </conditionalFormatting>
  <conditionalFormatting sqref="CI14">
    <cfRule type="expression" dxfId="5440" priority="700" stopIfTrue="1">
      <formula>MOD(ROW(),2)</formula>
    </cfRule>
  </conditionalFormatting>
  <conditionalFormatting sqref="BK14">
    <cfRule type="expression" dxfId="5439" priority="698" stopIfTrue="1">
      <formula>MOD(ROW(),2)</formula>
    </cfRule>
  </conditionalFormatting>
  <conditionalFormatting sqref="BL14">
    <cfRule type="expression" dxfId="5438" priority="697" stopIfTrue="1">
      <formula>MOD(ROW(),2)</formula>
    </cfRule>
  </conditionalFormatting>
  <conditionalFormatting sqref="BZ14">
    <cfRule type="expression" dxfId="5437" priority="696" stopIfTrue="1">
      <formula>MOD(ROW(),2)</formula>
    </cfRule>
  </conditionalFormatting>
  <conditionalFormatting sqref="CA14">
    <cfRule type="expression" dxfId="5436" priority="695" stopIfTrue="1">
      <formula>MOD(ROW(),2)</formula>
    </cfRule>
  </conditionalFormatting>
  <conditionalFormatting sqref="CL14">
    <cfRule type="expression" dxfId="5435" priority="694" stopIfTrue="1">
      <formula>MOD(ROW(),2)</formula>
    </cfRule>
  </conditionalFormatting>
  <conditionalFormatting sqref="CP14:CR14">
    <cfRule type="expression" dxfId="5434" priority="693" stopIfTrue="1">
      <formula>MOD(ROW(),2)</formula>
    </cfRule>
  </conditionalFormatting>
  <conditionalFormatting sqref="DJ14">
    <cfRule type="expression" dxfId="5433" priority="690" stopIfTrue="1">
      <formula>MOD(ROW(),2)</formula>
    </cfRule>
  </conditionalFormatting>
  <conditionalFormatting sqref="T14">
    <cfRule type="expression" dxfId="5432" priority="689" stopIfTrue="1">
      <formula>MOD(ROW(),2)</formula>
    </cfRule>
  </conditionalFormatting>
  <conditionalFormatting sqref="BC14">
    <cfRule type="expression" dxfId="5431" priority="688" stopIfTrue="1">
      <formula>MOD(ROW(),2)</formula>
    </cfRule>
  </conditionalFormatting>
  <conditionalFormatting sqref="CU14">
    <cfRule type="expression" dxfId="5430" priority="687" stopIfTrue="1">
      <formula>MOD(ROW(),2)</formula>
    </cfRule>
  </conditionalFormatting>
  <conditionalFormatting sqref="BW14">
    <cfRule type="expression" dxfId="5429" priority="686" stopIfTrue="1">
      <formula>MOD(ROW(),2)</formula>
    </cfRule>
  </conditionalFormatting>
  <conditionalFormatting sqref="CF14">
    <cfRule type="expression" dxfId="5428" priority="685" stopIfTrue="1">
      <formula>MOD(ROW(),2)</formula>
    </cfRule>
  </conditionalFormatting>
  <conditionalFormatting sqref="CG14">
    <cfRule type="expression" dxfId="5427" priority="684" stopIfTrue="1">
      <formula>MOD(ROW(),2)</formula>
    </cfRule>
  </conditionalFormatting>
  <conditionalFormatting sqref="CH14">
    <cfRule type="expression" dxfId="5426" priority="683" stopIfTrue="1">
      <formula>MOD(ROW(),2)</formula>
    </cfRule>
  </conditionalFormatting>
  <conditionalFormatting sqref="CJ14">
    <cfRule type="expression" dxfId="5425" priority="682" stopIfTrue="1">
      <formula>MOD(ROW(),2)</formula>
    </cfRule>
  </conditionalFormatting>
  <conditionalFormatting sqref="CV14">
    <cfRule type="expression" dxfId="5424" priority="681" stopIfTrue="1">
      <formula>MOD(ROW(),2)</formula>
    </cfRule>
  </conditionalFormatting>
  <conditionalFormatting sqref="Q15 A15:I15 DK15:JS15 M15:O15">
    <cfRule type="expression" dxfId="5423" priority="680" stopIfTrue="1">
      <formula>MOD(ROW(),2)</formula>
    </cfRule>
  </conditionalFormatting>
  <conditionalFormatting sqref="J15">
    <cfRule type="expression" dxfId="5422" priority="679" stopIfTrue="1">
      <formula>MOD(ROW(),2)</formula>
    </cfRule>
  </conditionalFormatting>
  <conditionalFormatting sqref="P15">
    <cfRule type="expression" dxfId="5421" priority="677" stopIfTrue="1">
      <formula>MOD(ROW(),2)</formula>
    </cfRule>
  </conditionalFormatting>
  <conditionalFormatting sqref="R15">
    <cfRule type="expression" dxfId="5420" priority="676" stopIfTrue="1">
      <formula>MOD(ROW(),2)</formula>
    </cfRule>
  </conditionalFormatting>
  <conditionalFormatting sqref="S15">
    <cfRule type="expression" dxfId="5419" priority="675" stopIfTrue="1">
      <formula>MOD(ROW(),2)</formula>
    </cfRule>
  </conditionalFormatting>
  <conditionalFormatting sqref="U15">
    <cfRule type="expression" dxfId="5418" priority="674" stopIfTrue="1">
      <formula>MOD(ROW(),2)</formula>
    </cfRule>
  </conditionalFormatting>
  <conditionalFormatting sqref="BG15:BJ15">
    <cfRule type="expression" dxfId="5417" priority="673" stopIfTrue="1">
      <formula>MOD(ROW(),2)</formula>
    </cfRule>
  </conditionalFormatting>
  <conditionalFormatting sqref="BD15">
    <cfRule type="expression" dxfId="5416" priority="672" stopIfTrue="1">
      <formula>MOD(ROW(),2)</formula>
    </cfRule>
  </conditionalFormatting>
  <conditionalFormatting sqref="BE15">
    <cfRule type="expression" dxfId="5415" priority="671" stopIfTrue="1">
      <formula>MOD(ROW(),2)</formula>
    </cfRule>
  </conditionalFormatting>
  <conditionalFormatting sqref="BF15">
    <cfRule type="expression" dxfId="5414" priority="670" stopIfTrue="1">
      <formula>MOD(ROW(),2)</formula>
    </cfRule>
  </conditionalFormatting>
  <conditionalFormatting sqref="CN15">
    <cfRule type="expression" dxfId="5413" priority="669" stopIfTrue="1">
      <formula>MOD(ROW(),2)</formula>
    </cfRule>
  </conditionalFormatting>
  <conditionalFormatting sqref="CC15:CE15 BM15:BP15 CO15">
    <cfRule type="expression" dxfId="5412" priority="668" stopIfTrue="1">
      <formula>MOD(ROW(),2)</formula>
    </cfRule>
  </conditionalFormatting>
  <conditionalFormatting sqref="BT15:BV15 BQ15:BR15">
    <cfRule type="expression" dxfId="5411" priority="667" stopIfTrue="1">
      <formula>MOD(ROW(),2)</formula>
    </cfRule>
  </conditionalFormatting>
  <conditionalFormatting sqref="BS15">
    <cfRule type="expression" dxfId="5410" priority="666" stopIfTrue="1">
      <formula>MOD(ROW(),2)</formula>
    </cfRule>
  </conditionalFormatting>
  <conditionalFormatting sqref="BX15">
    <cfRule type="expression" dxfId="5409" priority="665" stopIfTrue="1">
      <formula>MOD(ROW(),2)</formula>
    </cfRule>
  </conditionalFormatting>
  <conditionalFormatting sqref="BY15">
    <cfRule type="expression" dxfId="5408" priority="664" stopIfTrue="1">
      <formula>MOD(ROW(),2)</formula>
    </cfRule>
  </conditionalFormatting>
  <conditionalFormatting sqref="CB15">
    <cfRule type="expression" dxfId="5407" priority="663" stopIfTrue="1">
      <formula>MOD(ROW(),2)</formula>
    </cfRule>
  </conditionalFormatting>
  <conditionalFormatting sqref="CZ15:DC15">
    <cfRule type="expression" dxfId="5406" priority="660" stopIfTrue="1">
      <formula>MOD(ROW(),2)</formula>
    </cfRule>
  </conditionalFormatting>
  <conditionalFormatting sqref="CM15">
    <cfRule type="expression" dxfId="5405" priority="659" stopIfTrue="1">
      <formula>MOD(ROW(),2)</formula>
    </cfRule>
  </conditionalFormatting>
  <conditionalFormatting sqref="CW15">
    <cfRule type="expression" dxfId="5404" priority="658" stopIfTrue="1">
      <formula>MOD(ROW(),2)</formula>
    </cfRule>
  </conditionalFormatting>
  <conditionalFormatting sqref="CK15">
    <cfRule type="expression" dxfId="5403" priority="657" stopIfTrue="1">
      <formula>MOD(ROW(),2)</formula>
    </cfRule>
  </conditionalFormatting>
  <conditionalFormatting sqref="CI15">
    <cfRule type="expression" dxfId="5402" priority="656" stopIfTrue="1">
      <formula>MOD(ROW(),2)</formula>
    </cfRule>
  </conditionalFormatting>
  <conditionalFormatting sqref="CL15">
    <cfRule type="expression" dxfId="5401" priority="655" stopIfTrue="1">
      <formula>MOD(ROW(),2)</formula>
    </cfRule>
  </conditionalFormatting>
  <conditionalFormatting sqref="BZ15">
    <cfRule type="expression" dxfId="5400" priority="653" stopIfTrue="1">
      <formula>MOD(ROW(),2)</formula>
    </cfRule>
  </conditionalFormatting>
  <conditionalFormatting sqref="CA15">
    <cfRule type="expression" dxfId="5399" priority="652" stopIfTrue="1">
      <formula>MOD(ROW(),2)</formula>
    </cfRule>
  </conditionalFormatting>
  <conditionalFormatting sqref="DJ15">
    <cfRule type="expression" dxfId="5398" priority="650" stopIfTrue="1">
      <formula>MOD(ROW(),2)</formula>
    </cfRule>
  </conditionalFormatting>
  <conditionalFormatting sqref="T15">
    <cfRule type="expression" dxfId="5397" priority="649" stopIfTrue="1">
      <formula>MOD(ROW(),2)</formula>
    </cfRule>
  </conditionalFormatting>
  <conditionalFormatting sqref="BC15">
    <cfRule type="expression" dxfId="5396" priority="648" stopIfTrue="1">
      <formula>MOD(ROW(),2)</formula>
    </cfRule>
  </conditionalFormatting>
  <conditionalFormatting sqref="BL15">
    <cfRule type="expression" dxfId="5395" priority="646" stopIfTrue="1">
      <formula>MOD(ROW(),2)</formula>
    </cfRule>
  </conditionalFormatting>
  <conditionalFormatting sqref="BK15">
    <cfRule type="expression" dxfId="5394" priority="645" stopIfTrue="1">
      <formula>MOD(ROW(),2)</formula>
    </cfRule>
  </conditionalFormatting>
  <conditionalFormatting sqref="BW15">
    <cfRule type="expression" dxfId="5393" priority="644" stopIfTrue="1">
      <formula>MOD(ROW(),2)</formula>
    </cfRule>
  </conditionalFormatting>
  <conditionalFormatting sqref="CU15">
    <cfRule type="expression" dxfId="5392" priority="643" stopIfTrue="1">
      <formula>MOD(ROW(),2)</formula>
    </cfRule>
  </conditionalFormatting>
  <conditionalFormatting sqref="CF15">
    <cfRule type="expression" dxfId="5391" priority="642" stopIfTrue="1">
      <formula>MOD(ROW(),2)</formula>
    </cfRule>
  </conditionalFormatting>
  <conditionalFormatting sqref="CG15">
    <cfRule type="expression" dxfId="5390" priority="641" stopIfTrue="1">
      <formula>MOD(ROW(),2)</formula>
    </cfRule>
  </conditionalFormatting>
  <conditionalFormatting sqref="CH15">
    <cfRule type="expression" dxfId="5389" priority="640" stopIfTrue="1">
      <formula>MOD(ROW(),2)</formula>
    </cfRule>
  </conditionalFormatting>
  <conditionalFormatting sqref="CJ15">
    <cfRule type="expression" dxfId="5388" priority="639" stopIfTrue="1">
      <formula>MOD(ROW(),2)</formula>
    </cfRule>
  </conditionalFormatting>
  <conditionalFormatting sqref="CP15:CR15">
    <cfRule type="expression" dxfId="5387" priority="638" stopIfTrue="1">
      <formula>MOD(ROW(),2)</formula>
    </cfRule>
  </conditionalFormatting>
  <conditionalFormatting sqref="K15:L15">
    <cfRule type="expression" dxfId="5386" priority="637" stopIfTrue="1">
      <formula>MOD(ROW(),2)</formula>
    </cfRule>
  </conditionalFormatting>
  <conditionalFormatting sqref="M16:Q16 BG16:BJ16 DK16:JS16 A16:I16">
    <cfRule type="expression" dxfId="5385" priority="636" stopIfTrue="1">
      <formula>MOD(ROW(),2)</formula>
    </cfRule>
  </conditionalFormatting>
  <conditionalFormatting sqref="J16">
    <cfRule type="expression" dxfId="5384" priority="635" stopIfTrue="1">
      <formula>MOD(ROW(),2)</formula>
    </cfRule>
  </conditionalFormatting>
  <conditionalFormatting sqref="K16:L16">
    <cfRule type="expression" dxfId="5383" priority="634" stopIfTrue="1">
      <formula>MOD(ROW(),2)</formula>
    </cfRule>
  </conditionalFormatting>
  <conditionalFormatting sqref="R16">
    <cfRule type="expression" dxfId="5382" priority="633" stopIfTrue="1">
      <formula>MOD(ROW(),2)</formula>
    </cfRule>
  </conditionalFormatting>
  <conditionalFormatting sqref="BF16">
    <cfRule type="expression" dxfId="5381" priority="632" stopIfTrue="1">
      <formula>MOD(ROW(),2)</formula>
    </cfRule>
  </conditionalFormatting>
  <conditionalFormatting sqref="BK16">
    <cfRule type="expression" dxfId="5380" priority="631" stopIfTrue="1">
      <formula>MOD(ROW(),2)</formula>
    </cfRule>
  </conditionalFormatting>
  <conditionalFormatting sqref="CN16">
    <cfRule type="expression" dxfId="5379" priority="630" stopIfTrue="1">
      <formula>MOD(ROW(),2)</formula>
    </cfRule>
  </conditionalFormatting>
  <conditionalFormatting sqref="CC16:CE16 BM16:BP16 CO16">
    <cfRule type="expression" dxfId="5378" priority="629" stopIfTrue="1">
      <formula>MOD(ROW(),2)</formula>
    </cfRule>
  </conditionalFormatting>
  <conditionalFormatting sqref="BT16:BV16 BR16">
    <cfRule type="expression" dxfId="5377" priority="628" stopIfTrue="1">
      <formula>MOD(ROW(),2)</formula>
    </cfRule>
  </conditionalFormatting>
  <conditionalFormatting sqref="BS16">
    <cfRule type="expression" dxfId="5376" priority="627" stopIfTrue="1">
      <formula>MOD(ROW(),2)</formula>
    </cfRule>
  </conditionalFormatting>
  <conditionalFormatting sqref="BX16">
    <cfRule type="expression" dxfId="5375" priority="626" stopIfTrue="1">
      <formula>MOD(ROW(),2)</formula>
    </cfRule>
  </conditionalFormatting>
  <conditionalFormatting sqref="BY16">
    <cfRule type="expression" dxfId="5374" priority="625" stopIfTrue="1">
      <formula>MOD(ROW(),2)</formula>
    </cfRule>
  </conditionalFormatting>
  <conditionalFormatting sqref="CB16">
    <cfRule type="expression" dxfId="5373" priority="624" stopIfTrue="1">
      <formula>MOD(ROW(),2)</formula>
    </cfRule>
  </conditionalFormatting>
  <conditionalFormatting sqref="CZ16:DC17">
    <cfRule type="expression" dxfId="5372" priority="621" stopIfTrue="1">
      <formula>MOD(ROW(),2)</formula>
    </cfRule>
  </conditionalFormatting>
  <conditionalFormatting sqref="CM16">
    <cfRule type="expression" dxfId="5371" priority="620" stopIfTrue="1">
      <formula>MOD(ROW(),2)</formula>
    </cfRule>
  </conditionalFormatting>
  <conditionalFormatting sqref="CF16">
    <cfRule type="expression" dxfId="5370" priority="618" stopIfTrue="1">
      <formula>MOD(ROW(),2)</formula>
    </cfRule>
  </conditionalFormatting>
  <conditionalFormatting sqref="CK16">
    <cfRule type="expression" dxfId="5369" priority="617" stopIfTrue="1">
      <formula>MOD(ROW(),2)</formula>
    </cfRule>
  </conditionalFormatting>
  <conditionalFormatting sqref="BZ16">
    <cfRule type="expression" dxfId="5368" priority="616" stopIfTrue="1">
      <formula>MOD(ROW(),2)</formula>
    </cfRule>
  </conditionalFormatting>
  <conditionalFormatting sqref="CA16">
    <cfRule type="expression" dxfId="5367" priority="615" stopIfTrue="1">
      <formula>MOD(ROW(),2)</formula>
    </cfRule>
  </conditionalFormatting>
  <conditionalFormatting sqref="CI16">
    <cfRule type="expression" dxfId="5366" priority="614" stopIfTrue="1">
      <formula>MOD(ROW(),2)</formula>
    </cfRule>
  </conditionalFormatting>
  <conditionalFormatting sqref="CL16">
    <cfRule type="expression" dxfId="5365" priority="613" stopIfTrue="1">
      <formula>MOD(ROW(),2)</formula>
    </cfRule>
  </conditionalFormatting>
  <conditionalFormatting sqref="CP16:CR16">
    <cfRule type="expression" dxfId="5364" priority="612" stopIfTrue="1">
      <formula>MOD(ROW(),2)</formula>
    </cfRule>
  </conditionalFormatting>
  <conditionalFormatting sqref="CV16">
    <cfRule type="expression" dxfId="5363" priority="611" stopIfTrue="1">
      <formula>MOD(ROW(),2)</formula>
    </cfRule>
  </conditionalFormatting>
  <conditionalFormatting sqref="DJ16">
    <cfRule type="expression" dxfId="5362" priority="608" stopIfTrue="1">
      <formula>MOD(ROW(),2)</formula>
    </cfRule>
  </conditionalFormatting>
  <conditionalFormatting sqref="BL16">
    <cfRule type="expression" dxfId="5361" priority="607" stopIfTrue="1">
      <formula>MOD(ROW(),2)</formula>
    </cfRule>
  </conditionalFormatting>
  <conditionalFormatting sqref="BC16">
    <cfRule type="expression" dxfId="5360" priority="606" stopIfTrue="1">
      <formula>MOD(ROW(),2)</formula>
    </cfRule>
  </conditionalFormatting>
  <conditionalFormatting sqref="BD16">
    <cfRule type="expression" dxfId="5359" priority="605" stopIfTrue="1">
      <formula>MOD(ROW(),2)</formula>
    </cfRule>
  </conditionalFormatting>
  <conditionalFormatting sqref="BE16">
    <cfRule type="expression" dxfId="5358" priority="604" stopIfTrue="1">
      <formula>MOD(ROW(),2)</formula>
    </cfRule>
  </conditionalFormatting>
  <conditionalFormatting sqref="BQ16">
    <cfRule type="expression" dxfId="5357" priority="603" stopIfTrue="1">
      <formula>MOD(ROW(),2)</formula>
    </cfRule>
  </conditionalFormatting>
  <conditionalFormatting sqref="BW16">
    <cfRule type="expression" dxfId="5356" priority="602" stopIfTrue="1">
      <formula>MOD(ROW(),2)</formula>
    </cfRule>
  </conditionalFormatting>
  <conditionalFormatting sqref="CU16">
    <cfRule type="expression" dxfId="5355" priority="601" stopIfTrue="1">
      <formula>MOD(ROW(),2)</formula>
    </cfRule>
  </conditionalFormatting>
  <conditionalFormatting sqref="CG16">
    <cfRule type="expression" dxfId="5354" priority="600" stopIfTrue="1">
      <formula>MOD(ROW(),2)</formula>
    </cfRule>
  </conditionalFormatting>
  <conditionalFormatting sqref="CH16">
    <cfRule type="expression" dxfId="5353" priority="599" stopIfTrue="1">
      <formula>MOD(ROW(),2)</formula>
    </cfRule>
  </conditionalFormatting>
  <conditionalFormatting sqref="CJ16">
    <cfRule type="expression" dxfId="5352" priority="598" stopIfTrue="1">
      <formula>MOD(ROW(),2)</formula>
    </cfRule>
  </conditionalFormatting>
  <conditionalFormatting sqref="CS16">
    <cfRule type="expression" dxfId="5351" priority="597" stopIfTrue="1">
      <formula>MOD(ROW(),2)</formula>
    </cfRule>
  </conditionalFormatting>
  <conditionalFormatting sqref="CW16">
    <cfRule type="expression" dxfId="5350" priority="596" stopIfTrue="1">
      <formula>MOD(ROW(),2)</formula>
    </cfRule>
  </conditionalFormatting>
  <conditionalFormatting sqref="DG16:DH16">
    <cfRule type="expression" dxfId="5349" priority="595" stopIfTrue="1">
      <formula>MOD(ROW(),2)</formula>
    </cfRule>
  </conditionalFormatting>
  <conditionalFormatting sqref="DI16">
    <cfRule type="expression" dxfId="5348" priority="594" stopIfTrue="1">
      <formula>MOD(ROW(),2)</formula>
    </cfRule>
  </conditionalFormatting>
  <conditionalFormatting sqref="Q17 A17:C17 H17:I17 M17:O17 DK17:JS17">
    <cfRule type="expression" dxfId="5347" priority="593" stopIfTrue="1">
      <formula>MOD(ROW(),2)</formula>
    </cfRule>
  </conditionalFormatting>
  <conditionalFormatting sqref="J17">
    <cfRule type="expression" dxfId="5346" priority="592" stopIfTrue="1">
      <formula>MOD(ROW(),2)</formula>
    </cfRule>
  </conditionalFormatting>
  <conditionalFormatting sqref="K17:L17">
    <cfRule type="expression" dxfId="5345" priority="591" stopIfTrue="1">
      <formula>MOD(ROW(),2)</formula>
    </cfRule>
  </conditionalFormatting>
  <conditionalFormatting sqref="P17">
    <cfRule type="expression" dxfId="5344" priority="590" stopIfTrue="1">
      <formula>MOD(ROW(),2)</formula>
    </cfRule>
  </conditionalFormatting>
  <conditionalFormatting sqref="R17">
    <cfRule type="expression" dxfId="5343" priority="589" stopIfTrue="1">
      <formula>MOD(ROW(),2)</formula>
    </cfRule>
  </conditionalFormatting>
  <conditionalFormatting sqref="S17">
    <cfRule type="expression" dxfId="5342" priority="588" stopIfTrue="1">
      <formula>MOD(ROW(),2)</formula>
    </cfRule>
  </conditionalFormatting>
  <conditionalFormatting sqref="U17">
    <cfRule type="expression" dxfId="5341" priority="587" stopIfTrue="1">
      <formula>MOD(ROW(),2)</formula>
    </cfRule>
  </conditionalFormatting>
  <conditionalFormatting sqref="BG17:BJ17">
    <cfRule type="expression" dxfId="5340" priority="586" stopIfTrue="1">
      <formula>MOD(ROW(),2)</formula>
    </cfRule>
  </conditionalFormatting>
  <conditionalFormatting sqref="BD17">
    <cfRule type="expression" dxfId="5339" priority="585" stopIfTrue="1">
      <formula>MOD(ROW(),2)</formula>
    </cfRule>
  </conditionalFormatting>
  <conditionalFormatting sqref="BE17">
    <cfRule type="expression" dxfId="5338" priority="584" stopIfTrue="1">
      <formula>MOD(ROW(),2)</formula>
    </cfRule>
  </conditionalFormatting>
  <conditionalFormatting sqref="BF17">
    <cfRule type="expression" dxfId="5337" priority="583" stopIfTrue="1">
      <formula>MOD(ROW(),2)</formula>
    </cfRule>
  </conditionalFormatting>
  <conditionalFormatting sqref="CN17">
    <cfRule type="expression" dxfId="5336" priority="582" stopIfTrue="1">
      <formula>MOD(ROW(),2)</formula>
    </cfRule>
  </conditionalFormatting>
  <conditionalFormatting sqref="CC17:CE17 BM17:BP17 CO17 CS17 CG17">
    <cfRule type="expression" dxfId="5335" priority="581" stopIfTrue="1">
      <formula>MOD(ROW(),2)</formula>
    </cfRule>
  </conditionalFormatting>
  <conditionalFormatting sqref="BT17:BV17 BQ17:BR17">
    <cfRule type="expression" dxfId="5334" priority="580" stopIfTrue="1">
      <formula>MOD(ROW(),2)</formula>
    </cfRule>
  </conditionalFormatting>
  <conditionalFormatting sqref="BS17">
    <cfRule type="expression" dxfId="5333" priority="579" stopIfTrue="1">
      <formula>MOD(ROW(),2)</formula>
    </cfRule>
  </conditionalFormatting>
  <conditionalFormatting sqref="BX17">
    <cfRule type="expression" dxfId="5332" priority="578" stopIfTrue="1">
      <formula>MOD(ROW(),2)</formula>
    </cfRule>
  </conditionalFormatting>
  <conditionalFormatting sqref="BY17">
    <cfRule type="expression" dxfId="5331" priority="577" stopIfTrue="1">
      <formula>MOD(ROW(),2)</formula>
    </cfRule>
  </conditionalFormatting>
  <conditionalFormatting sqref="CB17">
    <cfRule type="expression" dxfId="5330" priority="576" stopIfTrue="1">
      <formula>MOD(ROW(),2)</formula>
    </cfRule>
  </conditionalFormatting>
  <conditionalFormatting sqref="CM17">
    <cfRule type="expression" dxfId="5329" priority="572" stopIfTrue="1">
      <formula>MOD(ROW(),2)</formula>
    </cfRule>
  </conditionalFormatting>
  <conditionalFormatting sqref="CW17">
    <cfRule type="expression" dxfId="5328" priority="571" stopIfTrue="1">
      <formula>MOD(ROW(),2)</formula>
    </cfRule>
  </conditionalFormatting>
  <conditionalFormatting sqref="CF17">
    <cfRule type="expression" dxfId="5327" priority="570" stopIfTrue="1">
      <formula>MOD(ROW(),2)</formula>
    </cfRule>
  </conditionalFormatting>
  <conditionalFormatting sqref="CK17">
    <cfRule type="expression" dxfId="5326" priority="569" stopIfTrue="1">
      <formula>MOD(ROW(),2)</formula>
    </cfRule>
  </conditionalFormatting>
  <conditionalFormatting sqref="CI17">
    <cfRule type="expression" dxfId="5325" priority="568" stopIfTrue="1">
      <formula>MOD(ROW(),2)</formula>
    </cfRule>
  </conditionalFormatting>
  <conditionalFormatting sqref="BK17">
    <cfRule type="expression" dxfId="5324" priority="566" stopIfTrue="1">
      <formula>MOD(ROW(),2)</formula>
    </cfRule>
  </conditionalFormatting>
  <conditionalFormatting sqref="BL17">
    <cfRule type="expression" dxfId="5323" priority="565" stopIfTrue="1">
      <formula>MOD(ROW(),2)</formula>
    </cfRule>
  </conditionalFormatting>
  <conditionalFormatting sqref="BZ17">
    <cfRule type="expression" dxfId="5322" priority="564" stopIfTrue="1">
      <formula>MOD(ROW(),2)</formula>
    </cfRule>
  </conditionalFormatting>
  <conditionalFormatting sqref="CA17">
    <cfRule type="expression" dxfId="5321" priority="563" stopIfTrue="1">
      <formula>MOD(ROW(),2)</formula>
    </cfRule>
  </conditionalFormatting>
  <conditionalFormatting sqref="DJ17">
    <cfRule type="expression" dxfId="5320" priority="560" stopIfTrue="1">
      <formula>MOD(ROW(),2)</formula>
    </cfRule>
  </conditionalFormatting>
  <conditionalFormatting sqref="CU17">
    <cfRule type="expression" dxfId="5319" priority="559" stopIfTrue="1">
      <formula>MOD(ROW(),2)</formula>
    </cfRule>
  </conditionalFormatting>
  <conditionalFormatting sqref="T17">
    <cfRule type="expression" dxfId="5318" priority="558" stopIfTrue="1">
      <formula>MOD(ROW(),2)</formula>
    </cfRule>
  </conditionalFormatting>
  <conditionalFormatting sqref="BW17">
    <cfRule type="expression" dxfId="5317" priority="557" stopIfTrue="1">
      <formula>MOD(ROW(),2)</formula>
    </cfRule>
  </conditionalFormatting>
  <conditionalFormatting sqref="CH17">
    <cfRule type="expression" dxfId="5316" priority="556" stopIfTrue="1">
      <formula>MOD(ROW(),2)</formula>
    </cfRule>
  </conditionalFormatting>
  <conditionalFormatting sqref="CJ17">
    <cfRule type="expression" dxfId="5315" priority="555" stopIfTrue="1">
      <formula>MOD(ROW(),2)</formula>
    </cfRule>
  </conditionalFormatting>
  <conditionalFormatting sqref="CL17">
    <cfRule type="expression" dxfId="5314" priority="554" stopIfTrue="1">
      <formula>MOD(ROW(),2)</formula>
    </cfRule>
  </conditionalFormatting>
  <conditionalFormatting sqref="CP17:CR17">
    <cfRule type="expression" dxfId="5313" priority="553" stopIfTrue="1">
      <formula>MOD(ROW(),2)</formula>
    </cfRule>
  </conditionalFormatting>
  <conditionalFormatting sqref="A18:D18 H18:I18 M18:Q18 V18:W18 CN18 DJ18:JS18">
    <cfRule type="expression" dxfId="5312" priority="552" stopIfTrue="1">
      <formula>MOD(ROW(),2)</formula>
    </cfRule>
  </conditionalFormatting>
  <conditionalFormatting sqref="R18">
    <cfRule type="expression" dxfId="5311" priority="551" stopIfTrue="1">
      <formula>MOD(ROW(),2)</formula>
    </cfRule>
  </conditionalFormatting>
  <conditionalFormatting sqref="S18">
    <cfRule type="expression" dxfId="5310" priority="550" stopIfTrue="1">
      <formula>MOD(ROW(),2)</formula>
    </cfRule>
  </conditionalFormatting>
  <conditionalFormatting sqref="U18">
    <cfRule type="expression" dxfId="5309" priority="549" stopIfTrue="1">
      <formula>MOD(ROW(),2)</formula>
    </cfRule>
  </conditionalFormatting>
  <conditionalFormatting sqref="BD18">
    <cfRule type="expression" dxfId="5308" priority="548" stopIfTrue="1">
      <formula>MOD(ROW(),2)</formula>
    </cfRule>
  </conditionalFormatting>
  <conditionalFormatting sqref="BE18">
    <cfRule type="expression" dxfId="5307" priority="547" stopIfTrue="1">
      <formula>MOD(ROW(),2)</formula>
    </cfRule>
  </conditionalFormatting>
  <conditionalFormatting sqref="BT18:BV18 CC18:CE18 CG18 CO18 BG18:BR18">
    <cfRule type="expression" dxfId="5306" priority="546" stopIfTrue="1">
      <formula>MOD(ROW(),2)</formula>
    </cfRule>
  </conditionalFormatting>
  <conditionalFormatting sqref="BF18">
    <cfRule type="expression" dxfId="5305" priority="545" stopIfTrue="1">
      <formula>MOD(ROW(),2)</formula>
    </cfRule>
  </conditionalFormatting>
  <conditionalFormatting sqref="BS18">
    <cfRule type="expression" dxfId="5304" priority="544" stopIfTrue="1">
      <formula>MOD(ROW(),2)</formula>
    </cfRule>
  </conditionalFormatting>
  <conditionalFormatting sqref="BW18">
    <cfRule type="expression" dxfId="5303" priority="543" stopIfTrue="1">
      <formula>MOD(ROW(),2)</formula>
    </cfRule>
  </conditionalFormatting>
  <conditionalFormatting sqref="BX18">
    <cfRule type="expression" dxfId="5302" priority="542" stopIfTrue="1">
      <formula>MOD(ROW(),2)</formula>
    </cfRule>
  </conditionalFormatting>
  <conditionalFormatting sqref="BY18">
    <cfRule type="expression" dxfId="5301" priority="541" stopIfTrue="1">
      <formula>MOD(ROW(),2)</formula>
    </cfRule>
  </conditionalFormatting>
  <conditionalFormatting sqref="CB18">
    <cfRule type="expression" dxfId="5300" priority="540" stopIfTrue="1">
      <formula>MOD(ROW(),2)</formula>
    </cfRule>
  </conditionalFormatting>
  <conditionalFormatting sqref="CF18">
    <cfRule type="expression" dxfId="5299" priority="539" stopIfTrue="1">
      <formula>MOD(ROW(),2)</formula>
    </cfRule>
  </conditionalFormatting>
  <conditionalFormatting sqref="CI18">
    <cfRule type="expression" dxfId="5298" priority="538" stopIfTrue="1">
      <formula>MOD(ROW(),2)</formula>
    </cfRule>
  </conditionalFormatting>
  <conditionalFormatting sqref="CM18">
    <cfRule type="expression" dxfId="5297" priority="537" stopIfTrue="1">
      <formula>MOD(ROW(),2)</formula>
    </cfRule>
  </conditionalFormatting>
  <conditionalFormatting sqref="CV18:CW18">
    <cfRule type="expression" dxfId="5296" priority="535" stopIfTrue="1">
      <formula>MOD(ROW(),2)</formula>
    </cfRule>
  </conditionalFormatting>
  <conditionalFormatting sqref="CZ18:DC18">
    <cfRule type="expression" dxfId="5295" priority="533" stopIfTrue="1">
      <formula>MOD(ROW(),2)</formula>
    </cfRule>
  </conditionalFormatting>
  <conditionalFormatting sqref="CK18">
    <cfRule type="expression" dxfId="5294" priority="532" stopIfTrue="1">
      <formula>MOD(ROW(),2)</formula>
    </cfRule>
  </conditionalFormatting>
  <conditionalFormatting sqref="BZ18">
    <cfRule type="expression" dxfId="5293" priority="531" stopIfTrue="1">
      <formula>MOD(ROW(),2)</formula>
    </cfRule>
  </conditionalFormatting>
  <conditionalFormatting sqref="CA18">
    <cfRule type="expression" dxfId="5292" priority="530" stopIfTrue="1">
      <formula>MOD(ROW(),2)</formula>
    </cfRule>
  </conditionalFormatting>
  <conditionalFormatting sqref="CH18">
    <cfRule type="expression" dxfId="5291" priority="529" stopIfTrue="1">
      <formula>MOD(ROW(),2)</formula>
    </cfRule>
  </conditionalFormatting>
  <conditionalFormatting sqref="CJ18">
    <cfRule type="expression" dxfId="5290" priority="528" stopIfTrue="1">
      <formula>MOD(ROW(),2)</formula>
    </cfRule>
  </conditionalFormatting>
  <conditionalFormatting sqref="CL18">
    <cfRule type="expression" dxfId="5289" priority="527" stopIfTrue="1">
      <formula>MOD(ROW(),2)</formula>
    </cfRule>
  </conditionalFormatting>
  <conditionalFormatting sqref="CP18:CR18">
    <cfRule type="expression" dxfId="5288" priority="526" stopIfTrue="1">
      <formula>MOD(ROW(),2)</formula>
    </cfRule>
  </conditionalFormatting>
  <conditionalFormatting sqref="T18">
    <cfRule type="expression" dxfId="5287" priority="523" stopIfTrue="1">
      <formula>MOD(ROW(),2)</formula>
    </cfRule>
  </conditionalFormatting>
  <conditionalFormatting sqref="X18:Y18">
    <cfRule type="expression" dxfId="5286" priority="522" stopIfTrue="1">
      <formula>MOD(ROW(),2)</formula>
    </cfRule>
  </conditionalFormatting>
  <conditionalFormatting sqref="E18:G18">
    <cfRule type="expression" dxfId="5285" priority="521" stopIfTrue="1">
      <formula>MOD(ROW(),2)</formula>
    </cfRule>
  </conditionalFormatting>
  <conditionalFormatting sqref="CS18">
    <cfRule type="expression" dxfId="5284" priority="519" stopIfTrue="1">
      <formula>MOD(ROW(),2)</formula>
    </cfRule>
  </conditionalFormatting>
  <conditionalFormatting sqref="M19:O19 DK19:JS19 CU19 T19 A19:I19">
    <cfRule type="expression" dxfId="5283" priority="518" stopIfTrue="1">
      <formula>MOD(ROW(),2)</formula>
    </cfRule>
  </conditionalFormatting>
  <conditionalFormatting sqref="S19">
    <cfRule type="expression" dxfId="5282" priority="517" stopIfTrue="1">
      <formula>MOD(ROW(),2)</formula>
    </cfRule>
  </conditionalFormatting>
  <conditionalFormatting sqref="U19">
    <cfRule type="expression" dxfId="5281" priority="516" stopIfTrue="1">
      <formula>MOD(ROW(),2)</formula>
    </cfRule>
  </conditionalFormatting>
  <conditionalFormatting sqref="DJ19">
    <cfRule type="expression" dxfId="5280" priority="515" stopIfTrue="1">
      <formula>MOD(ROW(),2)</formula>
    </cfRule>
  </conditionalFormatting>
  <conditionalFormatting sqref="BG19:BJ19">
    <cfRule type="expression" dxfId="5279" priority="514" stopIfTrue="1">
      <formula>MOD(ROW(),2)</formula>
    </cfRule>
  </conditionalFormatting>
  <conditionalFormatting sqref="BD19">
    <cfRule type="expression" dxfId="5278" priority="513" stopIfTrue="1">
      <formula>MOD(ROW(),2)</formula>
    </cfRule>
  </conditionalFormatting>
  <conditionalFormatting sqref="BE19">
    <cfRule type="expression" dxfId="5277" priority="512" stopIfTrue="1">
      <formula>MOD(ROW(),2)</formula>
    </cfRule>
  </conditionalFormatting>
  <conditionalFormatting sqref="BF19">
    <cfRule type="expression" dxfId="5276" priority="511" stopIfTrue="1">
      <formula>MOD(ROW(),2)</formula>
    </cfRule>
  </conditionalFormatting>
  <conditionalFormatting sqref="CN19">
    <cfRule type="expression" dxfId="5275" priority="510" stopIfTrue="1">
      <formula>MOD(ROW(),2)</formula>
    </cfRule>
  </conditionalFormatting>
  <conditionalFormatting sqref="CC19:CE19 BM19:BP19 CO19">
    <cfRule type="expression" dxfId="5274" priority="509" stopIfTrue="1">
      <formula>MOD(ROW(),2)</formula>
    </cfRule>
  </conditionalFormatting>
  <conditionalFormatting sqref="BT19:BV19 BQ19:BR19">
    <cfRule type="expression" dxfId="5273" priority="508" stopIfTrue="1">
      <formula>MOD(ROW(),2)</formula>
    </cfRule>
  </conditionalFormatting>
  <conditionalFormatting sqref="BS19">
    <cfRule type="expression" dxfId="5272" priority="507" stopIfTrue="1">
      <formula>MOD(ROW(),2)</formula>
    </cfRule>
  </conditionalFormatting>
  <conditionalFormatting sqref="BX19">
    <cfRule type="expression" dxfId="5271" priority="506" stopIfTrue="1">
      <formula>MOD(ROW(),2)</formula>
    </cfRule>
  </conditionalFormatting>
  <conditionalFormatting sqref="BY19">
    <cfRule type="expression" dxfId="5270" priority="505" stopIfTrue="1">
      <formula>MOD(ROW(),2)</formula>
    </cfRule>
  </conditionalFormatting>
  <conditionalFormatting sqref="CB19">
    <cfRule type="expression" dxfId="5269" priority="504" stopIfTrue="1">
      <formula>MOD(ROW(),2)</formula>
    </cfRule>
  </conditionalFormatting>
  <conditionalFormatting sqref="CZ19:DC19">
    <cfRule type="expression" dxfId="5268" priority="501" stopIfTrue="1">
      <formula>MOD(ROW(),2)</formula>
    </cfRule>
  </conditionalFormatting>
  <conditionalFormatting sqref="CM19">
    <cfRule type="expression" dxfId="5267" priority="500" stopIfTrue="1">
      <formula>MOD(ROW(),2)</formula>
    </cfRule>
  </conditionalFormatting>
  <conditionalFormatting sqref="BW19">
    <cfRule type="expression" dxfId="5266" priority="498" stopIfTrue="1">
      <formula>MOD(ROW(),2)</formula>
    </cfRule>
  </conditionalFormatting>
  <conditionalFormatting sqref="CK19">
    <cfRule type="expression" dxfId="5265" priority="497" stopIfTrue="1">
      <formula>MOD(ROW(),2)</formula>
    </cfRule>
  </conditionalFormatting>
  <conditionalFormatting sqref="CI19">
    <cfRule type="expression" dxfId="5264" priority="496" stopIfTrue="1">
      <formula>MOD(ROW(),2)</formula>
    </cfRule>
  </conditionalFormatting>
  <conditionalFormatting sqref="CV19">
    <cfRule type="expression" dxfId="5263" priority="495" stopIfTrue="1">
      <formula>MOD(ROW(),2)</formula>
    </cfRule>
  </conditionalFormatting>
  <conditionalFormatting sqref="BK19">
    <cfRule type="expression" dxfId="5262" priority="494" stopIfTrue="1">
      <formula>MOD(ROW(),2)</formula>
    </cfRule>
  </conditionalFormatting>
  <conditionalFormatting sqref="BL19">
    <cfRule type="expression" dxfId="5261" priority="493" stopIfTrue="1">
      <formula>MOD(ROW(),2)</formula>
    </cfRule>
  </conditionalFormatting>
  <conditionalFormatting sqref="J19">
    <cfRule type="expression" dxfId="5260" priority="492" stopIfTrue="1">
      <formula>MOD(ROW(),2)</formula>
    </cfRule>
  </conditionalFormatting>
  <conditionalFormatting sqref="K19:L19">
    <cfRule type="expression" dxfId="5259" priority="491" stopIfTrue="1">
      <formula>MOD(ROW(),2)</formula>
    </cfRule>
  </conditionalFormatting>
  <conditionalFormatting sqref="P19">
    <cfRule type="expression" dxfId="5258" priority="490" stopIfTrue="1">
      <formula>MOD(ROW(),2)</formula>
    </cfRule>
  </conditionalFormatting>
  <conditionalFormatting sqref="Q19">
    <cfRule type="expression" dxfId="5257" priority="489" stopIfTrue="1">
      <formula>MOD(ROW(),2)</formula>
    </cfRule>
  </conditionalFormatting>
  <conditionalFormatting sqref="R19">
    <cfRule type="expression" dxfId="5256" priority="488" stopIfTrue="1">
      <formula>MOD(ROW(),2)</formula>
    </cfRule>
  </conditionalFormatting>
  <conditionalFormatting sqref="BZ19">
    <cfRule type="expression" dxfId="5255" priority="487" stopIfTrue="1">
      <formula>MOD(ROW(),2)</formula>
    </cfRule>
  </conditionalFormatting>
  <conditionalFormatting sqref="CA19">
    <cfRule type="expression" dxfId="5254" priority="486" stopIfTrue="1">
      <formula>MOD(ROW(),2)</formula>
    </cfRule>
  </conditionalFormatting>
  <conditionalFormatting sqref="CF19">
    <cfRule type="expression" dxfId="5253" priority="480" stopIfTrue="1">
      <formula>MOD(ROW(),2)</formula>
    </cfRule>
  </conditionalFormatting>
  <conditionalFormatting sqref="CG19">
    <cfRule type="expression" dxfId="5252" priority="479" stopIfTrue="1">
      <formula>MOD(ROW(),2)</formula>
    </cfRule>
  </conditionalFormatting>
  <conditionalFormatting sqref="CH19">
    <cfRule type="expression" dxfId="5251" priority="478" stopIfTrue="1">
      <formula>MOD(ROW(),2)</formula>
    </cfRule>
  </conditionalFormatting>
  <conditionalFormatting sqref="J18">
    <cfRule type="expression" dxfId="5250" priority="477" stopIfTrue="1">
      <formula>MOD(ROW(),2)</formula>
    </cfRule>
  </conditionalFormatting>
  <conditionalFormatting sqref="K18:L18">
    <cfRule type="expression" dxfId="5249" priority="476" stopIfTrue="1">
      <formula>MOD(ROW(),2)</formula>
    </cfRule>
  </conditionalFormatting>
  <conditionalFormatting sqref="AZ8:BA8">
    <cfRule type="expression" dxfId="5248" priority="475" stopIfTrue="1">
      <formula>MOD(ROW(),2)</formula>
    </cfRule>
  </conditionalFormatting>
  <conditionalFormatting sqref="AZ10:BA12">
    <cfRule type="expression" dxfId="5247" priority="474" stopIfTrue="1">
      <formula>MOD(ROW(),2)</formula>
    </cfRule>
  </conditionalFormatting>
  <conditionalFormatting sqref="CJ19">
    <cfRule type="expression" dxfId="5246" priority="473" stopIfTrue="1">
      <formula>MOD(ROW(),2)</formula>
    </cfRule>
  </conditionalFormatting>
  <conditionalFormatting sqref="CL19">
    <cfRule type="expression" dxfId="5245" priority="472" stopIfTrue="1">
      <formula>MOD(ROW(),2)</formula>
    </cfRule>
  </conditionalFormatting>
  <conditionalFormatting sqref="CP19:CR19">
    <cfRule type="expression" dxfId="5244" priority="471" stopIfTrue="1">
      <formula>MOD(ROW(),2)</formula>
    </cfRule>
  </conditionalFormatting>
  <conditionalFormatting sqref="CS19">
    <cfRule type="expression" dxfId="5243" priority="470" stopIfTrue="1">
      <formula>MOD(ROW(),2)</formula>
    </cfRule>
  </conditionalFormatting>
  <conditionalFormatting sqref="CW19">
    <cfRule type="expression" dxfId="5242" priority="469" stopIfTrue="1">
      <formula>MOD(ROW(),2)</formula>
    </cfRule>
  </conditionalFormatting>
  <conditionalFormatting sqref="CX18">
    <cfRule type="expression" dxfId="5241" priority="468" stopIfTrue="1">
      <formula>MOD(ROW(),2)</formula>
    </cfRule>
  </conditionalFormatting>
  <conditionalFormatting sqref="CX19">
    <cfRule type="expression" dxfId="5240" priority="467" stopIfTrue="1">
      <formula>MOD(ROW(),2)</formula>
    </cfRule>
  </conditionalFormatting>
  <conditionalFormatting sqref="BG20:BJ20 A20:C20 H20:I20 M20:O20 DK20:JS20 T20">
    <cfRule type="expression" dxfId="5239" priority="466" stopIfTrue="1">
      <formula>MOD(ROW(),2)</formula>
    </cfRule>
  </conditionalFormatting>
  <conditionalFormatting sqref="J20">
    <cfRule type="expression" dxfId="5238" priority="464" stopIfTrue="1">
      <formula>MOD(ROW(),2)</formula>
    </cfRule>
  </conditionalFormatting>
  <conditionalFormatting sqref="K20:L20">
    <cfRule type="expression" dxfId="5237" priority="463" stopIfTrue="1">
      <formula>MOD(ROW(),2)</formula>
    </cfRule>
  </conditionalFormatting>
  <conditionalFormatting sqref="P20">
    <cfRule type="expression" dxfId="5236" priority="462" stopIfTrue="1">
      <formula>MOD(ROW(),2)</formula>
    </cfRule>
  </conditionalFormatting>
  <conditionalFormatting sqref="Q20">
    <cfRule type="expression" dxfId="5235" priority="461" stopIfTrue="1">
      <formula>MOD(ROW(),2)</formula>
    </cfRule>
  </conditionalFormatting>
  <conditionalFormatting sqref="R20">
    <cfRule type="expression" dxfId="5234" priority="460" stopIfTrue="1">
      <formula>MOD(ROW(),2)</formula>
    </cfRule>
  </conditionalFormatting>
  <conditionalFormatting sqref="S20">
    <cfRule type="expression" dxfId="5233" priority="459" stopIfTrue="1">
      <formula>MOD(ROW(),2)</formula>
    </cfRule>
  </conditionalFormatting>
  <conditionalFormatting sqref="U20">
    <cfRule type="expression" dxfId="5232" priority="458" stopIfTrue="1">
      <formula>MOD(ROW(),2)</formula>
    </cfRule>
  </conditionalFormatting>
  <conditionalFormatting sqref="BD20">
    <cfRule type="expression" dxfId="5231" priority="457" stopIfTrue="1">
      <formula>MOD(ROW(),2)</formula>
    </cfRule>
  </conditionalFormatting>
  <conditionalFormatting sqref="BE20">
    <cfRule type="expression" dxfId="5230" priority="456" stopIfTrue="1">
      <formula>MOD(ROW(),2)</formula>
    </cfRule>
  </conditionalFormatting>
  <conditionalFormatting sqref="BF20">
    <cfRule type="expression" dxfId="5229" priority="455" stopIfTrue="1">
      <formula>MOD(ROW(),2)</formula>
    </cfRule>
  </conditionalFormatting>
  <conditionalFormatting sqref="BK20">
    <cfRule type="expression" dxfId="5228" priority="454" stopIfTrue="1">
      <formula>MOD(ROW(),2)</formula>
    </cfRule>
  </conditionalFormatting>
  <conditionalFormatting sqref="BL20">
    <cfRule type="expression" dxfId="5227" priority="453" stopIfTrue="1">
      <formula>MOD(ROW(),2)</formula>
    </cfRule>
  </conditionalFormatting>
  <conditionalFormatting sqref="CN20">
    <cfRule type="expression" dxfId="5226" priority="452" stopIfTrue="1">
      <formula>MOD(ROW(),2)</formula>
    </cfRule>
  </conditionalFormatting>
  <conditionalFormatting sqref="CC20:CE20 BM20:BP20 CO20 CS20 CG20">
    <cfRule type="expression" dxfId="5225" priority="451" stopIfTrue="1">
      <formula>MOD(ROW(),2)</formula>
    </cfRule>
  </conditionalFormatting>
  <conditionalFormatting sqref="BT20:BV20 BQ20:BR20">
    <cfRule type="expression" dxfId="5224" priority="450" stopIfTrue="1">
      <formula>MOD(ROW(),2)</formula>
    </cfRule>
  </conditionalFormatting>
  <conditionalFormatting sqref="BS20">
    <cfRule type="expression" dxfId="5223" priority="449" stopIfTrue="1">
      <formula>MOD(ROW(),2)</formula>
    </cfRule>
  </conditionalFormatting>
  <conditionalFormatting sqref="BX20">
    <cfRule type="expression" dxfId="5222" priority="448" stopIfTrue="1">
      <formula>MOD(ROW(),2)</formula>
    </cfRule>
  </conditionalFormatting>
  <conditionalFormatting sqref="BY20">
    <cfRule type="expression" dxfId="5221" priority="447" stopIfTrue="1">
      <formula>MOD(ROW(),2)</formula>
    </cfRule>
  </conditionalFormatting>
  <conditionalFormatting sqref="CB20">
    <cfRule type="expression" dxfId="5220" priority="446" stopIfTrue="1">
      <formula>MOD(ROW(),2)</formula>
    </cfRule>
  </conditionalFormatting>
  <conditionalFormatting sqref="CZ20:DC20">
    <cfRule type="expression" dxfId="5219" priority="444" stopIfTrue="1">
      <formula>MOD(ROW(),2)</formula>
    </cfRule>
  </conditionalFormatting>
  <conditionalFormatting sqref="CM20">
    <cfRule type="expression" dxfId="5218" priority="443" stopIfTrue="1">
      <formula>MOD(ROW(),2)</formula>
    </cfRule>
  </conditionalFormatting>
  <conditionalFormatting sqref="CW20">
    <cfRule type="expression" dxfId="5217" priority="442" stopIfTrue="1">
      <formula>MOD(ROW(),2)</formula>
    </cfRule>
  </conditionalFormatting>
  <conditionalFormatting sqref="CF20">
    <cfRule type="expression" dxfId="5216" priority="441" stopIfTrue="1">
      <formula>MOD(ROW(),2)</formula>
    </cfRule>
  </conditionalFormatting>
  <conditionalFormatting sqref="BW20">
    <cfRule type="expression" dxfId="5215" priority="440" stopIfTrue="1">
      <formula>MOD(ROW(),2)</formula>
    </cfRule>
  </conditionalFormatting>
  <conditionalFormatting sqref="CV20">
    <cfRule type="expression" dxfId="5214" priority="439" stopIfTrue="1">
      <formula>MOD(ROW(),2)</formula>
    </cfRule>
  </conditionalFormatting>
  <conditionalFormatting sqref="CU20">
    <cfRule type="expression" dxfId="5213" priority="438" stopIfTrue="1">
      <formula>MOD(ROW(),2)</formula>
    </cfRule>
  </conditionalFormatting>
  <conditionalFormatting sqref="BZ20">
    <cfRule type="expression" dxfId="5212" priority="437" stopIfTrue="1">
      <formula>MOD(ROW(),2)</formula>
    </cfRule>
  </conditionalFormatting>
  <conditionalFormatting sqref="CA20">
    <cfRule type="expression" dxfId="5211" priority="436" stopIfTrue="1">
      <formula>MOD(ROW(),2)</formula>
    </cfRule>
  </conditionalFormatting>
  <conditionalFormatting sqref="CH20">
    <cfRule type="expression" dxfId="5210" priority="435" stopIfTrue="1">
      <formula>MOD(ROW(),2)</formula>
    </cfRule>
  </conditionalFormatting>
  <conditionalFormatting sqref="CI20">
    <cfRule type="expression" dxfId="5209" priority="434" stopIfTrue="1">
      <formula>MOD(ROW(),2)</formula>
    </cfRule>
  </conditionalFormatting>
  <conditionalFormatting sqref="CJ20">
    <cfRule type="expression" dxfId="5208" priority="433" stopIfTrue="1">
      <formula>MOD(ROW(),2)</formula>
    </cfRule>
  </conditionalFormatting>
  <conditionalFormatting sqref="CK20">
    <cfRule type="expression" dxfId="5207" priority="432" stopIfTrue="1">
      <formula>MOD(ROW(),2)</formula>
    </cfRule>
  </conditionalFormatting>
  <conditionalFormatting sqref="CL20">
    <cfRule type="expression" dxfId="5206" priority="431" stopIfTrue="1">
      <formula>MOD(ROW(),2)</formula>
    </cfRule>
  </conditionalFormatting>
  <conditionalFormatting sqref="CP20:CR20">
    <cfRule type="expression" dxfId="5205" priority="430" stopIfTrue="1">
      <formula>MOD(ROW(),2)</formula>
    </cfRule>
  </conditionalFormatting>
  <conditionalFormatting sqref="DJ20">
    <cfRule type="expression" dxfId="5204" priority="427" stopIfTrue="1">
      <formula>MOD(ROW(),2)</formula>
    </cfRule>
  </conditionalFormatting>
  <conditionalFormatting sqref="BC20">
    <cfRule type="expression" dxfId="5203" priority="426" stopIfTrue="1">
      <formula>MOD(ROW(),2)</formula>
    </cfRule>
  </conditionalFormatting>
  <conditionalFormatting sqref="BG21:BJ21 M21:Q21 CU21 A21:I21 DK21:JS21">
    <cfRule type="expression" dxfId="5202" priority="425" stopIfTrue="1">
      <formula>MOD(ROW(),2)</formula>
    </cfRule>
  </conditionalFormatting>
  <conditionalFormatting sqref="R21">
    <cfRule type="expression" dxfId="5201" priority="424" stopIfTrue="1">
      <formula>MOD(ROW(),2)</formula>
    </cfRule>
  </conditionalFormatting>
  <conditionalFormatting sqref="S21">
    <cfRule type="expression" dxfId="5200" priority="423" stopIfTrue="1">
      <formula>MOD(ROW(),2)</formula>
    </cfRule>
  </conditionalFormatting>
  <conditionalFormatting sqref="U21">
    <cfRule type="expression" dxfId="5199" priority="422" stopIfTrue="1">
      <formula>MOD(ROW(),2)</formula>
    </cfRule>
  </conditionalFormatting>
  <conditionalFormatting sqref="BD21">
    <cfRule type="expression" dxfId="5198" priority="421" stopIfTrue="1">
      <formula>MOD(ROW(),2)</formula>
    </cfRule>
  </conditionalFormatting>
  <conditionalFormatting sqref="BE21">
    <cfRule type="expression" dxfId="5197" priority="420" stopIfTrue="1">
      <formula>MOD(ROW(),2)</formula>
    </cfRule>
  </conditionalFormatting>
  <conditionalFormatting sqref="BF21">
    <cfRule type="expression" dxfId="5196" priority="419" stopIfTrue="1">
      <formula>MOD(ROW(),2)</formula>
    </cfRule>
  </conditionalFormatting>
  <conditionalFormatting sqref="BK21">
    <cfRule type="expression" dxfId="5195" priority="418" stopIfTrue="1">
      <formula>MOD(ROW(),2)</formula>
    </cfRule>
  </conditionalFormatting>
  <conditionalFormatting sqref="CN21">
    <cfRule type="expression" dxfId="5194" priority="417" stopIfTrue="1">
      <formula>MOD(ROW(),2)</formula>
    </cfRule>
  </conditionalFormatting>
  <conditionalFormatting sqref="CC21:CE21 BM21:BP21 CO21 CS21 CX21 DD21:DF21">
    <cfRule type="expression" dxfId="5193" priority="416" stopIfTrue="1">
      <formula>MOD(ROW(),2)</formula>
    </cfRule>
  </conditionalFormatting>
  <conditionalFormatting sqref="BT21:BV21 BR21">
    <cfRule type="expression" dxfId="5192" priority="415" stopIfTrue="1">
      <formula>MOD(ROW(),2)</formula>
    </cfRule>
  </conditionalFormatting>
  <conditionalFormatting sqref="BS21">
    <cfRule type="expression" dxfId="5191" priority="414" stopIfTrue="1">
      <formula>MOD(ROW(),2)</formula>
    </cfRule>
  </conditionalFormatting>
  <conditionalFormatting sqref="BX21">
    <cfRule type="expression" dxfId="5190" priority="413" stopIfTrue="1">
      <formula>MOD(ROW(),2)</formula>
    </cfRule>
  </conditionalFormatting>
  <conditionalFormatting sqref="BY21">
    <cfRule type="expression" dxfId="5189" priority="412" stopIfTrue="1">
      <formula>MOD(ROW(),2)</formula>
    </cfRule>
  </conditionalFormatting>
  <conditionalFormatting sqref="CB21">
    <cfRule type="expression" dxfId="5188" priority="411" stopIfTrue="1">
      <formula>MOD(ROW(),2)</formula>
    </cfRule>
  </conditionalFormatting>
  <conditionalFormatting sqref="CZ21:DC21">
    <cfRule type="expression" dxfId="5187" priority="408" stopIfTrue="1">
      <formula>MOD(ROW(),2)</formula>
    </cfRule>
  </conditionalFormatting>
  <conditionalFormatting sqref="CM21">
    <cfRule type="expression" dxfId="5186" priority="407" stopIfTrue="1">
      <formula>MOD(ROW(),2)</formula>
    </cfRule>
  </conditionalFormatting>
  <conditionalFormatting sqref="CW21">
    <cfRule type="expression" dxfId="5185" priority="406" stopIfTrue="1">
      <formula>MOD(ROW(),2)</formula>
    </cfRule>
  </conditionalFormatting>
  <conditionalFormatting sqref="CF21">
    <cfRule type="expression" dxfId="5184" priority="405" stopIfTrue="1">
      <formula>MOD(ROW(),2)</formula>
    </cfRule>
  </conditionalFormatting>
  <conditionalFormatting sqref="CI21">
    <cfRule type="expression" dxfId="5183" priority="404" stopIfTrue="1">
      <formula>MOD(ROW(),2)</formula>
    </cfRule>
  </conditionalFormatting>
  <conditionalFormatting sqref="CV21">
    <cfRule type="expression" dxfId="5182" priority="403" stopIfTrue="1">
      <formula>MOD(ROW(),2)</formula>
    </cfRule>
  </conditionalFormatting>
  <conditionalFormatting sqref="DJ21">
    <cfRule type="expression" dxfId="5181" priority="402" stopIfTrue="1">
      <formula>MOD(ROW(),2)</formula>
    </cfRule>
  </conditionalFormatting>
  <conditionalFormatting sqref="T21">
    <cfRule type="expression" dxfId="5180" priority="401" stopIfTrue="1">
      <formula>MOD(ROW(),2)</formula>
    </cfRule>
  </conditionalFormatting>
  <conditionalFormatting sqref="BC21">
    <cfRule type="expression" dxfId="5179" priority="400" stopIfTrue="1">
      <formula>MOD(ROW(),2)</formula>
    </cfRule>
  </conditionalFormatting>
  <conditionalFormatting sqref="BL21">
    <cfRule type="expression" dxfId="5178" priority="399" stopIfTrue="1">
      <formula>MOD(ROW(),2)</formula>
    </cfRule>
  </conditionalFormatting>
  <conditionalFormatting sqref="BZ21">
    <cfRule type="expression" dxfId="5177" priority="398" stopIfTrue="1">
      <formula>MOD(ROW(),2)</formula>
    </cfRule>
  </conditionalFormatting>
  <conditionalFormatting sqref="CA21">
    <cfRule type="expression" dxfId="5176" priority="397" stopIfTrue="1">
      <formula>MOD(ROW(),2)</formula>
    </cfRule>
  </conditionalFormatting>
  <conditionalFormatting sqref="BQ21">
    <cfRule type="expression" dxfId="5175" priority="396" stopIfTrue="1">
      <formula>MOD(ROW(),2)</formula>
    </cfRule>
  </conditionalFormatting>
  <conditionalFormatting sqref="BW21">
    <cfRule type="expression" dxfId="5174" priority="395" stopIfTrue="1">
      <formula>MOD(ROW(),2)</formula>
    </cfRule>
  </conditionalFormatting>
  <conditionalFormatting sqref="CK21">
    <cfRule type="expression" dxfId="5173" priority="394" stopIfTrue="1">
      <formula>MOD(ROW(),2)</formula>
    </cfRule>
  </conditionalFormatting>
  <conditionalFormatting sqref="CP21:CR21">
    <cfRule type="expression" dxfId="5172" priority="393" stopIfTrue="1">
      <formula>MOD(ROW(),2)</formula>
    </cfRule>
  </conditionalFormatting>
  <conditionalFormatting sqref="DG21:DH21">
    <cfRule type="expression" dxfId="5171" priority="392" stopIfTrue="1">
      <formula>MOD(ROW(),2)</formula>
    </cfRule>
  </conditionalFormatting>
  <conditionalFormatting sqref="DI21">
    <cfRule type="expression" dxfId="5170" priority="391" stopIfTrue="1">
      <formula>MOD(ROW(),2)</formula>
    </cfRule>
  </conditionalFormatting>
  <conditionalFormatting sqref="J21">
    <cfRule type="expression" dxfId="5169" priority="390" stopIfTrue="1">
      <formula>MOD(ROW(),2)</formula>
    </cfRule>
  </conditionalFormatting>
  <conditionalFormatting sqref="K21:L21">
    <cfRule type="expression" dxfId="5168" priority="389" stopIfTrue="1">
      <formula>MOD(ROW(),2)</formula>
    </cfRule>
  </conditionalFormatting>
  <conditionalFormatting sqref="CG21">
    <cfRule type="expression" dxfId="5167" priority="388" stopIfTrue="1">
      <formula>MOD(ROW(),2)</formula>
    </cfRule>
  </conditionalFormatting>
  <conditionalFormatting sqref="CH21">
    <cfRule type="expression" dxfId="5166" priority="387" stopIfTrue="1">
      <formula>MOD(ROW(),2)</formula>
    </cfRule>
  </conditionalFormatting>
  <conditionalFormatting sqref="CJ21">
    <cfRule type="expression" dxfId="5165" priority="386" stopIfTrue="1">
      <formula>MOD(ROW(),2)</formula>
    </cfRule>
  </conditionalFormatting>
  <conditionalFormatting sqref="CL21">
    <cfRule type="expression" dxfId="5164" priority="385" stopIfTrue="1">
      <formula>MOD(ROW(),2)</formula>
    </cfRule>
  </conditionalFormatting>
  <conditionalFormatting sqref="CY21">
    <cfRule type="expression" dxfId="5163" priority="383" stopIfTrue="1">
      <formula>MOD(ROW(),2)</formula>
    </cfRule>
  </conditionalFormatting>
  <conditionalFormatting sqref="Q22 A22:C22 H22:I22 T22 DK22:JS22 M22:O22">
    <cfRule type="expression" dxfId="5162" priority="382" stopIfTrue="1">
      <formula>MOD(ROW(),2)</formula>
    </cfRule>
  </conditionalFormatting>
  <conditionalFormatting sqref="J22">
    <cfRule type="expression" dxfId="5161" priority="381" stopIfTrue="1">
      <formula>MOD(ROW(),2)</formula>
    </cfRule>
  </conditionalFormatting>
  <conditionalFormatting sqref="K22:L22">
    <cfRule type="expression" dxfId="5160" priority="380" stopIfTrue="1">
      <formula>MOD(ROW(),2)</formula>
    </cfRule>
  </conditionalFormatting>
  <conditionalFormatting sqref="P22">
    <cfRule type="expression" dxfId="5159" priority="379" stopIfTrue="1">
      <formula>MOD(ROW(),2)</formula>
    </cfRule>
  </conditionalFormatting>
  <conditionalFormatting sqref="R22">
    <cfRule type="expression" dxfId="5158" priority="378" stopIfTrue="1">
      <formula>MOD(ROW(),2)</formula>
    </cfRule>
  </conditionalFormatting>
  <conditionalFormatting sqref="S22">
    <cfRule type="expression" dxfId="5157" priority="377" stopIfTrue="1">
      <formula>MOD(ROW(),2)</formula>
    </cfRule>
  </conditionalFormatting>
  <conditionalFormatting sqref="U22">
    <cfRule type="expression" dxfId="5156" priority="376" stopIfTrue="1">
      <formula>MOD(ROW(),2)</formula>
    </cfRule>
  </conditionalFormatting>
  <conditionalFormatting sqref="BG22:BJ22">
    <cfRule type="expression" dxfId="5155" priority="375" stopIfTrue="1">
      <formula>MOD(ROW(),2)</formula>
    </cfRule>
  </conditionalFormatting>
  <conditionalFormatting sqref="BD22">
    <cfRule type="expression" dxfId="5154" priority="374" stopIfTrue="1">
      <formula>MOD(ROW(),2)</formula>
    </cfRule>
  </conditionalFormatting>
  <conditionalFormatting sqref="BE22">
    <cfRule type="expression" dxfId="5153" priority="373" stopIfTrue="1">
      <formula>MOD(ROW(),2)</formula>
    </cfRule>
  </conditionalFormatting>
  <conditionalFormatting sqref="BF22">
    <cfRule type="expression" dxfId="5152" priority="372" stopIfTrue="1">
      <formula>MOD(ROW(),2)</formula>
    </cfRule>
  </conditionalFormatting>
  <conditionalFormatting sqref="BK22">
    <cfRule type="expression" dxfId="5151" priority="371" stopIfTrue="1">
      <formula>MOD(ROW(),2)</formula>
    </cfRule>
  </conditionalFormatting>
  <conditionalFormatting sqref="BL22">
    <cfRule type="expression" dxfId="5150" priority="370" stopIfTrue="1">
      <formula>MOD(ROW(),2)</formula>
    </cfRule>
  </conditionalFormatting>
  <conditionalFormatting sqref="CN22">
    <cfRule type="expression" dxfId="5149" priority="369" stopIfTrue="1">
      <formula>MOD(ROW(),2)</formula>
    </cfRule>
  </conditionalFormatting>
  <conditionalFormatting sqref="CC22:CE22 BM22:BP22 CO22 CS22 DD22:DF22 CG22">
    <cfRule type="expression" dxfId="5148" priority="368" stopIfTrue="1">
      <formula>MOD(ROW(),2)</formula>
    </cfRule>
  </conditionalFormatting>
  <conditionalFormatting sqref="BT22:BV22 BQ22:BR22">
    <cfRule type="expression" dxfId="5147" priority="367" stopIfTrue="1">
      <formula>MOD(ROW(),2)</formula>
    </cfRule>
  </conditionalFormatting>
  <conditionalFormatting sqref="BS22">
    <cfRule type="expression" dxfId="5146" priority="366" stopIfTrue="1">
      <formula>MOD(ROW(),2)</formula>
    </cfRule>
  </conditionalFormatting>
  <conditionalFormatting sqref="BX22">
    <cfRule type="expression" dxfId="5145" priority="365" stopIfTrue="1">
      <formula>MOD(ROW(),2)</formula>
    </cfRule>
  </conditionalFormatting>
  <conditionalFormatting sqref="BY22">
    <cfRule type="expression" dxfId="5144" priority="364" stopIfTrue="1">
      <formula>MOD(ROW(),2)</formula>
    </cfRule>
  </conditionalFormatting>
  <conditionalFormatting sqref="CB22">
    <cfRule type="expression" dxfId="5143" priority="363" stopIfTrue="1">
      <formula>MOD(ROW(),2)</formula>
    </cfRule>
  </conditionalFormatting>
  <conditionalFormatting sqref="CZ22:DC22">
    <cfRule type="expression" dxfId="5142" priority="360" stopIfTrue="1">
      <formula>MOD(ROW(),2)</formula>
    </cfRule>
  </conditionalFormatting>
  <conditionalFormatting sqref="CM22">
    <cfRule type="expression" dxfId="5141" priority="359" stopIfTrue="1">
      <formula>MOD(ROW(),2)</formula>
    </cfRule>
  </conditionalFormatting>
  <conditionalFormatting sqref="CW22">
    <cfRule type="expression" dxfId="5140" priority="358" stopIfTrue="1">
      <formula>MOD(ROW(),2)</formula>
    </cfRule>
  </conditionalFormatting>
  <conditionalFormatting sqref="CF22">
    <cfRule type="expression" dxfId="5139" priority="357" stopIfTrue="1">
      <formula>MOD(ROW(),2)</formula>
    </cfRule>
  </conditionalFormatting>
  <conditionalFormatting sqref="BW22">
    <cfRule type="expression" dxfId="5138" priority="356" stopIfTrue="1">
      <formula>MOD(ROW(),2)</formula>
    </cfRule>
  </conditionalFormatting>
  <conditionalFormatting sqref="CV22">
    <cfRule type="expression" dxfId="5137" priority="355" stopIfTrue="1">
      <formula>MOD(ROW(),2)</formula>
    </cfRule>
  </conditionalFormatting>
  <conditionalFormatting sqref="CU22">
    <cfRule type="expression" dxfId="5136" priority="354" stopIfTrue="1">
      <formula>MOD(ROW(),2)</formula>
    </cfRule>
  </conditionalFormatting>
  <conditionalFormatting sqref="CI22">
    <cfRule type="expression" dxfId="5135" priority="353" stopIfTrue="1">
      <formula>MOD(ROW(),2)</formula>
    </cfRule>
  </conditionalFormatting>
  <conditionalFormatting sqref="CK22">
    <cfRule type="expression" dxfId="5134" priority="352" stopIfTrue="1">
      <formula>MOD(ROW(),2)</formula>
    </cfRule>
  </conditionalFormatting>
  <conditionalFormatting sqref="BZ22">
    <cfRule type="expression" dxfId="5133" priority="351" stopIfTrue="1">
      <formula>MOD(ROW(),2)</formula>
    </cfRule>
  </conditionalFormatting>
  <conditionalFormatting sqref="CA22">
    <cfRule type="expression" dxfId="5132" priority="350" stopIfTrue="1">
      <formula>MOD(ROW(),2)</formula>
    </cfRule>
  </conditionalFormatting>
  <conditionalFormatting sqref="CH22">
    <cfRule type="expression" dxfId="5131" priority="349" stopIfTrue="1">
      <formula>MOD(ROW(),2)</formula>
    </cfRule>
  </conditionalFormatting>
  <conditionalFormatting sqref="CJ22">
    <cfRule type="expression" dxfId="5130" priority="348" stopIfTrue="1">
      <formula>MOD(ROW(),2)</formula>
    </cfRule>
  </conditionalFormatting>
  <conditionalFormatting sqref="CL22">
    <cfRule type="expression" dxfId="5129" priority="347" stopIfTrue="1">
      <formula>MOD(ROW(),2)</formula>
    </cfRule>
  </conditionalFormatting>
  <conditionalFormatting sqref="CP22:CR22">
    <cfRule type="expression" dxfId="5128" priority="346" stopIfTrue="1">
      <formula>MOD(ROW(),2)</formula>
    </cfRule>
  </conditionalFormatting>
  <conditionalFormatting sqref="DG22:DH22">
    <cfRule type="expression" dxfId="5127" priority="345" stopIfTrue="1">
      <formula>MOD(ROW(),2)</formula>
    </cfRule>
  </conditionalFormatting>
  <conditionalFormatting sqref="DI22">
    <cfRule type="expression" dxfId="5126" priority="344" stopIfTrue="1">
      <formula>MOD(ROW(),2)</formula>
    </cfRule>
  </conditionalFormatting>
  <conditionalFormatting sqref="DJ22">
    <cfRule type="expression" dxfId="5125" priority="343" stopIfTrue="1">
      <formula>MOD(ROW(),2)</formula>
    </cfRule>
  </conditionalFormatting>
  <conditionalFormatting sqref="BC22">
    <cfRule type="expression" dxfId="5124" priority="342" stopIfTrue="1">
      <formula>MOD(ROW(),2)</formula>
    </cfRule>
  </conditionalFormatting>
  <conditionalFormatting sqref="CY22">
    <cfRule type="expression" dxfId="5123" priority="341" stopIfTrue="1">
      <formula>MOD(ROW(),2)</formula>
    </cfRule>
  </conditionalFormatting>
  <conditionalFormatting sqref="CU23 A23:I23 T23 M23:O23 DK23:JS23">
    <cfRule type="expression" dxfId="5122" priority="340" stopIfTrue="1">
      <formula>MOD(ROW(),2)</formula>
    </cfRule>
  </conditionalFormatting>
  <conditionalFormatting sqref="J23">
    <cfRule type="expression" dxfId="5121" priority="339" stopIfTrue="1">
      <formula>MOD(ROW(),2)</formula>
    </cfRule>
  </conditionalFormatting>
  <conditionalFormatting sqref="K23:L23">
    <cfRule type="expression" dxfId="5120" priority="338" stopIfTrue="1">
      <formula>MOD(ROW(),2)</formula>
    </cfRule>
  </conditionalFormatting>
  <conditionalFormatting sqref="S23">
    <cfRule type="expression" dxfId="5119" priority="337" stopIfTrue="1">
      <formula>MOD(ROW(),2)</formula>
    </cfRule>
  </conditionalFormatting>
  <conditionalFormatting sqref="U23">
    <cfRule type="expression" dxfId="5118" priority="336" stopIfTrue="1">
      <formula>MOD(ROW(),2)</formula>
    </cfRule>
  </conditionalFormatting>
  <conditionalFormatting sqref="BG23:BJ23">
    <cfRule type="expression" dxfId="5117" priority="335" stopIfTrue="1">
      <formula>MOD(ROW(),2)</formula>
    </cfRule>
  </conditionalFormatting>
  <conditionalFormatting sqref="BD23">
    <cfRule type="expression" dxfId="5116" priority="334" stopIfTrue="1">
      <formula>MOD(ROW(),2)</formula>
    </cfRule>
  </conditionalFormatting>
  <conditionalFormatting sqref="BE23">
    <cfRule type="expression" dxfId="5115" priority="333" stopIfTrue="1">
      <formula>MOD(ROW(),2)</formula>
    </cfRule>
  </conditionalFormatting>
  <conditionalFormatting sqref="BF23">
    <cfRule type="expression" dxfId="5114" priority="332" stopIfTrue="1">
      <formula>MOD(ROW(),2)</formula>
    </cfRule>
  </conditionalFormatting>
  <conditionalFormatting sqref="CN23">
    <cfRule type="expression" dxfId="5113" priority="331" stopIfTrue="1">
      <formula>MOD(ROW(),2)</formula>
    </cfRule>
  </conditionalFormatting>
  <conditionalFormatting sqref="CC23:CE23 BM23:BP23 CO23 CS23 DD23:DF23 CG23 CX23:CX24">
    <cfRule type="expression" dxfId="5112" priority="330" stopIfTrue="1">
      <formula>MOD(ROW(),2)</formula>
    </cfRule>
  </conditionalFormatting>
  <conditionalFormatting sqref="BT23:BV23 BQ23:BR23">
    <cfRule type="expression" dxfId="5111" priority="329" stopIfTrue="1">
      <formula>MOD(ROW(),2)</formula>
    </cfRule>
  </conditionalFormatting>
  <conditionalFormatting sqref="BS23">
    <cfRule type="expression" dxfId="5110" priority="328" stopIfTrue="1">
      <formula>MOD(ROW(),2)</formula>
    </cfRule>
  </conditionalFormatting>
  <conditionalFormatting sqref="BX23">
    <cfRule type="expression" dxfId="5109" priority="327" stopIfTrue="1">
      <formula>MOD(ROW(),2)</formula>
    </cfRule>
  </conditionalFormatting>
  <conditionalFormatting sqref="BY23">
    <cfRule type="expression" dxfId="5108" priority="326" stopIfTrue="1">
      <formula>MOD(ROW(),2)</formula>
    </cfRule>
  </conditionalFormatting>
  <conditionalFormatting sqref="CB23">
    <cfRule type="expression" dxfId="5107" priority="325" stopIfTrue="1">
      <formula>MOD(ROW(),2)</formula>
    </cfRule>
  </conditionalFormatting>
  <conditionalFormatting sqref="CZ23:DC24">
    <cfRule type="expression" dxfId="5106" priority="322" stopIfTrue="1">
      <formula>MOD(ROW(),2)</formula>
    </cfRule>
  </conditionalFormatting>
  <conditionalFormatting sqref="CM23">
    <cfRule type="expression" dxfId="5105" priority="321" stopIfTrue="1">
      <formula>MOD(ROW(),2)</formula>
    </cfRule>
  </conditionalFormatting>
  <conditionalFormatting sqref="CW23">
    <cfRule type="expression" dxfId="5104" priority="320" stopIfTrue="1">
      <formula>MOD(ROW(),2)</formula>
    </cfRule>
  </conditionalFormatting>
  <conditionalFormatting sqref="CF23">
    <cfRule type="expression" dxfId="5103" priority="319" stopIfTrue="1">
      <formula>MOD(ROW(),2)</formula>
    </cfRule>
  </conditionalFormatting>
  <conditionalFormatting sqref="BW23">
    <cfRule type="expression" dxfId="5102" priority="318" stopIfTrue="1">
      <formula>MOD(ROW(),2)</formula>
    </cfRule>
  </conditionalFormatting>
  <conditionalFormatting sqref="CK23">
    <cfRule type="expression" dxfId="5101" priority="317" stopIfTrue="1">
      <formula>MOD(ROW(),2)</formula>
    </cfRule>
  </conditionalFormatting>
  <conditionalFormatting sqref="CI23">
    <cfRule type="expression" dxfId="5100" priority="316" stopIfTrue="1">
      <formula>MOD(ROW(),2)</formula>
    </cfRule>
  </conditionalFormatting>
  <conditionalFormatting sqref="CV23">
    <cfRule type="expression" dxfId="5099" priority="315" stopIfTrue="1">
      <formula>MOD(ROW(),2)</formula>
    </cfRule>
  </conditionalFormatting>
  <conditionalFormatting sqref="BK23">
    <cfRule type="expression" dxfId="5098" priority="314" stopIfTrue="1">
      <formula>MOD(ROW(),2)</formula>
    </cfRule>
  </conditionalFormatting>
  <conditionalFormatting sqref="BL23">
    <cfRule type="expression" dxfId="5097" priority="313" stopIfTrue="1">
      <formula>MOD(ROW(),2)</formula>
    </cfRule>
  </conditionalFormatting>
  <conditionalFormatting sqref="BZ23">
    <cfRule type="expression" dxfId="5096" priority="312" stopIfTrue="1">
      <formula>MOD(ROW(),2)</formula>
    </cfRule>
  </conditionalFormatting>
  <conditionalFormatting sqref="CA23">
    <cfRule type="expression" dxfId="5095" priority="311" stopIfTrue="1">
      <formula>MOD(ROW(),2)</formula>
    </cfRule>
  </conditionalFormatting>
  <conditionalFormatting sqref="CH23">
    <cfRule type="expression" dxfId="5094" priority="310" stopIfTrue="1">
      <formula>MOD(ROW(),2)</formula>
    </cfRule>
  </conditionalFormatting>
  <conditionalFormatting sqref="CL23">
    <cfRule type="expression" dxfId="5093" priority="309" stopIfTrue="1">
      <formula>MOD(ROW(),2)</formula>
    </cfRule>
  </conditionalFormatting>
  <conditionalFormatting sqref="CP23:CR23">
    <cfRule type="expression" dxfId="5092" priority="308" stopIfTrue="1">
      <formula>MOD(ROW(),2)</formula>
    </cfRule>
  </conditionalFormatting>
  <conditionalFormatting sqref="DG23:DH23">
    <cfRule type="expression" dxfId="5091" priority="307" stopIfTrue="1">
      <formula>MOD(ROW(),2)</formula>
    </cfRule>
  </conditionalFormatting>
  <conditionalFormatting sqref="DI23">
    <cfRule type="expression" dxfId="5090" priority="306" stopIfTrue="1">
      <formula>MOD(ROW(),2)</formula>
    </cfRule>
  </conditionalFormatting>
  <conditionalFormatting sqref="P23">
    <cfRule type="expression" dxfId="5089" priority="305" stopIfTrue="1">
      <formula>MOD(ROW(),2)</formula>
    </cfRule>
  </conditionalFormatting>
  <conditionalFormatting sqref="Q23">
    <cfRule type="expression" dxfId="5088" priority="304" stopIfTrue="1">
      <formula>MOD(ROW(),2)</formula>
    </cfRule>
  </conditionalFormatting>
  <conditionalFormatting sqref="R23">
    <cfRule type="expression" dxfId="5087" priority="303" stopIfTrue="1">
      <formula>MOD(ROW(),2)</formula>
    </cfRule>
  </conditionalFormatting>
  <conditionalFormatting sqref="DJ23">
    <cfRule type="expression" dxfId="5086" priority="302" stopIfTrue="1">
      <formula>MOD(ROW(),2)</formula>
    </cfRule>
  </conditionalFormatting>
  <conditionalFormatting sqref="CJ23">
    <cfRule type="expression" dxfId="5085" priority="301" stopIfTrue="1">
      <formula>MOD(ROW(),2)</formula>
    </cfRule>
  </conditionalFormatting>
  <conditionalFormatting sqref="CY23:CY25">
    <cfRule type="expression" dxfId="5084" priority="300" stopIfTrue="1">
      <formula>MOD(ROW(),2)</formula>
    </cfRule>
  </conditionalFormatting>
  <conditionalFormatting sqref="BG24:BR24 BT24:BX24 BZ24:CA24 CC24:CL24 CO24:CS24 CU24:CW24 BD24:BE24 DG24:JS24">
    <cfRule type="expression" dxfId="5083" priority="299" stopIfTrue="1">
      <formula>MOD(ROW(),2)</formula>
    </cfRule>
  </conditionalFormatting>
  <conditionalFormatting sqref="BF24">
    <cfRule type="expression" dxfId="5082" priority="298" stopIfTrue="1">
      <formula>MOD(ROW(),2)</formula>
    </cfRule>
  </conditionalFormatting>
  <conditionalFormatting sqref="CN24">
    <cfRule type="expression" dxfId="5081" priority="297" stopIfTrue="1">
      <formula>MOD(ROW(),2)</formula>
    </cfRule>
  </conditionalFormatting>
  <conditionalFormatting sqref="BS24">
    <cfRule type="expression" dxfId="5080" priority="296" stopIfTrue="1">
      <formula>MOD(ROW(),2)</formula>
    </cfRule>
  </conditionalFormatting>
  <conditionalFormatting sqref="BY24">
    <cfRule type="expression" dxfId="5079" priority="295" stopIfTrue="1">
      <formula>MOD(ROW(),2)</formula>
    </cfRule>
  </conditionalFormatting>
  <conditionalFormatting sqref="CB24">
    <cfRule type="expression" dxfId="5078" priority="294" stopIfTrue="1">
      <formula>MOD(ROW(),2)</formula>
    </cfRule>
  </conditionalFormatting>
  <conditionalFormatting sqref="CM24">
    <cfRule type="expression" dxfId="5077" priority="290" stopIfTrue="1">
      <formula>MOD(ROW(),2)</formula>
    </cfRule>
  </conditionalFormatting>
  <conditionalFormatting sqref="BC24">
    <cfRule type="expression" dxfId="5076" priority="289" stopIfTrue="1">
      <formula>MOD(ROW(),2)</formula>
    </cfRule>
  </conditionalFormatting>
  <conditionalFormatting sqref="DD24:DF24">
    <cfRule type="expression" dxfId="5075" priority="288" stopIfTrue="1">
      <formula>MOD(ROW(),2)</formula>
    </cfRule>
  </conditionalFormatting>
  <conditionalFormatting sqref="BG25:BR25 BT25:BX25 BZ25:CA25 CC25:CL25 CO25:CS25 CU25:CW25 BD25:BE25 DD25:JS25">
    <cfRule type="expression" dxfId="5074" priority="287" stopIfTrue="1">
      <formula>MOD(ROW(),2)</formula>
    </cfRule>
  </conditionalFormatting>
  <conditionalFormatting sqref="BF25">
    <cfRule type="expression" dxfId="5073" priority="286" stopIfTrue="1">
      <formula>MOD(ROW(),2)</formula>
    </cfRule>
  </conditionalFormatting>
  <conditionalFormatting sqref="CN25">
    <cfRule type="expression" dxfId="5072" priority="285" stopIfTrue="1">
      <formula>MOD(ROW(),2)</formula>
    </cfRule>
  </conditionalFormatting>
  <conditionalFormatting sqref="BS25">
    <cfRule type="expression" dxfId="5071" priority="284" stopIfTrue="1">
      <formula>MOD(ROW(),2)</formula>
    </cfRule>
  </conditionalFormatting>
  <conditionalFormatting sqref="BY25">
    <cfRule type="expression" dxfId="5070" priority="283" stopIfTrue="1">
      <formula>MOD(ROW(),2)</formula>
    </cfRule>
  </conditionalFormatting>
  <conditionalFormatting sqref="CB25">
    <cfRule type="expression" dxfId="5069" priority="282" stopIfTrue="1">
      <formula>MOD(ROW(),2)</formula>
    </cfRule>
  </conditionalFormatting>
  <conditionalFormatting sqref="CZ25:DC25">
    <cfRule type="expression" dxfId="5068" priority="279" stopIfTrue="1">
      <formula>MOD(ROW(),2)</formula>
    </cfRule>
  </conditionalFormatting>
  <conditionalFormatting sqref="CM25">
    <cfRule type="expression" dxfId="5067" priority="278" stopIfTrue="1">
      <formula>MOD(ROW(),2)</formula>
    </cfRule>
  </conditionalFormatting>
  <conditionalFormatting sqref="BC25">
    <cfRule type="expression" dxfId="5066" priority="277" stopIfTrue="1">
      <formula>MOD(ROW(),2)</formula>
    </cfRule>
  </conditionalFormatting>
  <conditionalFormatting sqref="A26:C26 E26:S26 DJ26:JS26">
    <cfRule type="expression" dxfId="5065" priority="276" stopIfTrue="1">
      <formula>MOD(ROW(),2)</formula>
    </cfRule>
  </conditionalFormatting>
  <conditionalFormatting sqref="BD26:BE26 BG26:BJ26 BT26:BX26 CU26:CX26 BL26:BR26 BZ26:CA26 CC26:CL26 CO26:CS26 DD26:DI26">
    <cfRule type="expression" dxfId="5064" priority="275" stopIfTrue="1">
      <formula>MOD(ROW(),2)</formula>
    </cfRule>
  </conditionalFormatting>
  <conditionalFormatting sqref="BF26">
    <cfRule type="expression" dxfId="5063" priority="274" stopIfTrue="1">
      <formula>MOD(ROW(),2)</formula>
    </cfRule>
  </conditionalFormatting>
  <conditionalFormatting sqref="CN26">
    <cfRule type="expression" dxfId="5062" priority="273" stopIfTrue="1">
      <formula>MOD(ROW(),2)</formula>
    </cfRule>
  </conditionalFormatting>
  <conditionalFormatting sqref="BS26">
    <cfRule type="expression" dxfId="5061" priority="272" stopIfTrue="1">
      <formula>MOD(ROW(),2)</formula>
    </cfRule>
  </conditionalFormatting>
  <conditionalFormatting sqref="BY26">
    <cfRule type="expression" dxfId="5060" priority="271" stopIfTrue="1">
      <formula>MOD(ROW(),2)</formula>
    </cfRule>
  </conditionalFormatting>
  <conditionalFormatting sqref="CB26">
    <cfRule type="expression" dxfId="5059" priority="270" stopIfTrue="1">
      <formula>MOD(ROW(),2)</formula>
    </cfRule>
  </conditionalFormatting>
  <conditionalFormatting sqref="CM26">
    <cfRule type="expression" dxfId="5058" priority="266" stopIfTrue="1">
      <formula>MOD(ROW(),2)</formula>
    </cfRule>
  </conditionalFormatting>
  <conditionalFormatting sqref="CZ26:DC26">
    <cfRule type="expression" dxfId="5057" priority="267" stopIfTrue="1">
      <formula>MOD(ROW(),2)</formula>
    </cfRule>
  </conditionalFormatting>
  <conditionalFormatting sqref="BK26">
    <cfRule type="expression" dxfId="5056" priority="265" stopIfTrue="1">
      <formula>MOD(ROW(),2)</formula>
    </cfRule>
  </conditionalFormatting>
  <conditionalFormatting sqref="T26">
    <cfRule type="expression" dxfId="5055" priority="264" stopIfTrue="1">
      <formula>MOD(ROW(),2)</formula>
    </cfRule>
  </conditionalFormatting>
  <conditionalFormatting sqref="BC26">
    <cfRule type="expression" dxfId="5054" priority="263" stopIfTrue="1">
      <formula>MOD(ROW(),2)</formula>
    </cfRule>
  </conditionalFormatting>
  <conditionalFormatting sqref="D26">
    <cfRule type="expression" dxfId="5053" priority="262" stopIfTrue="1">
      <formula>MOD(ROW(),2)</formula>
    </cfRule>
  </conditionalFormatting>
  <conditionalFormatting sqref="CX25">
    <cfRule type="expression" dxfId="5052" priority="260" stopIfTrue="1">
      <formula>MOD(ROW(),2)</formula>
    </cfRule>
  </conditionalFormatting>
  <conditionalFormatting sqref="CY26">
    <cfRule type="expression" dxfId="5051" priority="261" stopIfTrue="1">
      <formula>MOD(ROW(),2)</formula>
    </cfRule>
  </conditionalFormatting>
  <conditionalFormatting sqref="CU18">
    <cfRule type="expression" dxfId="5050" priority="116" stopIfTrue="1">
      <formula>MOD(ROW(),2)</formula>
    </cfRule>
  </conditionalFormatting>
  <conditionalFormatting sqref="CT3:CT26">
    <cfRule type="expression" dxfId="5049" priority="62" stopIfTrue="1">
      <formula>MOD(ROW(),2)</formula>
    </cfRule>
  </conditionalFormatting>
  <conditionalFormatting sqref="V27:W33 A27:C33 H27:Q33 CU27:CU33 Z27:AS33 AU27:AV33 DE27:DF33 DH27:DH33 DJ27:JH33 CW27:CW33 CY27:DC33">
    <cfRule type="expression" dxfId="5048" priority="61" stopIfTrue="1">
      <formula>MOD(ROW(),2)</formula>
    </cfRule>
  </conditionalFormatting>
  <conditionalFormatting sqref="R27:R33">
    <cfRule type="expression" dxfId="5047" priority="60" stopIfTrue="1">
      <formula>MOD(ROW(),2)</formula>
    </cfRule>
  </conditionalFormatting>
  <conditionalFormatting sqref="S27:S33">
    <cfRule type="expression" dxfId="5046" priority="59" stopIfTrue="1">
      <formula>MOD(ROW(),2)</formula>
    </cfRule>
  </conditionalFormatting>
  <conditionalFormatting sqref="U27:U33">
    <cfRule type="expression" dxfId="5045" priority="58" stopIfTrue="1">
      <formula>MOD(ROW(),2)</formula>
    </cfRule>
  </conditionalFormatting>
  <conditionalFormatting sqref="AY27:AY33">
    <cfRule type="expression" dxfId="5044" priority="57" stopIfTrue="1">
      <formula>MOD(ROW(),2)</formula>
    </cfRule>
  </conditionalFormatting>
  <conditionalFormatting sqref="AW27:AW33">
    <cfRule type="expression" dxfId="5043" priority="56" stopIfTrue="1">
      <formula>MOD(ROW(),2)</formula>
    </cfRule>
  </conditionalFormatting>
  <conditionalFormatting sqref="AZ27:AZ33">
    <cfRule type="expression" dxfId="5042" priority="53" stopIfTrue="1">
      <formula>MOD(ROW(),2)</formula>
    </cfRule>
  </conditionalFormatting>
  <conditionalFormatting sqref="CC27:CE33 CK27:CK33 CO27:CO33">
    <cfRule type="expression" dxfId="5041" priority="52" stopIfTrue="1">
      <formula>MOD(ROW(),2)</formula>
    </cfRule>
  </conditionalFormatting>
  <conditionalFormatting sqref="BA27:BA33">
    <cfRule type="expression" dxfId="5040" priority="51" stopIfTrue="1">
      <formula>MOD(ROW(),2)</formula>
    </cfRule>
  </conditionalFormatting>
  <conditionalFormatting sqref="BG27:BG33">
    <cfRule type="expression" dxfId="5039" priority="46" stopIfTrue="1">
      <formula>MOD(ROW(),2)</formula>
    </cfRule>
  </conditionalFormatting>
  <conditionalFormatting sqref="BH27:BJ33">
    <cfRule type="expression" dxfId="5038" priority="45" stopIfTrue="1">
      <formula>MOD(ROW(),2)</formula>
    </cfRule>
  </conditionalFormatting>
  <conditionalFormatting sqref="BM27:BP33">
    <cfRule type="expression" dxfId="5037" priority="44" stopIfTrue="1">
      <formula>MOD(ROW(),2)</formula>
    </cfRule>
  </conditionalFormatting>
  <conditionalFormatting sqref="CB27:CB33">
    <cfRule type="expression" dxfId="5036" priority="42" stopIfTrue="1">
      <formula>MOD(ROW(),2)</formula>
    </cfRule>
  </conditionalFormatting>
  <conditionalFormatting sqref="CM27:CN33">
    <cfRule type="expression" dxfId="5035" priority="41" stopIfTrue="1">
      <formula>MOD(ROW(),2)</formula>
    </cfRule>
  </conditionalFormatting>
  <conditionalFormatting sqref="BB27:BB33">
    <cfRule type="expression" dxfId="5034" priority="40" stopIfTrue="1">
      <formula>MOD(ROW(),2)</formula>
    </cfRule>
  </conditionalFormatting>
  <conditionalFormatting sqref="CI27:CI33">
    <cfRule type="expression" dxfId="5033" priority="39" stopIfTrue="1">
      <formula>MOD(ROW(),2)</formula>
    </cfRule>
  </conditionalFormatting>
  <conditionalFormatting sqref="BK27:BK33">
    <cfRule type="expression" dxfId="5032" priority="37" stopIfTrue="1">
      <formula>MOD(ROW(),2)</formula>
    </cfRule>
  </conditionalFormatting>
  <conditionalFormatting sqref="BL27:BL33">
    <cfRule type="expression" dxfId="5031" priority="36" stopIfTrue="1">
      <formula>MOD(ROW(),2)</formula>
    </cfRule>
  </conditionalFormatting>
  <conditionalFormatting sqref="BW27:BW33">
    <cfRule type="expression" dxfId="5030" priority="35" stopIfTrue="1">
      <formula>MOD(ROW(),2)</formula>
    </cfRule>
  </conditionalFormatting>
  <conditionalFormatting sqref="BZ27:BZ33">
    <cfRule type="expression" dxfId="5029" priority="33" stopIfTrue="1">
      <formula>MOD(ROW(),2)</formula>
    </cfRule>
  </conditionalFormatting>
  <conditionalFormatting sqref="CP27:CR33">
    <cfRule type="expression" dxfId="5028" priority="32" stopIfTrue="1">
      <formula>MOD(ROW(),2)</formula>
    </cfRule>
  </conditionalFormatting>
  <conditionalFormatting sqref="CT27:CT33">
    <cfRule type="expression" dxfId="5027" priority="31" stopIfTrue="1">
      <formula>MOD(ROW(),2)</formula>
    </cfRule>
  </conditionalFormatting>
  <conditionalFormatting sqref="T27:T33">
    <cfRule type="expression" dxfId="5026" priority="30" stopIfTrue="1">
      <formula>MOD(ROW(),2)</formula>
    </cfRule>
  </conditionalFormatting>
  <conditionalFormatting sqref="BR27:BR33">
    <cfRule type="expression" dxfId="5025" priority="29" stopIfTrue="1">
      <formula>MOD(ROW(),2)</formula>
    </cfRule>
  </conditionalFormatting>
  <conditionalFormatting sqref="BT27:BV33">
    <cfRule type="expression" dxfId="5024" priority="27" stopIfTrue="1">
      <formula>MOD(ROW(),2)</formula>
    </cfRule>
  </conditionalFormatting>
  <conditionalFormatting sqref="D27:D33">
    <cfRule type="expression" dxfId="5023" priority="26" stopIfTrue="1">
      <formula>MOD(ROW(),2)</formula>
    </cfRule>
  </conditionalFormatting>
  <conditionalFormatting sqref="BX27:BX33">
    <cfRule type="expression" dxfId="5022" priority="25" stopIfTrue="1">
      <formula>MOD(ROW(),2)</formula>
    </cfRule>
  </conditionalFormatting>
  <conditionalFormatting sqref="CF27:CF33">
    <cfRule type="expression" dxfId="5021" priority="24" stopIfTrue="1">
      <formula>MOD(ROW(),2)</formula>
    </cfRule>
  </conditionalFormatting>
  <conditionalFormatting sqref="CG27:CG33">
    <cfRule type="expression" dxfId="5020" priority="23" stopIfTrue="1">
      <formula>MOD(ROW(),2)</formula>
    </cfRule>
  </conditionalFormatting>
  <conditionalFormatting sqref="CS27:CS33">
    <cfRule type="expression" dxfId="5019" priority="21" stopIfTrue="1">
      <formula>MOD(ROW(),2)</formula>
    </cfRule>
  </conditionalFormatting>
  <conditionalFormatting sqref="E27:G33">
    <cfRule type="expression" dxfId="5018" priority="20" stopIfTrue="1">
      <formula>MOD(ROW(),2)</formula>
    </cfRule>
  </conditionalFormatting>
  <conditionalFormatting sqref="X27:Y33">
    <cfRule type="expression" dxfId="5017" priority="18" stopIfTrue="1">
      <formula>MOD(ROW(),2)</formula>
    </cfRule>
  </conditionalFormatting>
  <conditionalFormatting sqref="CJ27:CJ33">
    <cfRule type="expression" dxfId="5016" priority="17" stopIfTrue="1">
      <formula>MOD(ROW(),2)</formula>
    </cfRule>
  </conditionalFormatting>
  <conditionalFormatting sqref="CL27:CL33">
    <cfRule type="expression" dxfId="5015" priority="16" stopIfTrue="1">
      <formula>MOD(ROW(),2)</formula>
    </cfRule>
  </conditionalFormatting>
  <conditionalFormatting sqref="CH27:CH33">
    <cfRule type="expression" dxfId="5014" priority="15" stopIfTrue="1">
      <formula>MOD(ROW(),2)</formula>
    </cfRule>
  </conditionalFormatting>
  <conditionalFormatting sqref="CA27:CA33">
    <cfRule type="expression" dxfId="5013" priority="14" stopIfTrue="1">
      <formula>MOD(ROW(),2)</formula>
    </cfRule>
  </conditionalFormatting>
  <conditionalFormatting sqref="BY27:BY33">
    <cfRule type="expression" dxfId="5012" priority="13" stopIfTrue="1">
      <formula>MOD(ROW(),2)</formula>
    </cfRule>
  </conditionalFormatting>
  <conditionalFormatting sqref="BS27:BS33">
    <cfRule type="expression" dxfId="5011" priority="12" stopIfTrue="1">
      <formula>MOD(ROW(),2)</formula>
    </cfRule>
  </conditionalFormatting>
  <conditionalFormatting sqref="BQ27:BQ33">
    <cfRule type="expression" dxfId="5010" priority="11" stopIfTrue="1">
      <formula>MOD(ROW(),2)</formula>
    </cfRule>
  </conditionalFormatting>
  <conditionalFormatting sqref="BF27:BF33">
    <cfRule type="expression" dxfId="5009" priority="10" stopIfTrue="1">
      <formula>MOD(ROW(),2)</formula>
    </cfRule>
  </conditionalFormatting>
  <conditionalFormatting sqref="BD27:BE33">
    <cfRule type="expression" dxfId="5008" priority="9" stopIfTrue="1">
      <formula>MOD(ROW(),2)</formula>
    </cfRule>
  </conditionalFormatting>
  <conditionalFormatting sqref="BC27:BC33">
    <cfRule type="expression" dxfId="5007" priority="8" stopIfTrue="1">
      <formula>MOD(ROW(),2)</formula>
    </cfRule>
  </conditionalFormatting>
  <conditionalFormatting sqref="AX27:AX33">
    <cfRule type="expression" dxfId="5006" priority="7" stopIfTrue="1">
      <formula>MOD(ROW(),2)</formula>
    </cfRule>
  </conditionalFormatting>
  <conditionalFormatting sqref="AT27:AT33">
    <cfRule type="expression" dxfId="5005" priority="6" stopIfTrue="1">
      <formula>MOD(ROW(),2)</formula>
    </cfRule>
  </conditionalFormatting>
  <conditionalFormatting sqref="DD27:DD34">
    <cfRule type="expression" dxfId="5004" priority="5" stopIfTrue="1">
      <formula>MOD(ROW(),2)</formula>
    </cfRule>
  </conditionalFormatting>
  <conditionalFormatting sqref="DG27:DG33">
    <cfRule type="expression" dxfId="5003" priority="4" stopIfTrue="1">
      <formula>MOD(ROW(),2)</formula>
    </cfRule>
  </conditionalFormatting>
  <conditionalFormatting sqref="DI27:DI33">
    <cfRule type="expression" dxfId="5002" priority="3" stopIfTrue="1">
      <formula>MOD(ROW(),2)</formula>
    </cfRule>
  </conditionalFormatting>
  <conditionalFormatting sqref="CV27:CV33">
    <cfRule type="expression" dxfId="5001" priority="2" stopIfTrue="1">
      <formula>MOD(ROW(),2)</formula>
    </cfRule>
  </conditionalFormatting>
  <conditionalFormatting sqref="CX27:CX33">
    <cfRule type="expression" dxfId="5000" priority="1" stopIfTrue="1">
      <formula>MOD(ROW(),2)</formula>
    </cfRule>
  </conditionalFormatting>
  <hyperlinks>
    <hyperlink ref="T3" r:id="rId1" xr:uid="{00000000-0004-0000-0200-000000000000}"/>
    <hyperlink ref="T4" r:id="rId2" xr:uid="{00000000-0004-0000-0200-000001000000}"/>
    <hyperlink ref="T7" r:id="rId3" xr:uid="{00000000-0004-0000-0200-000002000000}"/>
    <hyperlink ref="T8" r:id="rId4" xr:uid="{00000000-0004-0000-0200-000003000000}"/>
    <hyperlink ref="T9" r:id="rId5" xr:uid="{00000000-0004-0000-0200-000004000000}"/>
    <hyperlink ref="T10" r:id="rId6" xr:uid="{00000000-0004-0000-0200-000005000000}"/>
    <hyperlink ref="T11" r:id="rId7" xr:uid="{00000000-0004-0000-0200-000006000000}"/>
    <hyperlink ref="T12" r:id="rId8" xr:uid="{00000000-0004-0000-0200-000007000000}"/>
    <hyperlink ref="T13" r:id="rId9" xr:uid="{00000000-0004-0000-0200-000008000000}"/>
    <hyperlink ref="T14" r:id="rId10" xr:uid="{00000000-0004-0000-0200-000009000000}"/>
    <hyperlink ref="T15" r:id="rId11" xr:uid="{00000000-0004-0000-0200-00000A000000}"/>
    <hyperlink ref="T17" r:id="rId12" xr:uid="{00000000-0004-0000-0200-00000B000000}"/>
    <hyperlink ref="T18" r:id="rId13" xr:uid="{00000000-0004-0000-0200-00000C000000}"/>
    <hyperlink ref="T19" r:id="rId14" xr:uid="{00000000-0004-0000-0200-00000D000000}"/>
    <hyperlink ref="T20" r:id="rId15" xr:uid="{00000000-0004-0000-0200-00000E000000}"/>
    <hyperlink ref="T21" r:id="rId16" xr:uid="{00000000-0004-0000-0200-00000F000000}"/>
    <hyperlink ref="T22" r:id="rId17" xr:uid="{00000000-0004-0000-0200-000010000000}"/>
    <hyperlink ref="T26" r:id="rId18" xr:uid="{00000000-0004-0000-0200-000011000000}"/>
    <hyperlink ref="T27" r:id="rId19" xr:uid="{00000000-0004-0000-0200-000012000000}"/>
    <hyperlink ref="T28" r:id="rId20" xr:uid="{00000000-0004-0000-0200-000013000000}"/>
    <hyperlink ref="T29" r:id="rId21" xr:uid="{00000000-0004-0000-0200-000014000000}"/>
    <hyperlink ref="T30" r:id="rId22" xr:uid="{00000000-0004-0000-0200-000015000000}"/>
    <hyperlink ref="T31" r:id="rId23" xr:uid="{00000000-0004-0000-0200-000016000000}"/>
    <hyperlink ref="T32" r:id="rId24" xr:uid="{00000000-0004-0000-0200-000017000000}"/>
    <hyperlink ref="T33" r:id="rId25" xr:uid="{00000000-0004-0000-0200-000018000000}"/>
  </hyperlinks>
  <pageMargins left="0.75196850393700787" right="0.75196850393700787" top="1" bottom="1" header="0.5" footer="0.5"/>
  <pageSetup paperSize="9" scale="10" orientation="portrait" horizontalDpi="4294967292" verticalDpi="429496729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autoPageBreaks="0" fitToPage="1"/>
  </sheetPr>
  <dimension ref="A2:DJ51"/>
  <sheetViews>
    <sheetView workbookViewId="0">
      <pane xSplit="3" ySplit="2" topLeftCell="DC3" activePane="bottomRight" state="frozenSplit"/>
      <selection pane="topRight" activeCell="C1" sqref="C1"/>
      <selection pane="bottomLeft" activeCell="A2" sqref="A2"/>
      <selection pane="bottomRight" activeCell="DL2" sqref="DL2"/>
    </sheetView>
  </sheetViews>
  <sheetFormatPr baseColWidth="10" defaultColWidth="10.5" defaultRowHeight="28" customHeight="1" x14ac:dyDescent="0.15"/>
  <cols>
    <col min="1" max="1" width="7.5" style="15" bestFit="1" customWidth="1"/>
    <col min="2" max="2" width="10.6640625" style="15" customWidth="1"/>
    <col min="3" max="3" width="9.5" style="15" customWidth="1"/>
    <col min="4" max="4" width="10.6640625" style="15" customWidth="1"/>
    <col min="5" max="7" width="11.6640625" style="15" customWidth="1"/>
    <col min="8" max="8" width="18" style="15" customWidth="1"/>
    <col min="9" max="9" width="10.83203125" style="15" bestFit="1" customWidth="1"/>
    <col min="10"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47" width="12.6640625" style="15" customWidth="1"/>
    <col min="48" max="49" width="10.5" style="15"/>
    <col min="50" max="50" width="12.6640625" style="15" customWidth="1"/>
    <col min="51" max="51" width="7.33203125" style="15" customWidth="1"/>
    <col min="52" max="52" width="8" style="15" customWidth="1"/>
    <col min="53" max="53" width="8.5" style="15" customWidth="1"/>
    <col min="54" max="54" width="15.6640625" style="16" customWidth="1"/>
    <col min="55" max="55" width="11.6640625" style="15" customWidth="1"/>
    <col min="56" max="56" width="16.83203125" style="15" customWidth="1"/>
    <col min="57" max="58" width="14.83203125" style="15" customWidth="1"/>
    <col min="59" max="68" width="16.83203125" style="15" customWidth="1"/>
    <col min="69" max="74" width="12.33203125" style="15" customWidth="1"/>
    <col min="75" max="84" width="14.5" style="15" customWidth="1"/>
    <col min="85" max="85" width="14.5" style="16" customWidth="1"/>
    <col min="86" max="89" width="14.5" style="15" customWidth="1"/>
    <col min="90" max="91" width="17" style="16" customWidth="1"/>
    <col min="92" max="93" width="15" style="15" customWidth="1"/>
    <col min="94" max="96" width="22.5" style="15" customWidth="1"/>
    <col min="97" max="97" width="14.5" style="16" customWidth="1"/>
    <col min="98" max="99" width="14.5" style="15" customWidth="1"/>
    <col min="100" max="101" width="10.5" style="15"/>
    <col min="102" max="107" width="19.5" style="15" customWidth="1"/>
    <col min="108" max="110" width="14.6640625" style="16" customWidth="1"/>
    <col min="111" max="113" width="16.6640625" style="16" customWidth="1"/>
    <col min="114" max="114" width="83" style="15" customWidth="1"/>
    <col min="115" max="16384" width="10.5" style="15"/>
  </cols>
  <sheetData>
    <row r="2" spans="1:114" s="10" customFormat="1" ht="57" customHeight="1" x14ac:dyDescent="0.15">
      <c r="A2" s="8" t="s">
        <v>27</v>
      </c>
      <c r="B2" s="9" t="s">
        <v>18</v>
      </c>
      <c r="C2" s="10" t="s">
        <v>42</v>
      </c>
      <c r="D2" s="10" t="s">
        <v>15</v>
      </c>
      <c r="E2" s="10" t="s">
        <v>30</v>
      </c>
      <c r="H2" s="10" t="s">
        <v>1</v>
      </c>
      <c r="I2" s="11" t="s">
        <v>58</v>
      </c>
      <c r="J2" s="12" t="s">
        <v>69</v>
      </c>
      <c r="K2" s="12" t="s">
        <v>205</v>
      </c>
      <c r="L2" s="12"/>
      <c r="M2" s="11" t="s">
        <v>24</v>
      </c>
      <c r="N2" s="11" t="s">
        <v>59</v>
      </c>
      <c r="O2" s="11" t="s">
        <v>6</v>
      </c>
      <c r="P2" s="11" t="s">
        <v>49</v>
      </c>
      <c r="Q2" s="11" t="s">
        <v>44</v>
      </c>
      <c r="R2" s="10" t="s">
        <v>28</v>
      </c>
      <c r="S2" s="13" t="s">
        <v>19</v>
      </c>
      <c r="T2" s="13" t="s">
        <v>13</v>
      </c>
      <c r="U2" s="13" t="s">
        <v>40</v>
      </c>
      <c r="V2" s="10" t="s">
        <v>25</v>
      </c>
      <c r="W2" s="10" t="s">
        <v>923</v>
      </c>
      <c r="Y2" s="10" t="s">
        <v>924</v>
      </c>
      <c r="Z2" s="10" t="s">
        <v>70</v>
      </c>
      <c r="AA2" s="10" t="s">
        <v>35</v>
      </c>
      <c r="AC2" s="10" t="s">
        <v>0</v>
      </c>
      <c r="AD2" s="10" t="s">
        <v>12</v>
      </c>
      <c r="AF2" s="10" t="s">
        <v>4</v>
      </c>
      <c r="AJ2" s="10" t="s">
        <v>82</v>
      </c>
      <c r="AN2" s="10" t="s">
        <v>126</v>
      </c>
      <c r="AR2" s="10" t="s">
        <v>81</v>
      </c>
      <c r="AV2" s="10" t="s">
        <v>9</v>
      </c>
      <c r="AW2" s="10" t="s">
        <v>71</v>
      </c>
      <c r="AX2" s="10" t="s">
        <v>23</v>
      </c>
      <c r="AY2" s="10" t="s">
        <v>29</v>
      </c>
      <c r="AZ2" s="10" t="s">
        <v>335</v>
      </c>
      <c r="BA2" s="10" t="s">
        <v>26</v>
      </c>
      <c r="BB2" s="11" t="s">
        <v>8</v>
      </c>
      <c r="BC2" s="14" t="s">
        <v>22</v>
      </c>
      <c r="BD2" s="11" t="s">
        <v>33</v>
      </c>
      <c r="BE2" s="11" t="s">
        <v>55</v>
      </c>
      <c r="BF2" s="14" t="s">
        <v>67</v>
      </c>
      <c r="BG2" s="10" t="s">
        <v>51</v>
      </c>
      <c r="BH2" s="22" t="s">
        <v>694</v>
      </c>
      <c r="BI2" s="22"/>
      <c r="BJ2" s="22"/>
      <c r="BK2" s="11" t="s">
        <v>45</v>
      </c>
      <c r="BL2" s="11" t="s">
        <v>66</v>
      </c>
      <c r="BM2" s="11" t="s">
        <v>36</v>
      </c>
      <c r="BN2" s="11"/>
      <c r="BO2" s="11"/>
      <c r="BP2" s="11"/>
      <c r="BQ2" s="11" t="s">
        <v>54</v>
      </c>
      <c r="BR2" s="11" t="s">
        <v>3</v>
      </c>
      <c r="BS2" s="14" t="s">
        <v>57</v>
      </c>
      <c r="BT2" s="10" t="s">
        <v>34</v>
      </c>
      <c r="BW2" s="11" t="s">
        <v>52</v>
      </c>
      <c r="BX2" s="11" t="s">
        <v>64</v>
      </c>
      <c r="BY2" s="14" t="s">
        <v>50</v>
      </c>
      <c r="BZ2" s="11" t="s">
        <v>20</v>
      </c>
      <c r="CA2" s="11" t="s">
        <v>46</v>
      </c>
      <c r="CB2" s="14" t="s">
        <v>37</v>
      </c>
      <c r="CC2" s="10" t="s">
        <v>48</v>
      </c>
      <c r="CF2" s="11" t="s">
        <v>38</v>
      </c>
      <c r="CG2" s="11" t="s">
        <v>41</v>
      </c>
      <c r="CH2" s="11" t="s">
        <v>60</v>
      </c>
      <c r="CI2" s="11" t="s">
        <v>11</v>
      </c>
      <c r="CJ2" s="11" t="s">
        <v>62</v>
      </c>
      <c r="CK2" s="11" t="s">
        <v>63</v>
      </c>
      <c r="CL2" s="11" t="s">
        <v>10</v>
      </c>
      <c r="CM2" s="14" t="s">
        <v>175</v>
      </c>
      <c r="CN2" s="14" t="s">
        <v>72</v>
      </c>
      <c r="CO2" s="30" t="s">
        <v>695</v>
      </c>
      <c r="CP2" s="11" t="s">
        <v>56</v>
      </c>
      <c r="CQ2" s="11"/>
      <c r="CR2" s="11"/>
      <c r="CS2" s="11" t="s">
        <v>32</v>
      </c>
      <c r="CT2" s="14" t="s">
        <v>53</v>
      </c>
      <c r="CU2" s="14"/>
      <c r="CV2" s="11" t="s">
        <v>157</v>
      </c>
      <c r="CW2" s="11" t="s">
        <v>929</v>
      </c>
      <c r="CX2" s="11" t="s">
        <v>17</v>
      </c>
      <c r="CY2" s="14" t="s">
        <v>39</v>
      </c>
      <c r="CZ2" s="14" t="s">
        <v>14</v>
      </c>
      <c r="DA2" s="14" t="s">
        <v>61</v>
      </c>
      <c r="DB2" s="14"/>
      <c r="DC2" s="14"/>
      <c r="DD2" s="11" t="s">
        <v>541</v>
      </c>
      <c r="DE2" s="11"/>
      <c r="DF2" s="11"/>
      <c r="DG2" s="22" t="s">
        <v>167</v>
      </c>
      <c r="DH2" s="22"/>
      <c r="DI2" s="22" t="s">
        <v>596</v>
      </c>
      <c r="DJ2" s="10" t="s">
        <v>68</v>
      </c>
    </row>
    <row r="3" spans="1:114" ht="28" customHeight="1" x14ac:dyDescent="0.15">
      <c r="A3" s="15">
        <v>126</v>
      </c>
      <c r="B3" s="35" t="s">
        <v>827</v>
      </c>
      <c r="C3" s="15" t="s">
        <v>7</v>
      </c>
      <c r="D3" s="21">
        <v>0.1673611111111111</v>
      </c>
      <c r="E3" s="15" t="s">
        <v>246</v>
      </c>
      <c r="H3" s="15" t="s">
        <v>84</v>
      </c>
      <c r="I3" s="16">
        <v>40779</v>
      </c>
      <c r="J3" s="16">
        <v>40907</v>
      </c>
      <c r="K3" s="16">
        <v>40912</v>
      </c>
      <c r="L3" s="16"/>
      <c r="M3" s="16">
        <v>40512</v>
      </c>
      <c r="N3" s="16">
        <v>40694</v>
      </c>
      <c r="O3" s="16">
        <v>40757</v>
      </c>
      <c r="P3" s="15" t="s">
        <v>74</v>
      </c>
      <c r="Q3" s="15" t="s">
        <v>74</v>
      </c>
      <c r="R3" s="1" t="s">
        <v>216</v>
      </c>
      <c r="S3" s="1" t="s">
        <v>755</v>
      </c>
      <c r="T3" s="1" t="s">
        <v>756</v>
      </c>
      <c r="U3" s="1" t="s">
        <v>757</v>
      </c>
      <c r="V3" s="15">
        <v>184</v>
      </c>
      <c r="W3" s="19">
        <v>32878</v>
      </c>
      <c r="X3" s="19"/>
      <c r="Y3" s="15" t="s">
        <v>5</v>
      </c>
      <c r="Z3" s="15">
        <v>154</v>
      </c>
      <c r="AA3" s="15">
        <v>170</v>
      </c>
      <c r="AC3" s="15">
        <v>97</v>
      </c>
      <c r="AD3" s="15">
        <v>12</v>
      </c>
      <c r="AF3" s="15">
        <v>87</v>
      </c>
      <c r="AJ3" s="15">
        <v>0</v>
      </c>
      <c r="AN3" s="15">
        <v>0</v>
      </c>
      <c r="AR3" s="15">
        <v>2</v>
      </c>
      <c r="AV3" s="15">
        <v>0</v>
      </c>
      <c r="AW3" s="15" t="s">
        <v>74</v>
      </c>
      <c r="AX3" s="15">
        <v>8</v>
      </c>
      <c r="AY3" s="15" t="s">
        <v>78</v>
      </c>
      <c r="AZ3" s="15" t="s">
        <v>78</v>
      </c>
      <c r="BA3" s="15" t="s">
        <v>74</v>
      </c>
      <c r="BB3" s="16">
        <v>40779</v>
      </c>
      <c r="BC3" s="18">
        <f t="shared" ref="BC3:BC37" si="0">IF(BB3="","Not done",DAYS360(I3,BB3))</f>
        <v>0</v>
      </c>
      <c r="BD3" s="16">
        <v>40796</v>
      </c>
      <c r="BE3" s="16">
        <v>40817</v>
      </c>
      <c r="BF3" s="18">
        <f t="shared" ref="BF3:BF10" si="1">IF(BE3="","Not complete",DAYS360(BD3,BE3))</f>
        <v>21</v>
      </c>
      <c r="BG3" s="15" t="s">
        <v>734</v>
      </c>
      <c r="BH3" s="15">
        <v>101</v>
      </c>
      <c r="BK3" s="16">
        <v>40778</v>
      </c>
      <c r="BL3" s="16">
        <v>40794</v>
      </c>
      <c r="BM3" s="15" t="s">
        <v>80</v>
      </c>
      <c r="BQ3" s="16">
        <v>40843</v>
      </c>
      <c r="BR3" s="16">
        <v>40855</v>
      </c>
      <c r="BS3" s="18">
        <f t="shared" ref="BS3:BS10" si="2">IF(BR3="","Not complete",DAYS360(BQ3,BR3))</f>
        <v>11</v>
      </c>
      <c r="BT3" s="15" t="s">
        <v>80</v>
      </c>
      <c r="BW3" s="16">
        <v>40855</v>
      </c>
      <c r="BX3" s="16">
        <v>40862</v>
      </c>
      <c r="BY3" s="18">
        <f t="shared" ref="BY3:BY10" si="3">IF(BX3="","Not complete",DAYS360(BW3,BX3))</f>
        <v>7</v>
      </c>
      <c r="BZ3" s="16">
        <v>40873</v>
      </c>
      <c r="CA3" s="16">
        <v>40885</v>
      </c>
      <c r="CB3" s="18">
        <f t="shared" ref="CB3:CB10" si="4">IF(CA3="","Not complete",DAYS360(BZ3,CA3))</f>
        <v>12</v>
      </c>
      <c r="CC3" s="15" t="s">
        <v>809</v>
      </c>
      <c r="CF3" s="16">
        <v>40885</v>
      </c>
      <c r="CG3" s="16">
        <v>40885</v>
      </c>
      <c r="CH3" s="16">
        <v>40885</v>
      </c>
      <c r="CI3" s="16">
        <v>40890</v>
      </c>
      <c r="CJ3" s="16">
        <v>40890</v>
      </c>
      <c r="CK3" s="16">
        <v>40898</v>
      </c>
      <c r="CL3" s="16">
        <v>40898</v>
      </c>
      <c r="CM3" s="18">
        <f t="shared" ref="CM3:CM10" si="5">IF(CK3="","Not complete",DAYS360(CJ3,CK3))</f>
        <v>8</v>
      </c>
      <c r="CN3" s="18">
        <f t="shared" ref="CN3:CN10" si="6">IF(CL3="","Not complete",DAYS360(CJ3,CL3))</f>
        <v>8</v>
      </c>
      <c r="CO3" s="15">
        <v>3</v>
      </c>
      <c r="CP3" s="16">
        <v>40898</v>
      </c>
      <c r="CQ3" s="16"/>
      <c r="CR3" s="16"/>
      <c r="CS3" s="16">
        <v>40898</v>
      </c>
      <c r="CT3" s="18">
        <f>IF(CS3="","Not complete",DAYS360('Volume 4'!I3,CS3))</f>
        <v>117</v>
      </c>
      <c r="CU3" s="18"/>
      <c r="CV3" s="16">
        <v>40907</v>
      </c>
      <c r="CW3" s="16" t="s">
        <v>5</v>
      </c>
      <c r="CX3" s="16">
        <v>40912</v>
      </c>
      <c r="CY3" s="18">
        <f t="shared" ref="CY3:CY16" si="7">IF(CX3="","Not complete",DAYS360(M3,CX3))</f>
        <v>394</v>
      </c>
      <c r="CZ3" s="18">
        <f t="shared" ref="CZ3:CZ37" si="8">IF(CX3="","Not complete",DAYS360(N3,CX3))</f>
        <v>214</v>
      </c>
      <c r="DA3" s="18">
        <f t="shared" ref="DA3:DA37" si="9">IF(CX3="","Not complete",DAYS360(O3,CX3))</f>
        <v>152</v>
      </c>
      <c r="DB3" s="18"/>
      <c r="DC3" s="18"/>
      <c r="DD3" s="16">
        <v>40547</v>
      </c>
      <c r="DG3" s="16">
        <v>40907</v>
      </c>
      <c r="DI3" s="16">
        <v>40907</v>
      </c>
      <c r="DJ3" s="1" t="s">
        <v>800</v>
      </c>
    </row>
    <row r="4" spans="1:114" ht="28" customHeight="1" x14ac:dyDescent="0.15">
      <c r="A4" s="15">
        <v>112</v>
      </c>
      <c r="B4" s="35" t="s">
        <v>674</v>
      </c>
      <c r="C4" s="15" t="s">
        <v>212</v>
      </c>
      <c r="D4" s="21">
        <v>0.16805555555555554</v>
      </c>
      <c r="E4" s="15" t="s">
        <v>246</v>
      </c>
      <c r="H4" s="15" t="s">
        <v>84</v>
      </c>
      <c r="I4" s="16">
        <v>40592</v>
      </c>
      <c r="J4" s="16">
        <v>40932</v>
      </c>
      <c r="K4" s="17">
        <v>40933</v>
      </c>
      <c r="L4" s="17"/>
      <c r="M4" s="16">
        <v>39691</v>
      </c>
      <c r="N4" s="16">
        <v>40313</v>
      </c>
      <c r="O4" s="16">
        <v>40511</v>
      </c>
      <c r="P4" s="15" t="s">
        <v>74</v>
      </c>
      <c r="Q4" s="15" t="s">
        <v>74</v>
      </c>
      <c r="R4" s="1" t="s">
        <v>85</v>
      </c>
      <c r="S4" s="1" t="s">
        <v>675</v>
      </c>
      <c r="T4" s="1" t="s">
        <v>676</v>
      </c>
      <c r="U4" s="1" t="s">
        <v>677</v>
      </c>
      <c r="V4" s="15">
        <v>330</v>
      </c>
      <c r="W4" s="19">
        <v>117180</v>
      </c>
      <c r="X4" s="19"/>
      <c r="Y4" s="15" t="s">
        <v>5</v>
      </c>
      <c r="Z4" s="15">
        <v>265</v>
      </c>
      <c r="AA4" s="15">
        <v>252</v>
      </c>
      <c r="AC4" s="15">
        <v>18</v>
      </c>
      <c r="AD4" s="15">
        <v>14</v>
      </c>
      <c r="AF4" s="15">
        <v>18</v>
      </c>
      <c r="AJ4" s="15">
        <v>1</v>
      </c>
      <c r="AN4" s="15">
        <v>33</v>
      </c>
      <c r="AR4" s="15">
        <v>2</v>
      </c>
      <c r="AV4" s="15">
        <v>1</v>
      </c>
      <c r="AW4" s="15" t="s">
        <v>74</v>
      </c>
      <c r="AX4" s="15">
        <v>4</v>
      </c>
      <c r="AY4" s="15" t="s">
        <v>74</v>
      </c>
      <c r="AZ4" s="15" t="s">
        <v>78</v>
      </c>
      <c r="BA4" s="15" t="s">
        <v>74</v>
      </c>
      <c r="BB4" s="16">
        <v>40592</v>
      </c>
      <c r="BC4" s="18">
        <f t="shared" si="0"/>
        <v>0</v>
      </c>
      <c r="BD4" s="16">
        <v>40710</v>
      </c>
      <c r="BE4" s="16">
        <v>40779</v>
      </c>
      <c r="BF4" s="18">
        <f t="shared" si="1"/>
        <v>68</v>
      </c>
      <c r="BG4" s="15" t="s">
        <v>125</v>
      </c>
      <c r="BH4" s="15">
        <v>211</v>
      </c>
      <c r="BK4" s="16">
        <v>40596</v>
      </c>
      <c r="BL4" s="16">
        <v>40613</v>
      </c>
      <c r="BM4" s="15" t="s">
        <v>80</v>
      </c>
      <c r="BQ4" s="16">
        <v>40779</v>
      </c>
      <c r="BR4" s="16">
        <v>40788</v>
      </c>
      <c r="BS4" s="18">
        <f t="shared" si="2"/>
        <v>8</v>
      </c>
      <c r="BT4" s="15" t="s">
        <v>80</v>
      </c>
      <c r="BW4" s="16">
        <v>40788</v>
      </c>
      <c r="BX4" s="16">
        <v>40835</v>
      </c>
      <c r="BY4" s="18">
        <f t="shared" si="3"/>
        <v>47</v>
      </c>
      <c r="BZ4" s="16">
        <v>40807</v>
      </c>
      <c r="CA4" s="16">
        <v>40822</v>
      </c>
      <c r="CB4" s="18">
        <f t="shared" si="4"/>
        <v>15</v>
      </c>
      <c r="CC4" s="15" t="s">
        <v>342</v>
      </c>
      <c r="CF4" s="16">
        <v>40837</v>
      </c>
      <c r="CG4" s="16">
        <v>40837</v>
      </c>
      <c r="CH4" s="16">
        <v>40837</v>
      </c>
      <c r="CI4" s="16">
        <v>40845</v>
      </c>
      <c r="CJ4" s="16">
        <v>40845</v>
      </c>
      <c r="CK4" s="16">
        <v>40921</v>
      </c>
      <c r="CL4" s="16">
        <v>40850</v>
      </c>
      <c r="CM4" s="18">
        <f t="shared" si="5"/>
        <v>74</v>
      </c>
      <c r="CN4" s="18">
        <f t="shared" si="6"/>
        <v>4</v>
      </c>
      <c r="CO4" s="31">
        <v>1</v>
      </c>
      <c r="CP4" s="16">
        <v>40926</v>
      </c>
      <c r="CQ4" s="16"/>
      <c r="CR4" s="16"/>
      <c r="CS4" s="16">
        <v>40926</v>
      </c>
      <c r="CT4" s="18">
        <f>IF(CS4="","Not complete",DAYS360('Volume 4'!I4,CS4))</f>
        <v>330</v>
      </c>
      <c r="CU4" s="18"/>
      <c r="CV4" s="16">
        <v>40932</v>
      </c>
      <c r="CW4" s="16" t="s">
        <v>5</v>
      </c>
      <c r="CX4" s="16">
        <v>40933</v>
      </c>
      <c r="CY4" s="18">
        <f t="shared" si="7"/>
        <v>1225</v>
      </c>
      <c r="CZ4" s="18">
        <f t="shared" si="8"/>
        <v>610</v>
      </c>
      <c r="DA4" s="18">
        <f t="shared" si="9"/>
        <v>416</v>
      </c>
      <c r="DB4" s="18"/>
      <c r="DC4" s="18"/>
      <c r="DD4" s="16">
        <v>40933</v>
      </c>
      <c r="DG4" s="16">
        <v>40932</v>
      </c>
      <c r="DI4" s="16">
        <v>40932</v>
      </c>
      <c r="DJ4" s="1" t="s">
        <v>678</v>
      </c>
    </row>
    <row r="5" spans="1:114" ht="28" customHeight="1" x14ac:dyDescent="0.15">
      <c r="A5" s="15">
        <v>125</v>
      </c>
      <c r="B5" s="35" t="s">
        <v>750</v>
      </c>
      <c r="C5" s="15" t="s">
        <v>7</v>
      </c>
      <c r="D5" s="21">
        <v>0.16874999999999998</v>
      </c>
      <c r="E5" s="15" t="s">
        <v>246</v>
      </c>
      <c r="H5" s="15" t="s">
        <v>95</v>
      </c>
      <c r="I5" s="16">
        <v>40774</v>
      </c>
      <c r="J5" s="16">
        <v>40932</v>
      </c>
      <c r="K5" s="17">
        <v>40936</v>
      </c>
      <c r="L5" s="17"/>
      <c r="M5" s="16">
        <v>39629</v>
      </c>
      <c r="N5" s="16">
        <v>40592</v>
      </c>
      <c r="O5" s="16">
        <v>40767</v>
      </c>
      <c r="P5" s="15" t="s">
        <v>74</v>
      </c>
      <c r="Q5" s="15" t="s">
        <v>74</v>
      </c>
      <c r="R5" s="1" t="s">
        <v>498</v>
      </c>
      <c r="S5" s="1" t="s">
        <v>751</v>
      </c>
      <c r="T5" s="1" t="s">
        <v>752</v>
      </c>
      <c r="U5" s="1" t="s">
        <v>753</v>
      </c>
      <c r="V5" s="15">
        <v>288</v>
      </c>
      <c r="W5" s="19">
        <v>76344</v>
      </c>
      <c r="X5" s="19"/>
      <c r="Y5" s="15" t="s">
        <v>5</v>
      </c>
      <c r="Z5" s="15">
        <v>238</v>
      </c>
      <c r="AA5" s="15">
        <v>232</v>
      </c>
      <c r="AC5" s="15">
        <v>84</v>
      </c>
      <c r="AD5" s="15">
        <v>20</v>
      </c>
      <c r="AF5" s="15">
        <v>20</v>
      </c>
      <c r="AJ5" s="15">
        <v>1</v>
      </c>
      <c r="AN5" s="15">
        <v>20</v>
      </c>
      <c r="AR5" s="15">
        <v>3</v>
      </c>
      <c r="AV5" s="15">
        <v>1</v>
      </c>
      <c r="AW5" s="15" t="s">
        <v>74</v>
      </c>
      <c r="AX5" s="15">
        <v>16</v>
      </c>
      <c r="AY5" s="15" t="s">
        <v>74</v>
      </c>
      <c r="AZ5" s="15" t="s">
        <v>78</v>
      </c>
      <c r="BA5" s="15" t="s">
        <v>74</v>
      </c>
      <c r="BB5" s="16">
        <v>40774</v>
      </c>
      <c r="BC5" s="18">
        <f t="shared" si="0"/>
        <v>0</v>
      </c>
      <c r="BD5" s="16">
        <v>40813</v>
      </c>
      <c r="BE5" s="16">
        <v>40871</v>
      </c>
      <c r="BF5" s="18">
        <f t="shared" si="1"/>
        <v>57</v>
      </c>
      <c r="BG5" s="15" t="s">
        <v>438</v>
      </c>
      <c r="BH5" s="15">
        <v>214</v>
      </c>
      <c r="BK5" s="16">
        <v>40774</v>
      </c>
      <c r="BL5" s="16">
        <v>40788</v>
      </c>
      <c r="BM5" s="15" t="s">
        <v>80</v>
      </c>
      <c r="BQ5" s="16">
        <v>40871</v>
      </c>
      <c r="BR5" s="16">
        <v>40886</v>
      </c>
      <c r="BS5" s="18">
        <f t="shared" si="2"/>
        <v>15</v>
      </c>
      <c r="BT5" s="15" t="s">
        <v>80</v>
      </c>
      <c r="BW5" s="16">
        <v>40886</v>
      </c>
      <c r="BX5" s="16">
        <v>40899</v>
      </c>
      <c r="BY5" s="18">
        <f t="shared" si="3"/>
        <v>13</v>
      </c>
      <c r="BZ5" s="16">
        <v>40887</v>
      </c>
      <c r="CA5" s="16">
        <v>40897</v>
      </c>
      <c r="CB5" s="18">
        <f t="shared" si="4"/>
        <v>10</v>
      </c>
      <c r="CC5" s="15" t="s">
        <v>221</v>
      </c>
      <c r="CF5" s="16">
        <v>40899</v>
      </c>
      <c r="CG5" s="16">
        <v>40899</v>
      </c>
      <c r="CH5" s="16">
        <v>40899</v>
      </c>
      <c r="CI5" s="16">
        <v>40915</v>
      </c>
      <c r="CJ5" s="16">
        <v>40915</v>
      </c>
      <c r="CK5" s="16">
        <v>40922</v>
      </c>
      <c r="CL5" s="16">
        <v>40922</v>
      </c>
      <c r="CM5" s="18">
        <f t="shared" si="5"/>
        <v>7</v>
      </c>
      <c r="CN5" s="18">
        <f t="shared" si="6"/>
        <v>7</v>
      </c>
      <c r="CO5" s="15">
        <v>3</v>
      </c>
      <c r="CP5" s="16">
        <v>40922</v>
      </c>
      <c r="CQ5" s="16"/>
      <c r="CR5" s="16"/>
      <c r="CS5" s="16">
        <v>40932</v>
      </c>
      <c r="CT5" s="18">
        <f>IF(CS5="","Not complete",DAYS360('Volume 4'!I5,CS5))</f>
        <v>155</v>
      </c>
      <c r="CU5" s="18"/>
      <c r="CV5" s="16">
        <v>40932</v>
      </c>
      <c r="CW5" s="16" t="s">
        <v>5</v>
      </c>
      <c r="CX5" s="16">
        <v>40936</v>
      </c>
      <c r="CY5" s="18">
        <f t="shared" si="7"/>
        <v>1288</v>
      </c>
      <c r="CZ5" s="18">
        <f t="shared" si="8"/>
        <v>340</v>
      </c>
      <c r="DA5" s="18">
        <f t="shared" si="9"/>
        <v>166</v>
      </c>
      <c r="DB5" s="18"/>
      <c r="DC5" s="18"/>
      <c r="DD5" s="16">
        <v>40939</v>
      </c>
      <c r="DG5" s="16">
        <v>40932</v>
      </c>
      <c r="DI5" s="17">
        <v>40936</v>
      </c>
      <c r="DJ5" s="1" t="s">
        <v>754</v>
      </c>
    </row>
    <row r="6" spans="1:114" ht="28" customHeight="1" x14ac:dyDescent="0.15">
      <c r="A6" s="15">
        <v>117</v>
      </c>
      <c r="B6" s="35" t="s">
        <v>708</v>
      </c>
      <c r="C6" s="15" t="s">
        <v>697</v>
      </c>
      <c r="D6" s="21">
        <v>0.16944444444444443</v>
      </c>
      <c r="E6" s="15" t="s">
        <v>246</v>
      </c>
      <c r="H6" s="15" t="s">
        <v>95</v>
      </c>
      <c r="I6" s="16">
        <v>40667</v>
      </c>
      <c r="J6" s="16">
        <v>40936</v>
      </c>
      <c r="K6" s="16">
        <v>40940</v>
      </c>
      <c r="L6" s="16"/>
      <c r="M6" s="16">
        <v>39325</v>
      </c>
      <c r="N6" s="16">
        <v>40453</v>
      </c>
      <c r="O6" s="16">
        <v>40645</v>
      </c>
      <c r="P6" s="15" t="s">
        <v>74</v>
      </c>
      <c r="Q6" s="15" t="s">
        <v>78</v>
      </c>
      <c r="R6" s="1" t="s">
        <v>85</v>
      </c>
      <c r="S6" s="1" t="s">
        <v>709</v>
      </c>
      <c r="T6" s="1" t="s">
        <v>710</v>
      </c>
      <c r="U6" s="1" t="s">
        <v>711</v>
      </c>
      <c r="V6" s="15">
        <v>236</v>
      </c>
      <c r="W6" s="19">
        <v>76214</v>
      </c>
      <c r="X6" s="19"/>
      <c r="Y6" s="15" t="s">
        <v>5</v>
      </c>
      <c r="Z6" s="15">
        <v>191</v>
      </c>
      <c r="AA6" s="15">
        <v>200</v>
      </c>
      <c r="AC6" s="15">
        <v>48</v>
      </c>
      <c r="AD6" s="15">
        <v>27</v>
      </c>
      <c r="AF6" s="15">
        <v>27</v>
      </c>
      <c r="AJ6" s="15">
        <v>0</v>
      </c>
      <c r="AN6" s="15">
        <v>2</v>
      </c>
      <c r="AR6" s="15">
        <v>0</v>
      </c>
      <c r="AV6" s="15">
        <v>0</v>
      </c>
      <c r="AW6" s="15" t="s">
        <v>74</v>
      </c>
      <c r="AX6" s="15">
        <v>9</v>
      </c>
      <c r="AY6" s="15" t="s">
        <v>78</v>
      </c>
      <c r="AZ6" s="15" t="s">
        <v>78</v>
      </c>
      <c r="BA6" s="15" t="s">
        <v>229</v>
      </c>
      <c r="BB6" s="16">
        <v>40667</v>
      </c>
      <c r="BC6" s="18">
        <f t="shared" si="0"/>
        <v>0</v>
      </c>
      <c r="BD6" s="16">
        <v>40813</v>
      </c>
      <c r="BE6" s="16">
        <v>40844</v>
      </c>
      <c r="BF6" s="18">
        <f t="shared" si="1"/>
        <v>31</v>
      </c>
      <c r="BG6" s="15" t="s">
        <v>734</v>
      </c>
      <c r="BH6" s="15">
        <v>215</v>
      </c>
      <c r="BK6" s="16">
        <v>40730</v>
      </c>
      <c r="BL6" s="16">
        <v>40743</v>
      </c>
      <c r="BM6" s="15" t="s">
        <v>80</v>
      </c>
      <c r="BQ6" s="16">
        <v>40862</v>
      </c>
      <c r="BR6" s="16">
        <v>40873</v>
      </c>
      <c r="BS6" s="18">
        <f t="shared" si="2"/>
        <v>11</v>
      </c>
      <c r="BT6" s="15" t="s">
        <v>80</v>
      </c>
      <c r="BW6" s="16">
        <v>40873</v>
      </c>
      <c r="BX6" s="16">
        <v>40883</v>
      </c>
      <c r="BY6" s="18">
        <f t="shared" si="3"/>
        <v>10</v>
      </c>
      <c r="BZ6" s="16">
        <v>40886</v>
      </c>
      <c r="CA6" s="16">
        <v>40899</v>
      </c>
      <c r="CB6" s="18">
        <f t="shared" si="4"/>
        <v>13</v>
      </c>
      <c r="CC6" s="15" t="s">
        <v>809</v>
      </c>
      <c r="CF6" s="16">
        <v>40912</v>
      </c>
      <c r="CG6" s="16">
        <v>40912</v>
      </c>
      <c r="CH6" s="16">
        <v>40912</v>
      </c>
      <c r="CI6" s="16">
        <v>40918</v>
      </c>
      <c r="CJ6" s="16">
        <v>40918</v>
      </c>
      <c r="CK6" s="16">
        <v>40920</v>
      </c>
      <c r="CL6" s="16">
        <v>40919</v>
      </c>
      <c r="CM6" s="18">
        <f t="shared" si="5"/>
        <v>2</v>
      </c>
      <c r="CN6" s="18">
        <f t="shared" si="6"/>
        <v>1</v>
      </c>
      <c r="CO6" s="15">
        <v>6</v>
      </c>
      <c r="CP6" s="16">
        <v>40934</v>
      </c>
      <c r="CQ6" s="16"/>
      <c r="CR6" s="16"/>
      <c r="CS6" s="16">
        <v>40934</v>
      </c>
      <c r="CT6" s="18">
        <f>IF(CS6="","Not complete",DAYS360('Volume 4'!I6,CS6))</f>
        <v>262</v>
      </c>
      <c r="CU6" s="18"/>
      <c r="CV6" s="16">
        <v>40936</v>
      </c>
      <c r="CW6" s="16" t="s">
        <v>5</v>
      </c>
      <c r="CX6" s="16">
        <v>40940</v>
      </c>
      <c r="CY6" s="18">
        <f t="shared" si="7"/>
        <v>1591</v>
      </c>
      <c r="CZ6" s="18">
        <f t="shared" si="8"/>
        <v>479</v>
      </c>
      <c r="DA6" s="18">
        <f t="shared" si="9"/>
        <v>289</v>
      </c>
      <c r="DB6" s="18"/>
      <c r="DC6" s="18"/>
      <c r="DD6" s="16">
        <v>40940</v>
      </c>
      <c r="DG6" s="16">
        <v>40936</v>
      </c>
      <c r="DI6" s="16">
        <v>40936</v>
      </c>
      <c r="DJ6" s="1" t="s">
        <v>712</v>
      </c>
    </row>
    <row r="7" spans="1:114" ht="28" customHeight="1" x14ac:dyDescent="0.15">
      <c r="A7" s="15">
        <v>119</v>
      </c>
      <c r="B7" s="35" t="s">
        <v>718</v>
      </c>
      <c r="C7" s="15" t="s">
        <v>7</v>
      </c>
      <c r="D7" s="35" t="s">
        <v>843</v>
      </c>
      <c r="E7" s="15" t="s">
        <v>341</v>
      </c>
      <c r="H7" s="15" t="s">
        <v>95</v>
      </c>
      <c r="I7" s="16">
        <v>40694</v>
      </c>
      <c r="J7" s="16">
        <v>40943</v>
      </c>
      <c r="K7" s="16">
        <v>40949</v>
      </c>
      <c r="L7" s="16"/>
      <c r="M7" s="16">
        <v>39721</v>
      </c>
      <c r="N7" s="16">
        <v>40533</v>
      </c>
      <c r="O7" s="16">
        <v>40688</v>
      </c>
      <c r="P7" s="15" t="s">
        <v>74</v>
      </c>
      <c r="Q7" s="15" t="s">
        <v>78</v>
      </c>
      <c r="R7" s="1" t="s">
        <v>85</v>
      </c>
      <c r="S7" s="1" t="s">
        <v>719</v>
      </c>
      <c r="T7" s="1" t="s">
        <v>720</v>
      </c>
      <c r="U7" s="1" t="s">
        <v>721</v>
      </c>
      <c r="V7" s="15">
        <v>278</v>
      </c>
      <c r="W7" s="19">
        <v>78368</v>
      </c>
      <c r="X7" s="19"/>
      <c r="Y7" s="15" t="s">
        <v>5</v>
      </c>
      <c r="Z7" s="15">
        <v>225</v>
      </c>
      <c r="AA7" s="15">
        <v>218</v>
      </c>
      <c r="AC7" s="15">
        <v>58</v>
      </c>
      <c r="AD7" s="15">
        <v>47</v>
      </c>
      <c r="AF7" s="15">
        <v>56</v>
      </c>
      <c r="AJ7" s="15">
        <v>1</v>
      </c>
      <c r="AN7" s="15">
        <v>10</v>
      </c>
      <c r="AR7" s="15">
        <v>1</v>
      </c>
      <c r="AV7" s="15">
        <v>0</v>
      </c>
      <c r="AW7" s="15" t="s">
        <v>74</v>
      </c>
      <c r="AX7" s="15">
        <v>12</v>
      </c>
      <c r="AY7" s="15" t="s">
        <v>78</v>
      </c>
      <c r="AZ7" s="15" t="s">
        <v>78</v>
      </c>
      <c r="BA7" s="15" t="s">
        <v>78</v>
      </c>
      <c r="BB7" s="16">
        <v>40695</v>
      </c>
      <c r="BC7" s="18">
        <f t="shared" si="0"/>
        <v>1</v>
      </c>
      <c r="BD7" s="16">
        <v>40817</v>
      </c>
      <c r="BE7" s="16">
        <v>40852</v>
      </c>
      <c r="BF7" s="18">
        <f t="shared" si="1"/>
        <v>34</v>
      </c>
      <c r="BG7" s="15" t="s">
        <v>703</v>
      </c>
      <c r="BH7" s="15">
        <v>154</v>
      </c>
      <c r="BK7" s="16">
        <v>40698</v>
      </c>
      <c r="BL7" s="16">
        <v>40724</v>
      </c>
      <c r="BM7" s="15" t="s">
        <v>80</v>
      </c>
      <c r="BQ7" s="16">
        <v>40852</v>
      </c>
      <c r="BR7" s="16">
        <v>40869</v>
      </c>
      <c r="BS7" s="18">
        <f t="shared" si="2"/>
        <v>17</v>
      </c>
      <c r="BT7" s="15" t="s">
        <v>80</v>
      </c>
      <c r="BW7" s="16">
        <v>40869</v>
      </c>
      <c r="BX7" s="16">
        <v>40873</v>
      </c>
      <c r="BY7" s="18">
        <f t="shared" si="3"/>
        <v>4</v>
      </c>
      <c r="BZ7" s="16">
        <v>40886</v>
      </c>
      <c r="CA7" s="16">
        <v>40914</v>
      </c>
      <c r="CB7" s="18">
        <f t="shared" si="4"/>
        <v>27</v>
      </c>
      <c r="CC7" s="15" t="s">
        <v>588</v>
      </c>
      <c r="CF7" s="16">
        <v>40914</v>
      </c>
      <c r="CG7" s="16">
        <v>40914</v>
      </c>
      <c r="CH7" s="16">
        <v>40914</v>
      </c>
      <c r="CI7" s="16">
        <v>40920</v>
      </c>
      <c r="CJ7" s="16">
        <v>40921</v>
      </c>
      <c r="CK7" s="16">
        <v>40921</v>
      </c>
      <c r="CL7" s="16">
        <v>40928</v>
      </c>
      <c r="CM7" s="18">
        <f t="shared" si="5"/>
        <v>0</v>
      </c>
      <c r="CN7" s="18">
        <f t="shared" si="6"/>
        <v>7</v>
      </c>
      <c r="CO7" s="15">
        <v>7</v>
      </c>
      <c r="CP7" s="16">
        <v>40922</v>
      </c>
      <c r="CQ7" s="16"/>
      <c r="CR7" s="16"/>
      <c r="CS7" s="16">
        <v>40942</v>
      </c>
      <c r="CT7" s="18">
        <f>IF(CS7="","Not complete",DAYS360('Volume 4'!I7,CS7))</f>
        <v>243</v>
      </c>
      <c r="CU7" s="18"/>
      <c r="CV7" s="16">
        <v>40943</v>
      </c>
      <c r="CW7" s="16" t="s">
        <v>5</v>
      </c>
      <c r="CX7" s="16">
        <v>40949</v>
      </c>
      <c r="CY7" s="18">
        <f t="shared" si="7"/>
        <v>1210</v>
      </c>
      <c r="CZ7" s="18">
        <f t="shared" si="8"/>
        <v>409</v>
      </c>
      <c r="DA7" s="18">
        <f t="shared" si="9"/>
        <v>255</v>
      </c>
      <c r="DB7" s="18"/>
      <c r="DC7" s="18"/>
      <c r="DD7" s="16">
        <v>40949</v>
      </c>
      <c r="DG7" s="16">
        <v>40943</v>
      </c>
      <c r="DI7" s="16">
        <v>40943</v>
      </c>
      <c r="DJ7" s="1" t="s">
        <v>816</v>
      </c>
    </row>
    <row r="8" spans="1:114" ht="28" customHeight="1" x14ac:dyDescent="0.15">
      <c r="A8" s="15">
        <v>122</v>
      </c>
      <c r="B8" s="35" t="s">
        <v>735</v>
      </c>
      <c r="C8" s="15" t="s">
        <v>423</v>
      </c>
      <c r="D8" s="35" t="s">
        <v>851</v>
      </c>
      <c r="E8" s="15" t="s">
        <v>341</v>
      </c>
      <c r="H8" s="15" t="s">
        <v>95</v>
      </c>
      <c r="I8" s="16">
        <v>40729</v>
      </c>
      <c r="J8" s="16">
        <v>40964</v>
      </c>
      <c r="K8" s="16">
        <v>40963</v>
      </c>
      <c r="L8" s="16"/>
      <c r="M8" s="16">
        <v>39782</v>
      </c>
      <c r="N8" s="16">
        <v>40465</v>
      </c>
      <c r="O8" s="16">
        <v>40716</v>
      </c>
      <c r="P8" s="15" t="s">
        <v>74</v>
      </c>
      <c r="Q8" s="15" t="s">
        <v>74</v>
      </c>
      <c r="R8" s="1" t="s">
        <v>216</v>
      </c>
      <c r="S8" s="1" t="s">
        <v>736</v>
      </c>
      <c r="T8" s="1" t="s">
        <v>737</v>
      </c>
      <c r="U8" s="1" t="s">
        <v>738</v>
      </c>
      <c r="V8" s="15">
        <v>224</v>
      </c>
      <c r="W8" s="19">
        <v>56169</v>
      </c>
      <c r="X8" s="19"/>
      <c r="Y8" s="15" t="s">
        <v>5</v>
      </c>
      <c r="Z8" s="15">
        <v>198</v>
      </c>
      <c r="AA8" s="15">
        <v>188</v>
      </c>
      <c r="AC8" s="15">
        <v>56</v>
      </c>
      <c r="AD8" s="15">
        <v>25</v>
      </c>
      <c r="AF8" s="15">
        <v>35</v>
      </c>
      <c r="AJ8" s="15">
        <v>0</v>
      </c>
      <c r="AN8" s="15">
        <v>38</v>
      </c>
      <c r="AR8" s="15" t="s">
        <v>346</v>
      </c>
      <c r="AV8" s="15">
        <v>0</v>
      </c>
      <c r="AW8" s="15" t="s">
        <v>78</v>
      </c>
      <c r="AX8" s="15">
        <v>4</v>
      </c>
      <c r="AY8" s="15" t="s">
        <v>74</v>
      </c>
      <c r="AZ8" s="15" t="s">
        <v>78</v>
      </c>
      <c r="BA8" s="15" t="s">
        <v>74</v>
      </c>
      <c r="BB8" s="16">
        <v>40729</v>
      </c>
      <c r="BC8" s="18">
        <f t="shared" si="0"/>
        <v>0</v>
      </c>
      <c r="BD8" s="16">
        <v>40779</v>
      </c>
      <c r="BE8" s="16">
        <v>40810</v>
      </c>
      <c r="BF8" s="18">
        <f t="shared" si="1"/>
        <v>30</v>
      </c>
      <c r="BG8" s="15" t="s">
        <v>734</v>
      </c>
      <c r="BH8" s="15">
        <v>324</v>
      </c>
      <c r="BK8" s="16">
        <v>40736</v>
      </c>
      <c r="BL8" s="16">
        <v>40764</v>
      </c>
      <c r="BM8" s="15" t="s">
        <v>80</v>
      </c>
      <c r="BQ8" s="16">
        <v>40821</v>
      </c>
      <c r="BR8" s="16">
        <v>40834</v>
      </c>
      <c r="BS8" s="18">
        <f t="shared" si="2"/>
        <v>13</v>
      </c>
      <c r="BT8" s="15" t="s">
        <v>80</v>
      </c>
      <c r="BW8" s="16">
        <v>40835</v>
      </c>
      <c r="BX8" s="16">
        <v>40879</v>
      </c>
      <c r="BY8" s="18">
        <f t="shared" si="3"/>
        <v>43</v>
      </c>
      <c r="BZ8" s="16">
        <v>40835</v>
      </c>
      <c r="CA8" s="16">
        <v>40852</v>
      </c>
      <c r="CB8" s="18">
        <f t="shared" si="4"/>
        <v>16</v>
      </c>
      <c r="CC8" s="15" t="s">
        <v>822</v>
      </c>
      <c r="CF8" s="16">
        <v>40879</v>
      </c>
      <c r="CG8" s="16">
        <v>40879</v>
      </c>
      <c r="CH8" s="16">
        <v>40879</v>
      </c>
      <c r="CI8" s="16">
        <v>40885</v>
      </c>
      <c r="CJ8" s="16">
        <v>40885</v>
      </c>
      <c r="CK8" s="16">
        <v>40948</v>
      </c>
      <c r="CL8" s="16">
        <v>40913</v>
      </c>
      <c r="CM8" s="18">
        <f t="shared" si="5"/>
        <v>61</v>
      </c>
      <c r="CN8" s="18">
        <f t="shared" si="6"/>
        <v>27</v>
      </c>
      <c r="CO8" s="15">
        <v>2</v>
      </c>
      <c r="CP8" s="16">
        <v>40949</v>
      </c>
      <c r="CQ8" s="16"/>
      <c r="CR8" s="16"/>
      <c r="CS8" s="16">
        <v>40961</v>
      </c>
      <c r="CT8" s="18">
        <f>IF(CS8="","Not complete",DAYS360('Volume 4'!I8,CS8))</f>
        <v>227</v>
      </c>
      <c r="CU8" s="18"/>
      <c r="CV8" s="16">
        <v>40963</v>
      </c>
      <c r="CW8" s="16" t="s">
        <v>5</v>
      </c>
      <c r="CX8" s="16">
        <v>40964</v>
      </c>
      <c r="CY8" s="18">
        <f t="shared" si="7"/>
        <v>1165</v>
      </c>
      <c r="CZ8" s="18">
        <f t="shared" si="8"/>
        <v>491</v>
      </c>
      <c r="DA8" s="18">
        <f t="shared" si="9"/>
        <v>243</v>
      </c>
      <c r="DB8" s="18"/>
      <c r="DC8" s="18"/>
      <c r="DD8" s="16">
        <v>40964</v>
      </c>
      <c r="DG8" s="16">
        <v>40963</v>
      </c>
      <c r="DI8" s="16">
        <v>40963</v>
      </c>
      <c r="DJ8" s="1" t="s">
        <v>576</v>
      </c>
    </row>
    <row r="9" spans="1:114" ht="28" customHeight="1" x14ac:dyDescent="0.15">
      <c r="A9" s="15">
        <v>136</v>
      </c>
      <c r="B9" s="35" t="s">
        <v>801</v>
      </c>
      <c r="C9" s="15" t="s">
        <v>784</v>
      </c>
      <c r="D9" s="35" t="s">
        <v>852</v>
      </c>
      <c r="E9" s="15" t="s">
        <v>341</v>
      </c>
      <c r="H9" s="15" t="s">
        <v>95</v>
      </c>
      <c r="I9" s="16">
        <v>40865</v>
      </c>
      <c r="J9" s="16">
        <v>40964</v>
      </c>
      <c r="K9" s="16">
        <v>40967</v>
      </c>
      <c r="L9" s="16"/>
      <c r="M9" s="16">
        <v>39844</v>
      </c>
      <c r="N9" s="16">
        <v>40674</v>
      </c>
      <c r="O9" s="16">
        <v>40849</v>
      </c>
      <c r="P9" s="15" t="s">
        <v>74</v>
      </c>
      <c r="Q9" s="15" t="s">
        <v>74</v>
      </c>
      <c r="R9" s="1" t="s">
        <v>85</v>
      </c>
      <c r="S9" s="1" t="s">
        <v>802</v>
      </c>
      <c r="T9" s="1" t="s">
        <v>803</v>
      </c>
      <c r="U9" s="1" t="s">
        <v>804</v>
      </c>
      <c r="V9" s="15">
        <v>98</v>
      </c>
      <c r="W9" s="19">
        <v>29267</v>
      </c>
      <c r="X9" s="19"/>
      <c r="Y9" s="15" t="s">
        <v>5</v>
      </c>
      <c r="Z9" s="15">
        <v>84</v>
      </c>
      <c r="AA9" s="15">
        <v>116</v>
      </c>
      <c r="AC9" s="15">
        <v>30</v>
      </c>
      <c r="AD9" s="15">
        <v>12</v>
      </c>
      <c r="AF9" s="15">
        <v>12</v>
      </c>
      <c r="AJ9" s="15">
        <v>0</v>
      </c>
      <c r="AN9" s="15">
        <v>4</v>
      </c>
      <c r="AR9" s="15">
        <v>1</v>
      </c>
      <c r="AV9" s="15">
        <v>0</v>
      </c>
      <c r="AW9" s="15" t="s">
        <v>74</v>
      </c>
      <c r="AX9" s="15">
        <v>12</v>
      </c>
      <c r="AY9" s="15" t="s">
        <v>74</v>
      </c>
      <c r="AZ9" s="15" t="s">
        <v>78</v>
      </c>
      <c r="BA9" s="15" t="s">
        <v>74</v>
      </c>
      <c r="BB9" s="16">
        <v>40866</v>
      </c>
      <c r="BC9" s="18">
        <f t="shared" si="0"/>
        <v>1</v>
      </c>
      <c r="BD9" s="16">
        <v>40876</v>
      </c>
      <c r="BE9" s="16">
        <v>40952</v>
      </c>
      <c r="BF9" s="18">
        <f t="shared" si="1"/>
        <v>74</v>
      </c>
      <c r="BG9" s="15" t="s">
        <v>79</v>
      </c>
      <c r="BH9" s="15">
        <v>112</v>
      </c>
      <c r="BK9" s="16">
        <v>40883</v>
      </c>
      <c r="BL9" s="16">
        <v>40891</v>
      </c>
      <c r="BM9" s="15" t="s">
        <v>80</v>
      </c>
      <c r="BQ9" s="16">
        <v>40922</v>
      </c>
      <c r="BR9" s="16">
        <v>40929</v>
      </c>
      <c r="BS9" s="18">
        <f t="shared" si="2"/>
        <v>7</v>
      </c>
      <c r="BT9" s="15" t="s">
        <v>80</v>
      </c>
      <c r="BW9" s="16">
        <v>40933</v>
      </c>
      <c r="BX9" s="16">
        <v>40933</v>
      </c>
      <c r="BY9" s="18">
        <f t="shared" si="3"/>
        <v>0</v>
      </c>
      <c r="BZ9" s="16">
        <v>40936</v>
      </c>
      <c r="CA9" s="16">
        <v>40947</v>
      </c>
      <c r="CB9" s="18">
        <f t="shared" si="4"/>
        <v>10</v>
      </c>
      <c r="CC9" s="15" t="s">
        <v>588</v>
      </c>
      <c r="CF9" s="16">
        <v>40933</v>
      </c>
      <c r="CG9" s="16">
        <v>40947</v>
      </c>
      <c r="CH9" s="16">
        <v>40947</v>
      </c>
      <c r="CI9" s="16">
        <v>40954</v>
      </c>
      <c r="CJ9" s="16">
        <v>40955</v>
      </c>
      <c r="CK9" s="16">
        <v>40957</v>
      </c>
      <c r="CL9" s="16">
        <v>40956</v>
      </c>
      <c r="CM9" s="18">
        <f t="shared" si="5"/>
        <v>2</v>
      </c>
      <c r="CN9" s="18">
        <f t="shared" si="6"/>
        <v>1</v>
      </c>
      <c r="CO9" s="15">
        <v>1</v>
      </c>
      <c r="CP9" s="16">
        <v>40962</v>
      </c>
      <c r="CQ9" s="16"/>
      <c r="CR9" s="16"/>
      <c r="CS9" s="16">
        <v>40962</v>
      </c>
      <c r="CT9" s="18">
        <f>IF(CS9="","Not complete",DAYS360('Volume 4'!I9,CS9))</f>
        <v>95</v>
      </c>
      <c r="CU9" s="18"/>
      <c r="CV9" s="16">
        <v>40964</v>
      </c>
      <c r="CW9" s="16" t="s">
        <v>5</v>
      </c>
      <c r="CX9" s="17">
        <v>40967</v>
      </c>
      <c r="CY9" s="18">
        <f t="shared" si="7"/>
        <v>1108</v>
      </c>
      <c r="CZ9" s="18">
        <f t="shared" si="8"/>
        <v>287</v>
      </c>
      <c r="DA9" s="18">
        <f t="shared" si="9"/>
        <v>116</v>
      </c>
      <c r="DB9" s="18"/>
      <c r="DC9" s="18"/>
      <c r="DD9" s="17">
        <v>40967</v>
      </c>
      <c r="DE9" s="17"/>
      <c r="DF9" s="17"/>
      <c r="DG9" s="16">
        <v>40964</v>
      </c>
      <c r="DI9" s="16">
        <v>40964</v>
      </c>
      <c r="DJ9" s="1" t="s">
        <v>805</v>
      </c>
    </row>
    <row r="10" spans="1:114" ht="33" customHeight="1" x14ac:dyDescent="0.15">
      <c r="A10" s="15">
        <v>135</v>
      </c>
      <c r="B10" s="35" t="s">
        <v>796</v>
      </c>
      <c r="C10" s="15" t="s">
        <v>268</v>
      </c>
      <c r="D10" s="42" t="s">
        <v>869</v>
      </c>
      <c r="E10" s="15" t="s">
        <v>341</v>
      </c>
      <c r="H10" s="15" t="s">
        <v>95</v>
      </c>
      <c r="I10" s="16">
        <v>40855</v>
      </c>
      <c r="J10" s="16">
        <v>40968</v>
      </c>
      <c r="K10" s="16">
        <v>40968</v>
      </c>
      <c r="L10" s="16"/>
      <c r="M10" s="16">
        <v>39691</v>
      </c>
      <c r="N10" s="16">
        <v>40694</v>
      </c>
      <c r="O10" s="16">
        <v>40824</v>
      </c>
      <c r="P10" s="15" t="s">
        <v>74</v>
      </c>
      <c r="Q10" s="15" t="s">
        <v>78</v>
      </c>
      <c r="R10" s="1" t="s">
        <v>622</v>
      </c>
      <c r="S10" s="1" t="s">
        <v>797</v>
      </c>
      <c r="T10" s="1" t="s">
        <v>798</v>
      </c>
      <c r="U10" s="1" t="s">
        <v>799</v>
      </c>
      <c r="V10" s="15">
        <v>240</v>
      </c>
      <c r="W10" s="19">
        <v>57604</v>
      </c>
      <c r="X10" s="19"/>
      <c r="Y10" s="15" t="s">
        <v>5</v>
      </c>
      <c r="Z10" s="15">
        <v>168</v>
      </c>
      <c r="AA10" s="15">
        <v>186</v>
      </c>
      <c r="AC10" s="15">
        <v>72</v>
      </c>
      <c r="AD10" s="15">
        <v>10</v>
      </c>
      <c r="AF10" s="15">
        <v>47</v>
      </c>
      <c r="AJ10" s="15">
        <v>0</v>
      </c>
      <c r="AN10" s="15">
        <v>25</v>
      </c>
      <c r="AR10" s="15">
        <v>3</v>
      </c>
      <c r="AV10" s="15">
        <v>0</v>
      </c>
      <c r="AW10" s="15" t="s">
        <v>74</v>
      </c>
      <c r="AX10" s="15">
        <v>5</v>
      </c>
      <c r="AY10" s="15" t="s">
        <v>74</v>
      </c>
      <c r="AZ10" s="15" t="s">
        <v>78</v>
      </c>
      <c r="BA10" s="15" t="s">
        <v>78</v>
      </c>
      <c r="BB10" s="16">
        <v>40855</v>
      </c>
      <c r="BC10" s="18">
        <f t="shared" si="0"/>
        <v>0</v>
      </c>
      <c r="BD10" s="16">
        <v>40873</v>
      </c>
      <c r="BE10" s="16">
        <v>40918</v>
      </c>
      <c r="BF10" s="18">
        <f t="shared" si="1"/>
        <v>44</v>
      </c>
      <c r="BG10" s="15" t="s">
        <v>79</v>
      </c>
      <c r="BH10" s="15">
        <v>136</v>
      </c>
      <c r="BK10" s="16">
        <v>40856</v>
      </c>
      <c r="BL10" s="16">
        <v>40891</v>
      </c>
      <c r="BM10" s="15" t="s">
        <v>80</v>
      </c>
      <c r="BQ10" s="16">
        <v>40918</v>
      </c>
      <c r="BR10" s="16">
        <v>40927</v>
      </c>
      <c r="BS10" s="18">
        <f t="shared" si="2"/>
        <v>9</v>
      </c>
      <c r="BT10" s="15" t="s">
        <v>80</v>
      </c>
      <c r="BW10" s="16">
        <v>40927</v>
      </c>
      <c r="BX10" s="16">
        <v>40936</v>
      </c>
      <c r="BY10" s="18">
        <f t="shared" si="3"/>
        <v>9</v>
      </c>
      <c r="BZ10" s="16">
        <v>40929</v>
      </c>
      <c r="CA10" s="16">
        <v>40941</v>
      </c>
      <c r="CB10" s="18">
        <f t="shared" si="4"/>
        <v>11</v>
      </c>
      <c r="CC10" s="15" t="s">
        <v>282</v>
      </c>
      <c r="CF10" s="16">
        <v>40942</v>
      </c>
      <c r="CG10" s="16">
        <v>40942</v>
      </c>
      <c r="CH10" s="16">
        <v>40942</v>
      </c>
      <c r="CI10" s="16">
        <v>40949</v>
      </c>
      <c r="CJ10" s="16">
        <v>40950</v>
      </c>
      <c r="CK10" s="16">
        <v>40960</v>
      </c>
      <c r="CL10" s="16">
        <v>40960</v>
      </c>
      <c r="CM10" s="18">
        <f t="shared" si="5"/>
        <v>10</v>
      </c>
      <c r="CN10" s="18">
        <f t="shared" si="6"/>
        <v>10</v>
      </c>
      <c r="CO10" s="15">
        <v>3</v>
      </c>
      <c r="CP10" s="16">
        <v>40960</v>
      </c>
      <c r="CQ10" s="16"/>
      <c r="CR10" s="16"/>
      <c r="CS10" s="16">
        <v>40960</v>
      </c>
      <c r="CT10" s="18">
        <f>IF(CS10="","Not complete",DAYS360('Volume 4'!I10,CS10))</f>
        <v>103</v>
      </c>
      <c r="CU10" s="18"/>
      <c r="CV10" s="16">
        <v>40964</v>
      </c>
      <c r="CW10" s="16" t="s">
        <v>5</v>
      </c>
      <c r="CX10" s="16">
        <v>40968</v>
      </c>
      <c r="CY10" s="18">
        <f t="shared" si="7"/>
        <v>1260</v>
      </c>
      <c r="CZ10" s="18">
        <f t="shared" si="8"/>
        <v>270</v>
      </c>
      <c r="DA10" s="18">
        <f t="shared" si="9"/>
        <v>142</v>
      </c>
      <c r="DB10" s="18"/>
      <c r="DC10" s="18"/>
      <c r="DD10" s="16">
        <v>40968</v>
      </c>
      <c r="DG10" s="16">
        <v>40964</v>
      </c>
      <c r="DI10" s="16">
        <v>40964</v>
      </c>
      <c r="DJ10" s="1" t="s">
        <v>773</v>
      </c>
    </row>
    <row r="11" spans="1:114" ht="28" customHeight="1" x14ac:dyDescent="0.15">
      <c r="A11" s="15">
        <v>128</v>
      </c>
      <c r="B11" s="35" t="s">
        <v>765</v>
      </c>
      <c r="C11" s="15" t="s">
        <v>598</v>
      </c>
      <c r="D11" s="35" t="s">
        <v>853</v>
      </c>
      <c r="E11" s="15" t="s">
        <v>345</v>
      </c>
      <c r="H11" s="15" t="s">
        <v>95</v>
      </c>
      <c r="I11" s="16">
        <v>40817</v>
      </c>
      <c r="J11" s="16">
        <v>40970</v>
      </c>
      <c r="K11" s="16">
        <v>40970</v>
      </c>
      <c r="L11" s="16"/>
      <c r="M11" s="16">
        <v>39538</v>
      </c>
      <c r="N11" s="16">
        <v>40571</v>
      </c>
      <c r="O11" s="16">
        <v>40806</v>
      </c>
      <c r="P11" s="15" t="s">
        <v>74</v>
      </c>
      <c r="Q11" s="15" t="s">
        <v>74</v>
      </c>
      <c r="R11" s="1" t="s">
        <v>216</v>
      </c>
      <c r="S11" s="1" t="s">
        <v>766</v>
      </c>
      <c r="T11" s="1" t="s">
        <v>767</v>
      </c>
      <c r="U11" s="1" t="s">
        <v>768</v>
      </c>
      <c r="V11" s="15">
        <v>172</v>
      </c>
      <c r="W11" s="19">
        <v>51733</v>
      </c>
      <c r="X11" s="19"/>
      <c r="Y11" s="15" t="s">
        <v>5</v>
      </c>
      <c r="Z11" s="15">
        <v>144</v>
      </c>
      <c r="AA11" s="15">
        <v>142</v>
      </c>
      <c r="AC11" s="15">
        <v>40</v>
      </c>
      <c r="AD11" s="15">
        <v>9</v>
      </c>
      <c r="AF11" s="15">
        <v>9</v>
      </c>
      <c r="AJ11" s="15">
        <v>0</v>
      </c>
      <c r="AN11" s="15">
        <v>76</v>
      </c>
      <c r="AR11" s="15">
        <v>2</v>
      </c>
      <c r="AV11" s="15">
        <v>0</v>
      </c>
      <c r="AW11" s="15" t="s">
        <v>78</v>
      </c>
      <c r="AX11" s="15">
        <v>4</v>
      </c>
      <c r="AY11" s="15" t="s">
        <v>74</v>
      </c>
      <c r="AZ11" s="15" t="s">
        <v>78</v>
      </c>
      <c r="BA11" s="15" t="s">
        <v>78</v>
      </c>
      <c r="BB11" s="16">
        <v>40820</v>
      </c>
      <c r="BC11" s="18">
        <f t="shared" si="0"/>
        <v>3</v>
      </c>
      <c r="BD11" s="16">
        <v>40822</v>
      </c>
      <c r="BE11" s="16">
        <v>40925</v>
      </c>
      <c r="BF11" s="18">
        <f t="shared" ref="BF11:BF19" si="10">IF(BE11="","Not complete",DAYS360(BD11,BE11))</f>
        <v>101</v>
      </c>
      <c r="BG11" s="15" t="s">
        <v>79</v>
      </c>
      <c r="BH11" s="15">
        <v>98</v>
      </c>
      <c r="BK11" s="16">
        <v>40824</v>
      </c>
      <c r="BL11" s="16">
        <v>40841</v>
      </c>
      <c r="BM11" s="15" t="s">
        <v>80</v>
      </c>
      <c r="BQ11" s="16">
        <v>40925</v>
      </c>
      <c r="BR11" s="16">
        <v>40934</v>
      </c>
      <c r="BS11" s="18">
        <f t="shared" ref="BS11:BS19" si="11">IF(BR11="","Not complete",DAYS360(BQ11,BR11))</f>
        <v>9</v>
      </c>
      <c r="BT11" s="15" t="s">
        <v>80</v>
      </c>
      <c r="BW11" s="16">
        <v>40934</v>
      </c>
      <c r="BX11" s="16">
        <v>40936</v>
      </c>
      <c r="BY11" s="18">
        <f t="shared" ref="BY11:BY19" si="12">IF(BX11="","Not complete",DAYS360(BW11,BX11))</f>
        <v>2</v>
      </c>
      <c r="BZ11" s="16">
        <v>40935</v>
      </c>
      <c r="CA11" s="16">
        <v>40949</v>
      </c>
      <c r="CB11" s="18">
        <f t="shared" ref="CB11:CB19" si="13">IF(CA11="","Not complete",DAYS360(BZ11,CA11))</f>
        <v>13</v>
      </c>
      <c r="CC11" s="15" t="s">
        <v>221</v>
      </c>
      <c r="CF11" s="16">
        <v>40949</v>
      </c>
      <c r="CG11" s="16">
        <v>40949</v>
      </c>
      <c r="CH11" s="16">
        <v>40949</v>
      </c>
      <c r="CI11" s="16">
        <v>40954</v>
      </c>
      <c r="CJ11" s="16">
        <v>40954</v>
      </c>
      <c r="CK11" s="16">
        <v>40963</v>
      </c>
      <c r="CL11" s="16">
        <v>40963</v>
      </c>
      <c r="CM11" s="18">
        <f t="shared" ref="CM11:CM19" si="14">IF(CK11="","Not complete",DAYS360(CJ11,CK11))</f>
        <v>9</v>
      </c>
      <c r="CN11" s="18">
        <f>IF(CL11="","Not complete",DAYS360(CJ11,CL11))</f>
        <v>9</v>
      </c>
      <c r="CO11" s="15">
        <v>3</v>
      </c>
      <c r="CP11" s="16">
        <v>40967</v>
      </c>
      <c r="CQ11" s="16"/>
      <c r="CR11" s="16"/>
      <c r="CS11" s="16">
        <v>40969</v>
      </c>
      <c r="CT11" s="18">
        <f>IF(CS11="","Not complete",DAYS360('Volume 4'!I11,CS11))</f>
        <v>150</v>
      </c>
      <c r="CU11" s="18"/>
      <c r="CV11" s="16">
        <v>40969</v>
      </c>
      <c r="CW11" s="16" t="s">
        <v>5</v>
      </c>
      <c r="CX11" s="16">
        <v>40970</v>
      </c>
      <c r="CY11" s="18">
        <f t="shared" si="7"/>
        <v>1412</v>
      </c>
      <c r="CZ11" s="18">
        <f t="shared" si="8"/>
        <v>394</v>
      </c>
      <c r="DA11" s="18">
        <f t="shared" si="9"/>
        <v>162</v>
      </c>
      <c r="DB11" s="18"/>
      <c r="DC11" s="18"/>
      <c r="DD11" s="16">
        <v>40970</v>
      </c>
      <c r="DG11" s="16">
        <v>40969</v>
      </c>
      <c r="DI11" s="16">
        <v>40969</v>
      </c>
      <c r="DJ11" s="1" t="s">
        <v>762</v>
      </c>
    </row>
    <row r="12" spans="1:114" ht="28" customHeight="1" x14ac:dyDescent="0.15">
      <c r="A12" s="15">
        <v>131</v>
      </c>
      <c r="B12" s="35" t="s">
        <v>779</v>
      </c>
      <c r="C12" s="15" t="s">
        <v>423</v>
      </c>
      <c r="D12" s="21">
        <v>0.17361111111111113</v>
      </c>
      <c r="E12" s="21" t="s">
        <v>345</v>
      </c>
      <c r="F12" s="21"/>
      <c r="G12" s="21"/>
      <c r="H12" s="15" t="s">
        <v>95</v>
      </c>
      <c r="I12" s="16">
        <v>40823</v>
      </c>
      <c r="J12" s="16">
        <v>40978</v>
      </c>
      <c r="K12" s="16">
        <v>40982</v>
      </c>
      <c r="L12" s="16"/>
      <c r="M12" s="16">
        <v>39660</v>
      </c>
      <c r="N12" s="16">
        <v>40666</v>
      </c>
      <c r="O12" s="16">
        <v>40817</v>
      </c>
      <c r="P12" s="15" t="s">
        <v>74</v>
      </c>
      <c r="Q12" s="15" t="s">
        <v>78</v>
      </c>
      <c r="R12" s="1" t="s">
        <v>400</v>
      </c>
      <c r="S12" s="1" t="s">
        <v>780</v>
      </c>
      <c r="T12" s="1" t="s">
        <v>781</v>
      </c>
      <c r="U12" s="1" t="s">
        <v>782</v>
      </c>
      <c r="V12" s="15">
        <v>168</v>
      </c>
      <c r="W12" s="19">
        <v>44262</v>
      </c>
      <c r="X12" s="19"/>
      <c r="Y12" s="15" t="s">
        <v>5</v>
      </c>
      <c r="Z12" s="15">
        <v>136</v>
      </c>
      <c r="AA12" s="15">
        <v>144</v>
      </c>
      <c r="AC12" s="15">
        <v>30</v>
      </c>
      <c r="AD12" s="15">
        <v>28</v>
      </c>
      <c r="AF12" s="15">
        <v>36</v>
      </c>
      <c r="AJ12" s="15">
        <v>0</v>
      </c>
      <c r="AN12" s="15">
        <v>25</v>
      </c>
      <c r="AR12" s="15">
        <v>1</v>
      </c>
      <c r="AV12" s="15" t="s">
        <v>78</v>
      </c>
      <c r="AW12" s="15" t="s">
        <v>74</v>
      </c>
      <c r="AX12" s="15">
        <v>9</v>
      </c>
      <c r="AY12" s="15" t="s">
        <v>74</v>
      </c>
      <c r="AZ12" s="15" t="s">
        <v>78</v>
      </c>
      <c r="BA12" s="15" t="s">
        <v>74</v>
      </c>
      <c r="BB12" s="16">
        <v>40823</v>
      </c>
      <c r="BC12" s="18">
        <f t="shared" si="0"/>
        <v>0</v>
      </c>
      <c r="BD12" s="16">
        <v>40831</v>
      </c>
      <c r="BE12" s="16">
        <v>40855</v>
      </c>
      <c r="BF12" s="18">
        <f t="shared" si="10"/>
        <v>23</v>
      </c>
      <c r="BG12" s="15" t="s">
        <v>132</v>
      </c>
      <c r="BH12" s="15">
        <v>24</v>
      </c>
      <c r="BK12" s="16">
        <v>40827</v>
      </c>
      <c r="BL12" s="16">
        <v>40856</v>
      </c>
      <c r="BM12" s="15" t="s">
        <v>80</v>
      </c>
      <c r="BQ12" s="16">
        <v>40855</v>
      </c>
      <c r="BR12" s="16">
        <v>40869</v>
      </c>
      <c r="BS12" s="18">
        <f t="shared" si="11"/>
        <v>14</v>
      </c>
      <c r="BT12" s="15" t="s">
        <v>80</v>
      </c>
      <c r="BW12" s="16">
        <v>40869</v>
      </c>
      <c r="BX12" s="16">
        <v>40885</v>
      </c>
      <c r="BY12" s="18">
        <f t="shared" si="12"/>
        <v>16</v>
      </c>
      <c r="BZ12" s="16">
        <v>40884</v>
      </c>
      <c r="CA12" s="16">
        <v>40891</v>
      </c>
      <c r="CB12" s="18">
        <f t="shared" si="13"/>
        <v>7</v>
      </c>
      <c r="CC12" s="15" t="s">
        <v>342</v>
      </c>
      <c r="CF12" s="16">
        <v>40891</v>
      </c>
      <c r="CG12" s="16">
        <v>40892</v>
      </c>
      <c r="CH12" s="16">
        <v>40892</v>
      </c>
      <c r="CI12" s="16">
        <v>40904</v>
      </c>
      <c r="CJ12" s="16">
        <v>40912</v>
      </c>
      <c r="CK12" s="16">
        <v>40918</v>
      </c>
      <c r="CL12" s="16">
        <v>40913</v>
      </c>
      <c r="CM12" s="18">
        <f t="shared" si="14"/>
        <v>6</v>
      </c>
      <c r="CN12" s="18">
        <f>IF(CL12="","Not complete",DAYS360(CJ12,CL12))</f>
        <v>1</v>
      </c>
      <c r="CO12" s="15">
        <v>1</v>
      </c>
      <c r="CP12" s="16">
        <v>40920</v>
      </c>
      <c r="CQ12" s="16"/>
      <c r="CR12" s="16"/>
      <c r="CS12" s="16">
        <v>40978</v>
      </c>
      <c r="CT12" s="18">
        <f>IF(CS12="","Not complete",DAYS360('Volume 4'!I12,CS12))</f>
        <v>153</v>
      </c>
      <c r="CU12" s="18"/>
      <c r="CV12" s="16">
        <v>40978</v>
      </c>
      <c r="CW12" s="16" t="s">
        <v>5</v>
      </c>
      <c r="CX12" s="16">
        <v>40982</v>
      </c>
      <c r="CY12" s="18">
        <f t="shared" si="7"/>
        <v>1304</v>
      </c>
      <c r="CZ12" s="18">
        <f t="shared" si="8"/>
        <v>311</v>
      </c>
      <c r="DA12" s="18">
        <f t="shared" si="9"/>
        <v>163</v>
      </c>
      <c r="DB12" s="18"/>
      <c r="DC12" s="18"/>
      <c r="DD12" s="16">
        <v>40982</v>
      </c>
      <c r="DG12" s="16">
        <v>40978</v>
      </c>
      <c r="DI12" s="16">
        <v>40978</v>
      </c>
      <c r="DJ12" s="1" t="s">
        <v>773</v>
      </c>
    </row>
    <row r="13" spans="1:114" ht="28" customHeight="1" x14ac:dyDescent="0.15">
      <c r="A13" s="15">
        <v>130</v>
      </c>
      <c r="B13" s="35" t="s">
        <v>774</v>
      </c>
      <c r="C13" s="15" t="s">
        <v>7</v>
      </c>
      <c r="D13" s="21">
        <v>0.17430555555555557</v>
      </c>
      <c r="E13" s="15" t="s">
        <v>378</v>
      </c>
      <c r="H13" s="15" t="s">
        <v>84</v>
      </c>
      <c r="I13" s="16">
        <v>40820</v>
      </c>
      <c r="J13" s="16">
        <v>41004</v>
      </c>
      <c r="K13" s="16">
        <v>41005</v>
      </c>
      <c r="L13" s="16"/>
      <c r="M13" s="16">
        <v>39813</v>
      </c>
      <c r="N13" s="16">
        <v>40505</v>
      </c>
      <c r="O13" s="16">
        <v>40815</v>
      </c>
      <c r="P13" s="15" t="s">
        <v>74</v>
      </c>
      <c r="Q13" s="15" t="s">
        <v>78</v>
      </c>
      <c r="R13" s="1" t="s">
        <v>400</v>
      </c>
      <c r="S13" s="1" t="s">
        <v>775</v>
      </c>
      <c r="T13" s="1" t="s">
        <v>776</v>
      </c>
      <c r="U13" s="1" t="s">
        <v>777</v>
      </c>
      <c r="V13" s="15">
        <v>266</v>
      </c>
      <c r="W13" s="19">
        <v>70124</v>
      </c>
      <c r="X13" s="19"/>
      <c r="Y13" s="15" t="s">
        <v>5</v>
      </c>
      <c r="Z13" s="15">
        <v>222</v>
      </c>
      <c r="AA13" s="15">
        <v>184</v>
      </c>
      <c r="AC13" s="15">
        <v>44</v>
      </c>
      <c r="AD13" s="15">
        <v>16</v>
      </c>
      <c r="AF13" s="15">
        <v>33</v>
      </c>
      <c r="AJ13" s="15">
        <v>0</v>
      </c>
      <c r="AN13" s="15">
        <v>5</v>
      </c>
      <c r="AR13" s="15">
        <v>0</v>
      </c>
      <c r="AV13" s="15">
        <v>1</v>
      </c>
      <c r="AW13" s="15" t="s">
        <v>74</v>
      </c>
      <c r="AX13" s="15">
        <v>6</v>
      </c>
      <c r="AY13" s="15" t="s">
        <v>74</v>
      </c>
      <c r="AZ13" s="15" t="s">
        <v>78</v>
      </c>
      <c r="BA13" s="15" t="s">
        <v>78</v>
      </c>
      <c r="BB13" s="16">
        <v>40820</v>
      </c>
      <c r="BC13" s="18">
        <f t="shared" si="0"/>
        <v>0</v>
      </c>
      <c r="BD13" s="16">
        <v>40873</v>
      </c>
      <c r="BE13" s="16">
        <v>40934</v>
      </c>
      <c r="BF13" s="18">
        <f t="shared" si="10"/>
        <v>60</v>
      </c>
      <c r="BG13" s="15" t="s">
        <v>132</v>
      </c>
      <c r="BH13" s="15">
        <v>112</v>
      </c>
      <c r="BK13" s="16">
        <v>40820</v>
      </c>
      <c r="BL13" s="16">
        <v>40824</v>
      </c>
      <c r="BM13" s="15" t="s">
        <v>80</v>
      </c>
      <c r="BQ13" s="16">
        <v>40934</v>
      </c>
      <c r="BR13" s="16">
        <v>40948</v>
      </c>
      <c r="BS13" s="18">
        <f t="shared" si="11"/>
        <v>13</v>
      </c>
      <c r="BT13" s="15" t="s">
        <v>80</v>
      </c>
      <c r="BW13" s="16">
        <v>40948</v>
      </c>
      <c r="BX13" s="16">
        <v>40974</v>
      </c>
      <c r="BY13" s="18">
        <f t="shared" si="12"/>
        <v>27</v>
      </c>
      <c r="BZ13" s="16">
        <v>40975</v>
      </c>
      <c r="CA13" s="16">
        <v>40983</v>
      </c>
      <c r="CB13" s="18">
        <f t="shared" si="13"/>
        <v>8</v>
      </c>
      <c r="CC13" s="15" t="s">
        <v>588</v>
      </c>
      <c r="CF13" s="16">
        <v>73854</v>
      </c>
      <c r="CG13" s="16">
        <v>73854</v>
      </c>
      <c r="CH13" s="16">
        <v>73854</v>
      </c>
      <c r="CI13" s="16">
        <v>40989</v>
      </c>
      <c r="CJ13" s="16">
        <v>40989</v>
      </c>
      <c r="CK13" s="16">
        <v>40998</v>
      </c>
      <c r="CL13" s="16">
        <v>40995</v>
      </c>
      <c r="CM13" s="18">
        <f t="shared" si="14"/>
        <v>9</v>
      </c>
      <c r="CN13" s="18">
        <f>IF(CL13="","Not complete",DAYS360(CJ13,CL13))</f>
        <v>6</v>
      </c>
      <c r="CO13" s="15">
        <v>2</v>
      </c>
      <c r="CP13" s="16">
        <v>40998</v>
      </c>
      <c r="CQ13" s="16"/>
      <c r="CR13" s="16"/>
      <c r="CS13" s="16">
        <v>40998</v>
      </c>
      <c r="CT13" s="18">
        <f>IF(CS13="","Not complete",DAYS360('Volume 4'!I13,CS13))</f>
        <v>176</v>
      </c>
      <c r="CU13" s="18"/>
      <c r="CV13" s="16">
        <v>41004</v>
      </c>
      <c r="CW13" s="16" t="s">
        <v>5</v>
      </c>
      <c r="CX13" s="16">
        <v>41005</v>
      </c>
      <c r="CY13" s="18">
        <f t="shared" si="7"/>
        <v>1176</v>
      </c>
      <c r="CZ13" s="18">
        <f t="shared" si="8"/>
        <v>493</v>
      </c>
      <c r="DA13" s="18">
        <f t="shared" si="9"/>
        <v>187</v>
      </c>
      <c r="DB13" s="18"/>
      <c r="DC13" s="18"/>
      <c r="DD13" s="16">
        <v>41005</v>
      </c>
      <c r="DG13" s="16">
        <v>41004</v>
      </c>
      <c r="DI13" s="16">
        <v>41004</v>
      </c>
      <c r="DJ13" s="1" t="s">
        <v>778</v>
      </c>
    </row>
    <row r="14" spans="1:114" ht="28" customHeight="1" x14ac:dyDescent="0.15">
      <c r="A14" s="15">
        <v>138</v>
      </c>
      <c r="B14" s="35" t="s">
        <v>810</v>
      </c>
      <c r="C14" s="15" t="s">
        <v>212</v>
      </c>
      <c r="D14" s="21">
        <v>0.17500000000000002</v>
      </c>
      <c r="E14" s="15" t="s">
        <v>378</v>
      </c>
      <c r="H14" s="15" t="s">
        <v>84</v>
      </c>
      <c r="I14" s="16">
        <v>40873</v>
      </c>
      <c r="J14" s="16">
        <v>41013</v>
      </c>
      <c r="K14" s="16">
        <v>41017</v>
      </c>
      <c r="L14" s="16"/>
      <c r="M14" s="16">
        <v>40117</v>
      </c>
      <c r="N14" s="16">
        <v>40719</v>
      </c>
      <c r="O14" s="16">
        <v>40848</v>
      </c>
      <c r="P14" s="15" t="s">
        <v>74</v>
      </c>
      <c r="Q14" s="15" t="s">
        <v>74</v>
      </c>
      <c r="R14" s="1" t="s">
        <v>400</v>
      </c>
      <c r="S14" s="1" t="s">
        <v>811</v>
      </c>
      <c r="T14" s="1" t="s">
        <v>699</v>
      </c>
      <c r="U14" s="1" t="s">
        <v>812</v>
      </c>
      <c r="V14" s="15">
        <v>218</v>
      </c>
      <c r="W14" s="19">
        <v>46612</v>
      </c>
      <c r="X14" s="19"/>
      <c r="Y14" s="15" t="s">
        <v>5</v>
      </c>
      <c r="Z14" s="15">
        <v>178</v>
      </c>
      <c r="AA14" s="15">
        <v>146</v>
      </c>
      <c r="AC14" s="15">
        <v>44</v>
      </c>
      <c r="AD14" s="15">
        <v>10</v>
      </c>
      <c r="AF14" s="15">
        <v>17</v>
      </c>
      <c r="AJ14" s="15">
        <v>0</v>
      </c>
      <c r="AN14" s="15">
        <v>2</v>
      </c>
      <c r="AR14" s="15">
        <v>4</v>
      </c>
      <c r="AV14" s="15">
        <v>1</v>
      </c>
      <c r="AW14" s="15" t="s">
        <v>74</v>
      </c>
      <c r="AX14" s="15">
        <v>15</v>
      </c>
      <c r="AY14" s="15" t="s">
        <v>78</v>
      </c>
      <c r="AZ14" s="15" t="s">
        <v>78</v>
      </c>
      <c r="BA14" s="15" t="s">
        <v>78</v>
      </c>
      <c r="BB14" s="16">
        <v>40876</v>
      </c>
      <c r="BC14" s="18">
        <f t="shared" si="0"/>
        <v>3</v>
      </c>
      <c r="BD14" s="16">
        <v>40886</v>
      </c>
      <c r="BE14" s="16">
        <v>40953</v>
      </c>
      <c r="BF14" s="18">
        <f t="shared" si="10"/>
        <v>65</v>
      </c>
      <c r="BG14" s="15" t="s">
        <v>125</v>
      </c>
      <c r="BH14" s="15">
        <v>104</v>
      </c>
      <c r="BK14" s="16">
        <v>40876</v>
      </c>
      <c r="BL14" s="16">
        <v>40893</v>
      </c>
      <c r="BM14" s="15" t="s">
        <v>80</v>
      </c>
      <c r="BQ14" s="16">
        <v>40955</v>
      </c>
      <c r="BR14" s="16">
        <v>40963</v>
      </c>
      <c r="BS14" s="18">
        <f t="shared" si="11"/>
        <v>8</v>
      </c>
      <c r="BT14" s="15" t="s">
        <v>80</v>
      </c>
      <c r="BW14" s="16">
        <v>40963</v>
      </c>
      <c r="BX14" s="16">
        <v>40975</v>
      </c>
      <c r="BY14" s="18">
        <f t="shared" si="12"/>
        <v>13</v>
      </c>
      <c r="BZ14" s="16">
        <v>40976</v>
      </c>
      <c r="CA14" s="16">
        <v>40984</v>
      </c>
      <c r="CB14" s="18">
        <f t="shared" si="13"/>
        <v>8</v>
      </c>
      <c r="CC14" s="15" t="s">
        <v>436</v>
      </c>
      <c r="CF14" s="16">
        <v>40984</v>
      </c>
      <c r="CG14" s="16">
        <v>40984</v>
      </c>
      <c r="CH14" s="16">
        <v>40984</v>
      </c>
      <c r="CI14" s="16">
        <v>40991</v>
      </c>
      <c r="CJ14" s="16">
        <v>40991</v>
      </c>
      <c r="CK14" s="16">
        <v>41006</v>
      </c>
      <c r="CL14" s="16">
        <v>40995</v>
      </c>
      <c r="CM14" s="18">
        <f t="shared" si="14"/>
        <v>14</v>
      </c>
      <c r="CN14" s="18">
        <f>IF(CL14="","Not complete",DAYS360(CJ14,CL14))</f>
        <v>4</v>
      </c>
      <c r="CO14" s="15">
        <v>1</v>
      </c>
      <c r="CP14" s="16">
        <v>41006</v>
      </c>
      <c r="CQ14" s="16"/>
      <c r="CR14" s="16"/>
      <c r="CS14" s="16">
        <v>41006</v>
      </c>
      <c r="CT14" s="18">
        <f>IF(CS14="","Not complete",DAYS360('Volume 4'!I14,CS14))</f>
        <v>131</v>
      </c>
      <c r="CU14" s="18"/>
      <c r="CV14" s="16">
        <v>41013</v>
      </c>
      <c r="CW14" s="16" t="s">
        <v>5</v>
      </c>
      <c r="CX14" s="16">
        <v>41017</v>
      </c>
      <c r="CY14" s="18">
        <f t="shared" si="7"/>
        <v>888</v>
      </c>
      <c r="CZ14" s="18">
        <f t="shared" si="8"/>
        <v>293</v>
      </c>
      <c r="DA14" s="18">
        <f t="shared" si="9"/>
        <v>167</v>
      </c>
      <c r="DB14" s="18"/>
      <c r="DC14" s="18"/>
      <c r="DD14" s="16">
        <v>41017</v>
      </c>
      <c r="DG14" s="16">
        <v>41013</v>
      </c>
      <c r="DI14" s="16">
        <v>41013</v>
      </c>
      <c r="DJ14" s="1" t="s">
        <v>762</v>
      </c>
    </row>
    <row r="15" spans="1:114" ht="28" customHeight="1" x14ac:dyDescent="0.15">
      <c r="A15" s="15">
        <v>144</v>
      </c>
      <c r="B15" s="35" t="s">
        <v>827</v>
      </c>
      <c r="C15" s="15" t="s">
        <v>838</v>
      </c>
      <c r="D15" s="21">
        <v>0.17569444444444446</v>
      </c>
      <c r="E15" s="15" t="s">
        <v>378</v>
      </c>
      <c r="H15" s="15" t="s">
        <v>84</v>
      </c>
      <c r="I15" s="16">
        <v>40935</v>
      </c>
      <c r="J15" s="16">
        <v>41016</v>
      </c>
      <c r="K15" s="16">
        <v>41017</v>
      </c>
      <c r="L15" s="16"/>
      <c r="M15" s="16">
        <v>40663</v>
      </c>
      <c r="N15" s="16">
        <v>40806</v>
      </c>
      <c r="O15" s="16">
        <v>40915</v>
      </c>
      <c r="P15" s="15" t="s">
        <v>74</v>
      </c>
      <c r="Q15" s="15" t="s">
        <v>74</v>
      </c>
      <c r="R15" s="1" t="s">
        <v>216</v>
      </c>
      <c r="S15" s="1" t="s">
        <v>755</v>
      </c>
      <c r="T15" s="1" t="s">
        <v>756</v>
      </c>
      <c r="U15" s="1" t="s">
        <v>844</v>
      </c>
      <c r="V15" s="15">
        <v>112</v>
      </c>
      <c r="W15" s="19">
        <v>23300</v>
      </c>
      <c r="X15" s="19"/>
      <c r="Y15" s="15" t="s">
        <v>5</v>
      </c>
      <c r="Z15" s="15">
        <v>172</v>
      </c>
      <c r="AA15" s="15">
        <v>160</v>
      </c>
      <c r="AC15" s="15">
        <v>91</v>
      </c>
      <c r="AD15" s="15">
        <v>1</v>
      </c>
      <c r="AF15" s="15">
        <v>4</v>
      </c>
      <c r="AJ15" s="15">
        <v>0</v>
      </c>
      <c r="AN15" s="15">
        <v>0</v>
      </c>
      <c r="AR15" s="15">
        <v>1</v>
      </c>
      <c r="AV15" s="15">
        <v>0</v>
      </c>
      <c r="AW15" s="15" t="s">
        <v>74</v>
      </c>
      <c r="AX15" s="15">
        <v>5</v>
      </c>
      <c r="AY15" s="15" t="s">
        <v>74</v>
      </c>
      <c r="AZ15" s="15" t="s">
        <v>78</v>
      </c>
      <c r="BA15" s="15" t="s">
        <v>74</v>
      </c>
      <c r="BB15" s="16">
        <v>40935</v>
      </c>
      <c r="BC15" s="18">
        <f t="shared" si="0"/>
        <v>0</v>
      </c>
      <c r="BD15" s="16">
        <v>40948</v>
      </c>
      <c r="BE15" s="16">
        <v>40956</v>
      </c>
      <c r="BF15" s="18">
        <f t="shared" si="10"/>
        <v>8</v>
      </c>
      <c r="BG15" s="15" t="s">
        <v>224</v>
      </c>
      <c r="BH15" s="15">
        <v>48</v>
      </c>
      <c r="BK15" s="16">
        <v>40936</v>
      </c>
      <c r="BL15" s="16">
        <v>40943</v>
      </c>
      <c r="BM15" s="15" t="s">
        <v>80</v>
      </c>
      <c r="BQ15" s="16">
        <v>40969</v>
      </c>
      <c r="BR15" s="16">
        <v>40976</v>
      </c>
      <c r="BS15" s="18">
        <f t="shared" si="11"/>
        <v>7</v>
      </c>
      <c r="BT15" s="15" t="s">
        <v>80</v>
      </c>
      <c r="BW15" s="16">
        <v>40976</v>
      </c>
      <c r="BX15" s="16">
        <v>40977</v>
      </c>
      <c r="BY15" s="18">
        <f t="shared" si="12"/>
        <v>1</v>
      </c>
      <c r="BZ15" s="16">
        <v>40981</v>
      </c>
      <c r="CA15" s="16">
        <v>40982</v>
      </c>
      <c r="CB15" s="18">
        <f t="shared" si="13"/>
        <v>1</v>
      </c>
      <c r="CC15" s="15" t="s">
        <v>342</v>
      </c>
      <c r="CF15" s="16">
        <v>40982</v>
      </c>
      <c r="CG15" s="16">
        <v>40983</v>
      </c>
      <c r="CH15" s="16">
        <v>40983</v>
      </c>
      <c r="CI15" s="16">
        <v>40989</v>
      </c>
      <c r="CJ15" s="16">
        <v>40989</v>
      </c>
      <c r="CK15" s="16">
        <v>41006</v>
      </c>
      <c r="CL15" s="16">
        <v>41006</v>
      </c>
      <c r="CM15" s="18">
        <f t="shared" si="14"/>
        <v>16</v>
      </c>
      <c r="CN15" s="18">
        <f>IF(CL15="","Not complete",DAYS360(CI15,CL15))</f>
        <v>16</v>
      </c>
      <c r="CO15" s="15">
        <v>6</v>
      </c>
      <c r="CP15" s="16">
        <v>41010</v>
      </c>
      <c r="CQ15" s="16"/>
      <c r="CR15" s="16"/>
      <c r="CS15" s="16">
        <v>41016</v>
      </c>
      <c r="CT15" s="18">
        <f>IF(CS15="","Not complete",DAYS360('Volume 4'!I15,CS15))</f>
        <v>80</v>
      </c>
      <c r="CU15" s="18"/>
      <c r="CV15" s="16">
        <v>41016</v>
      </c>
      <c r="CW15" s="16" t="s">
        <v>5</v>
      </c>
      <c r="CX15" s="16">
        <v>41017</v>
      </c>
      <c r="CY15" s="18">
        <f t="shared" si="7"/>
        <v>348</v>
      </c>
      <c r="CZ15" s="18">
        <f t="shared" si="8"/>
        <v>208</v>
      </c>
      <c r="DA15" s="18">
        <f t="shared" si="9"/>
        <v>101</v>
      </c>
      <c r="DB15" s="18"/>
      <c r="DC15" s="18"/>
      <c r="DD15" s="16">
        <v>41017</v>
      </c>
      <c r="DG15" s="16">
        <v>41016</v>
      </c>
      <c r="DI15" s="16">
        <v>41016</v>
      </c>
      <c r="DJ15" s="1" t="s">
        <v>742</v>
      </c>
    </row>
    <row r="16" spans="1:114" ht="28" customHeight="1" x14ac:dyDescent="0.15">
      <c r="A16" s="15">
        <v>127</v>
      </c>
      <c r="B16" s="35" t="s">
        <v>758</v>
      </c>
      <c r="C16" s="15" t="s">
        <v>7</v>
      </c>
      <c r="D16" s="21">
        <v>0.1763888888888889</v>
      </c>
      <c r="E16" s="15" t="s">
        <v>378</v>
      </c>
      <c r="H16" s="15" t="s">
        <v>84</v>
      </c>
      <c r="I16" s="16">
        <v>40785</v>
      </c>
      <c r="J16" s="16">
        <v>41027</v>
      </c>
      <c r="K16" s="16">
        <v>41032</v>
      </c>
      <c r="L16" s="16"/>
      <c r="M16" s="16">
        <v>39113</v>
      </c>
      <c r="N16" s="16">
        <v>40610</v>
      </c>
      <c r="O16" s="16">
        <v>40773</v>
      </c>
      <c r="P16" s="15" t="s">
        <v>74</v>
      </c>
      <c r="Q16" s="15" t="s">
        <v>74</v>
      </c>
      <c r="R16" s="1" t="s">
        <v>400</v>
      </c>
      <c r="S16" s="1" t="s">
        <v>759</v>
      </c>
      <c r="T16" s="1" t="s">
        <v>760</v>
      </c>
      <c r="U16" s="1" t="s">
        <v>761</v>
      </c>
      <c r="V16" s="15">
        <v>722</v>
      </c>
      <c r="W16" s="19">
        <v>179850</v>
      </c>
      <c r="X16" s="19"/>
      <c r="Y16" s="15" t="s">
        <v>5</v>
      </c>
      <c r="Z16" s="15">
        <v>592</v>
      </c>
      <c r="AA16" s="15">
        <v>766</v>
      </c>
      <c r="AC16" s="15">
        <v>564</v>
      </c>
      <c r="AD16" s="15">
        <v>37</v>
      </c>
      <c r="AF16" s="15">
        <v>209</v>
      </c>
      <c r="AJ16" s="15">
        <v>0</v>
      </c>
      <c r="AN16" s="15">
        <v>266</v>
      </c>
      <c r="AR16" s="15">
        <v>72</v>
      </c>
      <c r="AV16" s="15">
        <v>68</v>
      </c>
      <c r="AW16" s="15" t="s">
        <v>74</v>
      </c>
      <c r="AX16" s="15">
        <v>27</v>
      </c>
      <c r="AY16" s="15" t="s">
        <v>78</v>
      </c>
      <c r="AZ16" s="15" t="s">
        <v>78</v>
      </c>
      <c r="BA16" s="15" t="s">
        <v>74</v>
      </c>
      <c r="BB16" s="16">
        <v>40785</v>
      </c>
      <c r="BC16" s="18">
        <f t="shared" si="0"/>
        <v>0</v>
      </c>
      <c r="BD16" s="16">
        <v>40830</v>
      </c>
      <c r="BE16" s="16">
        <v>40920</v>
      </c>
      <c r="BF16" s="18">
        <f t="shared" si="10"/>
        <v>88</v>
      </c>
      <c r="BG16" s="15" t="s">
        <v>125</v>
      </c>
      <c r="BH16" s="15">
        <v>244</v>
      </c>
      <c r="BK16" s="16">
        <v>40789</v>
      </c>
      <c r="BL16" s="16">
        <v>40820</v>
      </c>
      <c r="BM16" s="15" t="s">
        <v>80</v>
      </c>
      <c r="BQ16" s="16">
        <v>40920</v>
      </c>
      <c r="BR16" s="16">
        <v>40934</v>
      </c>
      <c r="BS16" s="18">
        <f t="shared" si="11"/>
        <v>14</v>
      </c>
      <c r="BT16" s="15" t="s">
        <v>80</v>
      </c>
      <c r="BW16" s="16">
        <v>40934</v>
      </c>
      <c r="BX16" s="16">
        <v>40991</v>
      </c>
      <c r="BY16" s="18">
        <f t="shared" si="12"/>
        <v>57</v>
      </c>
      <c r="BZ16" s="16">
        <v>40984</v>
      </c>
      <c r="CA16" s="16">
        <v>41005</v>
      </c>
      <c r="CB16" s="18">
        <f t="shared" si="13"/>
        <v>20</v>
      </c>
      <c r="CC16" s="15" t="s">
        <v>588</v>
      </c>
      <c r="CF16" s="16">
        <v>41006</v>
      </c>
      <c r="CG16" s="16">
        <v>41006</v>
      </c>
      <c r="CH16" s="16">
        <v>41006</v>
      </c>
      <c r="CI16" s="16">
        <v>41013</v>
      </c>
      <c r="CJ16" s="16">
        <v>41013</v>
      </c>
      <c r="CK16" s="16">
        <v>41024</v>
      </c>
      <c r="CL16" s="16">
        <v>41016</v>
      </c>
      <c r="CM16" s="18">
        <f t="shared" si="14"/>
        <v>11</v>
      </c>
      <c r="CN16" s="18">
        <f>IF(CL16="","Not complete",DAYS360(CI16,CL16))</f>
        <v>3</v>
      </c>
      <c r="CO16" s="15">
        <v>2</v>
      </c>
      <c r="CP16" s="16">
        <v>41025</v>
      </c>
      <c r="CQ16" s="16"/>
      <c r="CR16" s="16"/>
      <c r="CS16" s="16">
        <v>41026</v>
      </c>
      <c r="CT16" s="18">
        <f>IF(CS16="","Not complete",DAYS360('Volume 4'!I16,CS16))</f>
        <v>238</v>
      </c>
      <c r="CU16" s="18"/>
      <c r="CV16" s="16">
        <v>41027</v>
      </c>
      <c r="CW16" s="16" t="s">
        <v>5</v>
      </c>
      <c r="CX16" s="16">
        <v>41032</v>
      </c>
      <c r="CY16" s="18">
        <f t="shared" si="7"/>
        <v>1893</v>
      </c>
      <c r="CZ16" s="18">
        <f t="shared" si="8"/>
        <v>415</v>
      </c>
      <c r="DA16" s="18">
        <f t="shared" si="9"/>
        <v>255</v>
      </c>
      <c r="DB16" s="18"/>
      <c r="DC16" s="18"/>
      <c r="DD16" s="16">
        <v>41032</v>
      </c>
      <c r="DG16" s="16">
        <v>41027</v>
      </c>
      <c r="DI16" s="16">
        <v>41027</v>
      </c>
      <c r="DJ16" s="1" t="s">
        <v>762</v>
      </c>
    </row>
    <row r="17" spans="1:114" ht="28" customHeight="1" x14ac:dyDescent="0.15">
      <c r="A17" s="15">
        <v>115</v>
      </c>
      <c r="B17" s="35" t="s">
        <v>690</v>
      </c>
      <c r="C17" s="15" t="s">
        <v>7</v>
      </c>
      <c r="D17" s="35" t="s">
        <v>893</v>
      </c>
      <c r="E17" s="15" t="s">
        <v>156</v>
      </c>
      <c r="H17" s="15" t="s">
        <v>84</v>
      </c>
      <c r="I17" s="16">
        <v>40605</v>
      </c>
      <c r="J17" s="16">
        <v>41034</v>
      </c>
      <c r="K17" s="16">
        <v>41037</v>
      </c>
      <c r="L17" s="16"/>
      <c r="M17" s="16">
        <v>39903</v>
      </c>
      <c r="N17" s="16">
        <v>40465</v>
      </c>
      <c r="O17" s="16">
        <v>40596</v>
      </c>
      <c r="P17" s="15" t="s">
        <v>74</v>
      </c>
      <c r="Q17" s="15" t="s">
        <v>74</v>
      </c>
      <c r="R17" s="1" t="s">
        <v>216</v>
      </c>
      <c r="S17" s="1" t="s">
        <v>691</v>
      </c>
      <c r="T17" s="1" t="s">
        <v>692</v>
      </c>
      <c r="U17" s="1" t="s">
        <v>693</v>
      </c>
      <c r="V17" s="15">
        <v>384</v>
      </c>
      <c r="W17" s="19">
        <v>125383</v>
      </c>
      <c r="X17" s="19"/>
      <c r="Y17" s="15" t="s">
        <v>5</v>
      </c>
      <c r="Z17" s="15">
        <v>312</v>
      </c>
      <c r="AA17" s="15">
        <v>322</v>
      </c>
      <c r="AC17" s="15">
        <v>162</v>
      </c>
      <c r="AD17" s="15">
        <v>25</v>
      </c>
      <c r="AF17" s="15">
        <v>40</v>
      </c>
      <c r="AJ17" s="15">
        <v>0</v>
      </c>
      <c r="AN17" s="15">
        <v>2</v>
      </c>
      <c r="AR17" s="15">
        <v>0</v>
      </c>
      <c r="AV17" s="15">
        <v>0</v>
      </c>
      <c r="AW17" s="15" t="s">
        <v>74</v>
      </c>
      <c r="AX17" s="15">
        <v>9</v>
      </c>
      <c r="AY17" s="15" t="s">
        <v>78</v>
      </c>
      <c r="AZ17" s="15" t="s">
        <v>78</v>
      </c>
      <c r="BA17" s="15" t="s">
        <v>74</v>
      </c>
      <c r="BB17" s="16">
        <v>40605</v>
      </c>
      <c r="BC17" s="18">
        <f t="shared" si="0"/>
        <v>0</v>
      </c>
      <c r="BD17" s="16">
        <v>40814</v>
      </c>
      <c r="BE17" s="16">
        <v>40877</v>
      </c>
      <c r="BF17" s="18">
        <f t="shared" si="10"/>
        <v>62</v>
      </c>
      <c r="BG17" s="15" t="s">
        <v>125</v>
      </c>
      <c r="BH17" s="15">
        <v>165</v>
      </c>
      <c r="BK17" s="16">
        <v>40606</v>
      </c>
      <c r="BL17" s="16">
        <v>40614</v>
      </c>
      <c r="BM17" s="15" t="s">
        <v>80</v>
      </c>
      <c r="BQ17" s="16">
        <v>40878</v>
      </c>
      <c r="BR17" s="16">
        <v>40892</v>
      </c>
      <c r="BS17" s="18">
        <f t="shared" si="11"/>
        <v>14</v>
      </c>
      <c r="BT17" s="15" t="s">
        <v>80</v>
      </c>
      <c r="BW17" s="16">
        <v>40892</v>
      </c>
      <c r="BX17" s="16">
        <v>40922</v>
      </c>
      <c r="BY17" s="18">
        <f t="shared" si="12"/>
        <v>29</v>
      </c>
      <c r="BZ17" s="16">
        <v>40913</v>
      </c>
      <c r="CA17" s="16">
        <v>40922</v>
      </c>
      <c r="CB17" s="18">
        <f t="shared" si="13"/>
        <v>9</v>
      </c>
      <c r="CC17" s="15" t="s">
        <v>221</v>
      </c>
      <c r="CF17" s="16">
        <v>40926</v>
      </c>
      <c r="CG17" s="16">
        <v>40926</v>
      </c>
      <c r="CH17" s="16">
        <v>40926</v>
      </c>
      <c r="CI17" s="16">
        <v>40929</v>
      </c>
      <c r="CJ17" s="16">
        <v>40929</v>
      </c>
      <c r="CK17" s="16">
        <v>40934</v>
      </c>
      <c r="CL17" s="16">
        <v>40936</v>
      </c>
      <c r="CM17" s="18">
        <f t="shared" si="14"/>
        <v>5</v>
      </c>
      <c r="CN17" s="18">
        <f>IF(CL17="","Not complete",DAYS360(CI17,CL17))</f>
        <v>7</v>
      </c>
      <c r="CO17" s="31">
        <v>2</v>
      </c>
      <c r="CP17" s="16">
        <v>41030</v>
      </c>
      <c r="CQ17" s="16"/>
      <c r="CR17" s="16"/>
      <c r="CS17" s="16">
        <v>41034</v>
      </c>
      <c r="CT17" s="18">
        <f>IF(CS17="","Not complete",DAYS360('Volume 4'!I17,CS17))</f>
        <v>422</v>
      </c>
      <c r="CU17" s="18"/>
      <c r="CV17" s="16">
        <v>41034</v>
      </c>
      <c r="CW17" s="16" t="s">
        <v>5</v>
      </c>
      <c r="CX17" s="16">
        <v>41037</v>
      </c>
      <c r="CY17" s="18">
        <f>IF(CV17="","Not complete",DAYS360(M17,CV17))</f>
        <v>1115</v>
      </c>
      <c r="CZ17" s="18">
        <f t="shared" si="8"/>
        <v>564</v>
      </c>
      <c r="DA17" s="18">
        <f t="shared" si="9"/>
        <v>436</v>
      </c>
      <c r="DB17" s="18"/>
      <c r="DC17" s="18"/>
      <c r="DD17" s="16">
        <v>41037</v>
      </c>
      <c r="DG17" s="16">
        <v>41034</v>
      </c>
      <c r="DI17" s="16">
        <v>41034</v>
      </c>
      <c r="DJ17" s="1" t="s">
        <v>815</v>
      </c>
    </row>
    <row r="18" spans="1:114" ht="28" customHeight="1" x14ac:dyDescent="0.15">
      <c r="A18" s="15">
        <v>133</v>
      </c>
      <c r="B18" s="35" t="s">
        <v>842</v>
      </c>
      <c r="C18" s="15" t="s">
        <v>212</v>
      </c>
      <c r="D18" s="35" t="s">
        <v>894</v>
      </c>
      <c r="E18" s="15" t="s">
        <v>156</v>
      </c>
      <c r="H18" s="15" t="s">
        <v>788</v>
      </c>
      <c r="I18" s="16">
        <v>40981</v>
      </c>
      <c r="J18" s="16">
        <v>41034</v>
      </c>
      <c r="K18" s="16">
        <v>41051</v>
      </c>
      <c r="L18" s="16"/>
      <c r="M18" s="16" t="s">
        <v>5</v>
      </c>
      <c r="N18" s="43">
        <v>40847</v>
      </c>
      <c r="O18" s="43">
        <v>40968</v>
      </c>
      <c r="P18" s="15" t="s">
        <v>74</v>
      </c>
      <c r="Q18" s="15" t="s">
        <v>74</v>
      </c>
      <c r="R18" s="1" t="s">
        <v>846</v>
      </c>
      <c r="S18" s="1" t="s">
        <v>890</v>
      </c>
      <c r="T18" s="1" t="s">
        <v>891</v>
      </c>
      <c r="U18" s="1" t="s">
        <v>789</v>
      </c>
      <c r="V18" s="15">
        <v>213</v>
      </c>
      <c r="W18" s="19">
        <v>70630</v>
      </c>
      <c r="X18" s="19"/>
      <c r="Y18" s="15" t="s">
        <v>5</v>
      </c>
      <c r="Z18" s="15">
        <v>174</v>
      </c>
      <c r="AA18" s="15">
        <v>164</v>
      </c>
      <c r="AC18" s="15">
        <v>0</v>
      </c>
      <c r="AD18" s="15">
        <v>1</v>
      </c>
      <c r="AF18" s="15">
        <v>1</v>
      </c>
      <c r="AJ18" s="15">
        <v>0</v>
      </c>
      <c r="AN18" s="15">
        <v>11</v>
      </c>
      <c r="AR18" s="15">
        <v>1</v>
      </c>
      <c r="AV18" s="15">
        <v>0</v>
      </c>
      <c r="AW18" s="15" t="s">
        <v>78</v>
      </c>
      <c r="AX18" s="15">
        <v>0</v>
      </c>
      <c r="AY18" s="15" t="s">
        <v>74</v>
      </c>
      <c r="AZ18" s="15" t="s">
        <v>74</v>
      </c>
      <c r="BA18" s="15" t="s">
        <v>74</v>
      </c>
      <c r="BB18" s="16">
        <v>40982</v>
      </c>
      <c r="BC18" s="18">
        <f t="shared" si="0"/>
        <v>1</v>
      </c>
      <c r="BD18" s="16">
        <v>40982</v>
      </c>
      <c r="BE18" s="16">
        <v>40998</v>
      </c>
      <c r="BF18" s="18">
        <f t="shared" si="10"/>
        <v>16</v>
      </c>
      <c r="BG18" s="15" t="s">
        <v>790</v>
      </c>
      <c r="BH18" s="15">
        <v>111</v>
      </c>
      <c r="BK18" s="16">
        <v>40981</v>
      </c>
      <c r="BL18" s="16">
        <v>40990</v>
      </c>
      <c r="BM18" s="15" t="s">
        <v>80</v>
      </c>
      <c r="BQ18" s="16">
        <v>40999</v>
      </c>
      <c r="BR18" s="16">
        <v>41006</v>
      </c>
      <c r="BS18" s="18">
        <f t="shared" si="11"/>
        <v>7</v>
      </c>
      <c r="BT18" s="15" t="s">
        <v>80</v>
      </c>
      <c r="BW18" s="16">
        <v>41006</v>
      </c>
      <c r="BX18" s="16">
        <v>41012</v>
      </c>
      <c r="BY18" s="18">
        <f t="shared" si="12"/>
        <v>6</v>
      </c>
      <c r="BZ18" s="16">
        <v>41006</v>
      </c>
      <c r="CA18" s="16">
        <v>41012</v>
      </c>
      <c r="CB18" s="18">
        <f t="shared" si="13"/>
        <v>6</v>
      </c>
      <c r="CC18" s="15" t="s">
        <v>282</v>
      </c>
      <c r="CF18" s="16">
        <v>41012</v>
      </c>
      <c r="CG18" s="16">
        <v>41012</v>
      </c>
      <c r="CH18" s="16">
        <v>41013</v>
      </c>
      <c r="CI18" s="16" t="s">
        <v>5</v>
      </c>
      <c r="CJ18" s="16">
        <v>41006</v>
      </c>
      <c r="CK18" s="16">
        <v>41030</v>
      </c>
      <c r="CL18" s="16">
        <v>41023</v>
      </c>
      <c r="CM18" s="18">
        <f t="shared" si="14"/>
        <v>24</v>
      </c>
      <c r="CN18" s="18">
        <v>17</v>
      </c>
      <c r="CO18" s="31">
        <v>7</v>
      </c>
      <c r="CP18" s="16">
        <v>41026</v>
      </c>
      <c r="CQ18" s="16"/>
      <c r="CR18" s="16"/>
      <c r="CS18" s="16">
        <v>41026</v>
      </c>
      <c r="CT18" s="18">
        <f>IF(CS18="","Not complete",DAYS360('Volume 4'!I18,CS18))</f>
        <v>44</v>
      </c>
      <c r="CU18" s="18"/>
      <c r="CV18" s="16">
        <v>41034</v>
      </c>
      <c r="CW18" s="16" t="s">
        <v>5</v>
      </c>
      <c r="CX18" s="16">
        <v>41051</v>
      </c>
      <c r="CY18" s="18" t="s">
        <v>561</v>
      </c>
      <c r="CZ18" s="18">
        <f t="shared" si="8"/>
        <v>202</v>
      </c>
      <c r="DA18" s="18">
        <f t="shared" si="9"/>
        <v>82</v>
      </c>
      <c r="DB18" s="18"/>
      <c r="DC18" s="18"/>
      <c r="DD18" s="16">
        <v>41051</v>
      </c>
      <c r="DG18" s="16">
        <v>41034</v>
      </c>
      <c r="DI18" s="16">
        <v>41034</v>
      </c>
      <c r="DJ18" s="1" t="s">
        <v>879</v>
      </c>
    </row>
    <row r="19" spans="1:114" ht="28" customHeight="1" x14ac:dyDescent="0.15">
      <c r="A19" s="15">
        <v>147</v>
      </c>
      <c r="B19" s="35" t="s">
        <v>859</v>
      </c>
      <c r="C19" s="15" t="s">
        <v>697</v>
      </c>
      <c r="D19" s="35" t="s">
        <v>895</v>
      </c>
      <c r="E19" s="15" t="s">
        <v>156</v>
      </c>
      <c r="H19" s="15" t="s">
        <v>95</v>
      </c>
      <c r="I19" s="16">
        <v>40956</v>
      </c>
      <c r="J19" s="16">
        <v>41051</v>
      </c>
      <c r="K19" s="17">
        <v>41052</v>
      </c>
      <c r="L19" s="17"/>
      <c r="M19" s="16">
        <v>40086</v>
      </c>
      <c r="N19" s="16">
        <v>40829</v>
      </c>
      <c r="O19" s="16">
        <v>40950</v>
      </c>
      <c r="P19" s="15" t="s">
        <v>74</v>
      </c>
      <c r="Q19" s="15" t="s">
        <v>78</v>
      </c>
      <c r="R19" s="1" t="s">
        <v>400</v>
      </c>
      <c r="S19" s="1" t="s">
        <v>860</v>
      </c>
      <c r="T19" s="1" t="s">
        <v>861</v>
      </c>
      <c r="U19" s="1" t="s">
        <v>862</v>
      </c>
      <c r="V19" s="15">
        <v>190</v>
      </c>
      <c r="W19" s="19">
        <v>48663</v>
      </c>
      <c r="X19" s="19"/>
      <c r="Y19" s="15" t="s">
        <v>5</v>
      </c>
      <c r="Z19" s="15">
        <v>154</v>
      </c>
      <c r="AA19" s="15">
        <v>152</v>
      </c>
      <c r="AC19" s="15">
        <v>8</v>
      </c>
      <c r="AD19" s="15">
        <v>39</v>
      </c>
      <c r="AF19" s="15">
        <v>48</v>
      </c>
      <c r="AJ19" s="15">
        <v>0</v>
      </c>
      <c r="AN19" s="15">
        <v>22</v>
      </c>
      <c r="AR19" s="15">
        <v>0</v>
      </c>
      <c r="AV19" s="15">
        <v>0</v>
      </c>
      <c r="AW19" s="15" t="s">
        <v>74</v>
      </c>
      <c r="AX19" s="15">
        <v>3</v>
      </c>
      <c r="AY19" s="15" t="s">
        <v>74</v>
      </c>
      <c r="AZ19" s="15" t="s">
        <v>78</v>
      </c>
      <c r="BA19" s="15" t="s">
        <v>78</v>
      </c>
      <c r="BB19" s="16">
        <v>40956</v>
      </c>
      <c r="BC19" s="18">
        <f t="shared" si="0"/>
        <v>0</v>
      </c>
      <c r="BD19" s="16">
        <v>40970</v>
      </c>
      <c r="BE19" s="16">
        <v>40983</v>
      </c>
      <c r="BF19" s="18">
        <f t="shared" si="10"/>
        <v>13</v>
      </c>
      <c r="BG19" s="15" t="s">
        <v>125</v>
      </c>
      <c r="BH19" s="15">
        <v>95</v>
      </c>
      <c r="BK19" s="16">
        <v>40968</v>
      </c>
      <c r="BL19" s="16">
        <v>40981</v>
      </c>
      <c r="BM19" s="15" t="s">
        <v>80</v>
      </c>
      <c r="BQ19" s="16">
        <v>40983</v>
      </c>
      <c r="BR19" s="16">
        <v>40997</v>
      </c>
      <c r="BS19" s="18">
        <f t="shared" si="11"/>
        <v>14</v>
      </c>
      <c r="BT19" s="15" t="s">
        <v>80</v>
      </c>
      <c r="BW19" s="16">
        <v>40997</v>
      </c>
      <c r="BX19" s="16">
        <v>41009</v>
      </c>
      <c r="BY19" s="18">
        <f t="shared" si="12"/>
        <v>11</v>
      </c>
      <c r="BZ19" s="16">
        <v>41010</v>
      </c>
      <c r="CA19" s="16">
        <v>41016</v>
      </c>
      <c r="CB19" s="18">
        <f t="shared" si="13"/>
        <v>6</v>
      </c>
      <c r="CC19" s="15" t="s">
        <v>221</v>
      </c>
      <c r="CF19" s="16">
        <v>41009</v>
      </c>
      <c r="CG19" s="16">
        <v>41018</v>
      </c>
      <c r="CH19" s="16">
        <v>41018</v>
      </c>
      <c r="CI19" s="16">
        <v>41026</v>
      </c>
      <c r="CJ19" s="16">
        <v>41026</v>
      </c>
      <c r="CK19" s="16">
        <v>41033</v>
      </c>
      <c r="CL19" s="16">
        <v>41031</v>
      </c>
      <c r="CM19" s="18">
        <f t="shared" si="14"/>
        <v>7</v>
      </c>
      <c r="CN19" s="18">
        <f t="shared" ref="CN19:CN37" si="15">IF(CL19="","Not complete",DAYS360(CI19,CL19))</f>
        <v>5</v>
      </c>
      <c r="CO19" s="15">
        <v>2</v>
      </c>
      <c r="CP19" s="16">
        <v>41044</v>
      </c>
      <c r="CQ19" s="16"/>
      <c r="CR19" s="16"/>
      <c r="CS19" s="16">
        <v>41044</v>
      </c>
      <c r="CT19" s="18">
        <f>IF(CS19="","Not complete",DAYS360('Volume 4'!I19,CS19))</f>
        <v>88</v>
      </c>
      <c r="CU19" s="18"/>
      <c r="CV19" s="16">
        <v>41051</v>
      </c>
      <c r="CW19" s="16" t="s">
        <v>5</v>
      </c>
      <c r="CX19" s="17">
        <v>41052</v>
      </c>
      <c r="CY19" s="18">
        <f t="shared" ref="CY19:CY37" si="16">IF(CV19="","Not complete",DAYS360(M19,CV19))</f>
        <v>952</v>
      </c>
      <c r="CZ19" s="18">
        <f t="shared" si="8"/>
        <v>220</v>
      </c>
      <c r="DA19" s="18">
        <f t="shared" si="9"/>
        <v>102</v>
      </c>
      <c r="DB19" s="18"/>
      <c r="DC19" s="18"/>
      <c r="DD19" s="16">
        <v>41052</v>
      </c>
      <c r="DG19" s="16">
        <v>41051</v>
      </c>
      <c r="DI19" s="16">
        <v>41051</v>
      </c>
      <c r="DJ19" s="1" t="s">
        <v>863</v>
      </c>
    </row>
    <row r="20" spans="1:114" ht="28" customHeight="1" x14ac:dyDescent="0.15">
      <c r="A20" s="15">
        <v>132</v>
      </c>
      <c r="B20" s="35" t="s">
        <v>791</v>
      </c>
      <c r="C20" s="15" t="s">
        <v>784</v>
      </c>
      <c r="D20" s="21">
        <v>0.17916666666666667</v>
      </c>
      <c r="E20" s="15" t="s">
        <v>156</v>
      </c>
      <c r="H20" s="15" t="s">
        <v>95</v>
      </c>
      <c r="I20" s="16">
        <v>40835</v>
      </c>
      <c r="J20" s="16">
        <v>41054</v>
      </c>
      <c r="K20" s="16">
        <v>41055</v>
      </c>
      <c r="L20" s="16"/>
      <c r="M20" s="16">
        <v>39447</v>
      </c>
      <c r="N20" s="16">
        <v>40716</v>
      </c>
      <c r="O20" s="16">
        <v>40817</v>
      </c>
      <c r="P20" s="15" t="s">
        <v>74</v>
      </c>
      <c r="Q20" s="15" t="s">
        <v>78</v>
      </c>
      <c r="R20" s="1" t="s">
        <v>216</v>
      </c>
      <c r="S20" s="1" t="s">
        <v>785</v>
      </c>
      <c r="T20" s="1" t="s">
        <v>786</v>
      </c>
      <c r="U20" s="1" t="s">
        <v>787</v>
      </c>
      <c r="V20" s="15">
        <v>180</v>
      </c>
      <c r="W20" s="19">
        <v>50461</v>
      </c>
      <c r="X20" s="19"/>
      <c r="Y20" s="15" t="s">
        <v>5</v>
      </c>
      <c r="Z20" s="15">
        <v>150</v>
      </c>
      <c r="AA20" s="15">
        <v>156</v>
      </c>
      <c r="AC20" s="15">
        <v>39</v>
      </c>
      <c r="AD20" s="15">
        <v>48</v>
      </c>
      <c r="AF20" s="15">
        <v>52</v>
      </c>
      <c r="AJ20" s="15">
        <v>0</v>
      </c>
      <c r="AN20" s="15">
        <v>6</v>
      </c>
      <c r="AR20" s="15">
        <v>34</v>
      </c>
      <c r="AV20" s="15">
        <v>0</v>
      </c>
      <c r="AW20" s="15" t="s">
        <v>78</v>
      </c>
      <c r="AX20" s="15">
        <v>3</v>
      </c>
      <c r="AY20" s="15" t="s">
        <v>74</v>
      </c>
      <c r="AZ20" s="15" t="s">
        <v>78</v>
      </c>
      <c r="BA20" s="15" t="s">
        <v>78</v>
      </c>
      <c r="BB20" s="16">
        <v>40835</v>
      </c>
      <c r="BC20" s="18">
        <f t="shared" si="0"/>
        <v>0</v>
      </c>
      <c r="BD20" s="16">
        <v>40869</v>
      </c>
      <c r="BE20" s="16">
        <v>40976</v>
      </c>
      <c r="BF20" s="18">
        <f t="shared" ref="BF20:BF25" si="17">IF(BE20="","Not complete",DAYS360(BD20,BE20))</f>
        <v>106</v>
      </c>
      <c r="BG20" s="15" t="s">
        <v>588</v>
      </c>
      <c r="BH20" s="15">
        <v>223</v>
      </c>
      <c r="BK20" s="16">
        <v>40844</v>
      </c>
      <c r="BL20" s="16">
        <v>40857</v>
      </c>
      <c r="BM20" s="15" t="s">
        <v>80</v>
      </c>
      <c r="BQ20" s="16">
        <v>41002</v>
      </c>
      <c r="BR20" s="16">
        <v>41011</v>
      </c>
      <c r="BS20" s="18">
        <f t="shared" ref="BS20:BS25" si="18">IF(BR20="","Not complete",DAYS360(BQ20,BR20))</f>
        <v>9</v>
      </c>
      <c r="BT20" s="15" t="s">
        <v>80</v>
      </c>
      <c r="BW20" s="16">
        <v>41012</v>
      </c>
      <c r="BX20" s="16">
        <v>41020</v>
      </c>
      <c r="BY20" s="18">
        <f t="shared" ref="BY20:BY25" si="19">IF(BX20="","Not complete",DAYS360(BW20,BX20))</f>
        <v>8</v>
      </c>
      <c r="BZ20" s="16">
        <v>41016</v>
      </c>
      <c r="CA20" s="16">
        <v>41032</v>
      </c>
      <c r="CB20" s="18">
        <f t="shared" ref="CB20:CB25" si="20">IF(CA20="","Not complete",DAYS360(BZ20,CA20))</f>
        <v>16</v>
      </c>
      <c r="CC20" s="15" t="s">
        <v>436</v>
      </c>
      <c r="CF20" s="16">
        <v>41032</v>
      </c>
      <c r="CG20" s="16">
        <v>41033</v>
      </c>
      <c r="CH20" s="16">
        <v>41033</v>
      </c>
      <c r="CI20" s="16">
        <v>41039</v>
      </c>
      <c r="CJ20" s="16">
        <v>41039</v>
      </c>
      <c r="CK20" s="16">
        <v>41047</v>
      </c>
      <c r="CL20" s="16">
        <v>41041</v>
      </c>
      <c r="CM20" s="18">
        <f t="shared" ref="CM20:CM25" si="21">IF(CK20="","Not complete",DAYS360(CJ20,CK20))</f>
        <v>8</v>
      </c>
      <c r="CN20" s="18">
        <f t="shared" si="15"/>
        <v>2</v>
      </c>
      <c r="CO20" s="15">
        <v>3</v>
      </c>
      <c r="CP20" s="16">
        <v>41051</v>
      </c>
      <c r="CQ20" s="16"/>
      <c r="CR20" s="16"/>
      <c r="CS20" s="16">
        <v>41053</v>
      </c>
      <c r="CT20" s="18">
        <f>IF(CS20="","Not complete",DAYS360('Volume 4'!I20,CS20))</f>
        <v>215</v>
      </c>
      <c r="CU20" s="18"/>
      <c r="CV20" s="16">
        <v>41054</v>
      </c>
      <c r="CW20" s="16" t="s">
        <v>5</v>
      </c>
      <c r="CX20" s="16">
        <v>41055</v>
      </c>
      <c r="CY20" s="18">
        <f t="shared" si="16"/>
        <v>1585</v>
      </c>
      <c r="CZ20" s="18">
        <f t="shared" si="8"/>
        <v>334</v>
      </c>
      <c r="DA20" s="18">
        <f t="shared" si="9"/>
        <v>235</v>
      </c>
      <c r="DB20" s="18"/>
      <c r="DC20" s="18"/>
      <c r="DD20" s="16">
        <v>41055</v>
      </c>
      <c r="DG20" s="16">
        <v>41054</v>
      </c>
      <c r="DI20" s="16">
        <v>41054</v>
      </c>
      <c r="DJ20" s="1" t="s">
        <v>773</v>
      </c>
    </row>
    <row r="21" spans="1:114" ht="28" customHeight="1" x14ac:dyDescent="0.15">
      <c r="A21" s="15">
        <v>129</v>
      </c>
      <c r="B21" s="35" t="s">
        <v>769</v>
      </c>
      <c r="C21" s="15" t="s">
        <v>268</v>
      </c>
      <c r="D21" s="21">
        <v>0.17986111111111111</v>
      </c>
      <c r="E21" s="15" t="s">
        <v>156</v>
      </c>
      <c r="H21" s="15" t="s">
        <v>95</v>
      </c>
      <c r="I21" s="16">
        <v>40820</v>
      </c>
      <c r="J21" s="16">
        <v>41060</v>
      </c>
      <c r="K21" s="16">
        <v>41060</v>
      </c>
      <c r="L21" s="16"/>
      <c r="M21" s="16">
        <v>39721</v>
      </c>
      <c r="N21" s="16">
        <v>40646</v>
      </c>
      <c r="O21" s="16">
        <v>40815</v>
      </c>
      <c r="P21" s="15" t="s">
        <v>74</v>
      </c>
      <c r="Q21" s="15" t="s">
        <v>78</v>
      </c>
      <c r="R21" s="1" t="s">
        <v>400</v>
      </c>
      <c r="S21" s="1" t="s">
        <v>770</v>
      </c>
      <c r="T21" s="1" t="s">
        <v>771</v>
      </c>
      <c r="U21" s="1" t="s">
        <v>772</v>
      </c>
      <c r="V21" s="15">
        <v>246</v>
      </c>
      <c r="W21" s="19">
        <v>64672</v>
      </c>
      <c r="X21" s="19"/>
      <c r="Y21" s="15" t="s">
        <v>5</v>
      </c>
      <c r="Z21" s="15">
        <v>204</v>
      </c>
      <c r="AA21" s="15">
        <v>208</v>
      </c>
      <c r="AC21" s="15">
        <v>60</v>
      </c>
      <c r="AD21" s="15">
        <v>25</v>
      </c>
      <c r="AF21" s="15">
        <v>29</v>
      </c>
      <c r="AJ21" s="15">
        <v>0</v>
      </c>
      <c r="AN21" s="15">
        <v>14</v>
      </c>
      <c r="AR21" s="15">
        <v>2</v>
      </c>
      <c r="AV21" s="15">
        <v>0</v>
      </c>
      <c r="AW21" s="15" t="s">
        <v>74</v>
      </c>
      <c r="AX21" s="15">
        <v>11</v>
      </c>
      <c r="AY21" s="15" t="s">
        <v>74</v>
      </c>
      <c r="AZ21" s="15" t="s">
        <v>78</v>
      </c>
      <c r="BA21" s="15" t="s">
        <v>78</v>
      </c>
      <c r="BB21" s="16">
        <v>40820</v>
      </c>
      <c r="BC21" s="18">
        <f t="shared" si="0"/>
        <v>0</v>
      </c>
      <c r="BD21" s="16">
        <v>40841</v>
      </c>
      <c r="BE21" s="16">
        <v>40890</v>
      </c>
      <c r="BF21" s="18">
        <f t="shared" si="17"/>
        <v>48</v>
      </c>
      <c r="BG21" s="15" t="s">
        <v>436</v>
      </c>
      <c r="BH21" s="15">
        <v>174</v>
      </c>
      <c r="BK21" s="16">
        <v>40841</v>
      </c>
      <c r="BL21" s="16">
        <v>40887</v>
      </c>
      <c r="BM21" s="15" t="s">
        <v>80</v>
      </c>
      <c r="BQ21" s="16">
        <v>40964</v>
      </c>
      <c r="BR21" s="16">
        <v>40977</v>
      </c>
      <c r="BS21" s="18">
        <f t="shared" si="18"/>
        <v>14</v>
      </c>
      <c r="BT21" s="15" t="s">
        <v>80</v>
      </c>
      <c r="BW21" s="16">
        <v>40977</v>
      </c>
      <c r="BX21" s="16">
        <v>41002</v>
      </c>
      <c r="BY21" s="18">
        <f t="shared" si="19"/>
        <v>24</v>
      </c>
      <c r="BZ21" s="16">
        <v>41005</v>
      </c>
      <c r="CA21" s="16">
        <v>41018</v>
      </c>
      <c r="CB21" s="18">
        <f t="shared" si="20"/>
        <v>13</v>
      </c>
      <c r="CC21" s="15" t="s">
        <v>892</v>
      </c>
      <c r="CF21" s="16">
        <v>41018</v>
      </c>
      <c r="CG21" s="16">
        <v>41019</v>
      </c>
      <c r="CH21" s="16">
        <v>41019</v>
      </c>
      <c r="CI21" s="16">
        <v>41030</v>
      </c>
      <c r="CJ21" s="16">
        <v>41030</v>
      </c>
      <c r="CK21" s="16">
        <v>41052</v>
      </c>
      <c r="CL21" s="16">
        <v>41031</v>
      </c>
      <c r="CM21" s="18">
        <f t="shared" si="21"/>
        <v>22</v>
      </c>
      <c r="CN21" s="18">
        <f t="shared" si="15"/>
        <v>1</v>
      </c>
      <c r="CO21" s="15">
        <v>1</v>
      </c>
      <c r="CP21" s="16">
        <v>41054</v>
      </c>
      <c r="CQ21" s="16"/>
      <c r="CR21" s="16"/>
      <c r="CS21" s="16">
        <v>41058</v>
      </c>
      <c r="CT21" s="18">
        <f>IF(CS21="","Not complete",DAYS360('Volume 4'!I21,CS21))</f>
        <v>235</v>
      </c>
      <c r="CU21" s="18"/>
      <c r="CV21" s="16">
        <v>41058</v>
      </c>
      <c r="CW21" s="16" t="s">
        <v>5</v>
      </c>
      <c r="CX21" s="17">
        <v>41060</v>
      </c>
      <c r="CY21" s="18">
        <f t="shared" si="16"/>
        <v>1319</v>
      </c>
      <c r="CZ21" s="18">
        <f t="shared" si="8"/>
        <v>407</v>
      </c>
      <c r="DA21" s="18">
        <f t="shared" si="9"/>
        <v>241</v>
      </c>
      <c r="DB21" s="18"/>
      <c r="DC21" s="18"/>
      <c r="DD21" s="16">
        <v>41060</v>
      </c>
      <c r="DG21" s="16">
        <v>41058</v>
      </c>
      <c r="DI21" s="16">
        <v>41058</v>
      </c>
      <c r="DJ21" s="1" t="s">
        <v>773</v>
      </c>
    </row>
    <row r="22" spans="1:114" ht="28" customHeight="1" x14ac:dyDescent="0.15">
      <c r="A22" s="15">
        <v>120</v>
      </c>
      <c r="B22" s="35" t="s">
        <v>722</v>
      </c>
      <c r="C22" s="15" t="s">
        <v>697</v>
      </c>
      <c r="D22" s="21">
        <v>0.18055555555555555</v>
      </c>
      <c r="E22" s="15" t="s">
        <v>177</v>
      </c>
      <c r="H22" s="15" t="s">
        <v>95</v>
      </c>
      <c r="I22" s="16">
        <v>40697</v>
      </c>
      <c r="J22" s="16">
        <v>41087</v>
      </c>
      <c r="K22" s="16">
        <v>41088</v>
      </c>
      <c r="L22" s="16"/>
      <c r="M22" s="16">
        <v>38717</v>
      </c>
      <c r="N22" s="16">
        <v>40148</v>
      </c>
      <c r="O22" s="16">
        <v>40691</v>
      </c>
      <c r="P22" s="15" t="s">
        <v>74</v>
      </c>
      <c r="Q22" s="15" t="s">
        <v>74</v>
      </c>
      <c r="R22" s="1" t="s">
        <v>85</v>
      </c>
      <c r="S22" s="1" t="s">
        <v>723</v>
      </c>
      <c r="T22" s="1" t="s">
        <v>724</v>
      </c>
      <c r="U22" s="1" t="s">
        <v>725</v>
      </c>
      <c r="V22" s="15">
        <v>600</v>
      </c>
      <c r="W22" s="19">
        <v>190668</v>
      </c>
      <c r="X22" s="19"/>
      <c r="Y22" s="15" t="s">
        <v>5</v>
      </c>
      <c r="Z22" s="15">
        <v>487</v>
      </c>
      <c r="AA22" s="15">
        <v>444</v>
      </c>
      <c r="AC22" s="15">
        <v>172</v>
      </c>
      <c r="AD22" s="15">
        <v>31</v>
      </c>
      <c r="AF22" s="15">
        <v>31</v>
      </c>
      <c r="AJ22" s="15">
        <v>0</v>
      </c>
      <c r="AN22" s="15">
        <v>4</v>
      </c>
      <c r="AR22" s="15">
        <v>0</v>
      </c>
      <c r="AV22" s="15">
        <v>0</v>
      </c>
      <c r="AW22" s="15" t="s">
        <v>74</v>
      </c>
      <c r="AX22" s="15">
        <v>24</v>
      </c>
      <c r="AY22" s="15" t="s">
        <v>78</v>
      </c>
      <c r="AZ22" s="15" t="s">
        <v>78</v>
      </c>
      <c r="BA22" s="15" t="s">
        <v>78</v>
      </c>
      <c r="BB22" s="16">
        <v>40697</v>
      </c>
      <c r="BC22" s="18">
        <f t="shared" si="0"/>
        <v>0</v>
      </c>
      <c r="BD22" s="16">
        <v>40936</v>
      </c>
      <c r="BE22" s="16">
        <v>40996</v>
      </c>
      <c r="BF22" s="18">
        <f t="shared" si="17"/>
        <v>60</v>
      </c>
      <c r="BG22" s="15" t="s">
        <v>125</v>
      </c>
      <c r="BH22" s="15">
        <v>132</v>
      </c>
      <c r="BK22" s="16">
        <v>40724</v>
      </c>
      <c r="BL22" s="16">
        <v>40752</v>
      </c>
      <c r="BM22" s="15" t="s">
        <v>80</v>
      </c>
      <c r="BQ22" s="16">
        <v>40996</v>
      </c>
      <c r="BR22" s="16">
        <v>41011</v>
      </c>
      <c r="BS22" s="18">
        <f t="shared" si="18"/>
        <v>14</v>
      </c>
      <c r="BT22" s="15" t="s">
        <v>80</v>
      </c>
      <c r="BW22" s="16">
        <v>41011</v>
      </c>
      <c r="BX22" s="16">
        <v>41026</v>
      </c>
      <c r="BY22" s="18">
        <f t="shared" si="19"/>
        <v>15</v>
      </c>
      <c r="BZ22" s="16">
        <v>41037</v>
      </c>
      <c r="CA22" s="16">
        <v>41045</v>
      </c>
      <c r="CB22" s="18">
        <f t="shared" si="20"/>
        <v>8</v>
      </c>
      <c r="CC22" s="15" t="s">
        <v>892</v>
      </c>
      <c r="CF22" s="16">
        <v>41037</v>
      </c>
      <c r="CG22" s="16">
        <v>41046</v>
      </c>
      <c r="CH22" s="16">
        <v>41046</v>
      </c>
      <c r="CI22" s="16">
        <v>41054</v>
      </c>
      <c r="CJ22" s="16">
        <v>41054</v>
      </c>
      <c r="CK22" s="16">
        <v>41079</v>
      </c>
      <c r="CL22" s="16">
        <v>41079</v>
      </c>
      <c r="CM22" s="18">
        <f t="shared" si="21"/>
        <v>24</v>
      </c>
      <c r="CN22" s="18">
        <f t="shared" si="15"/>
        <v>24</v>
      </c>
      <c r="CO22" s="15">
        <v>6</v>
      </c>
      <c r="CP22" s="16">
        <v>41079</v>
      </c>
      <c r="CQ22" s="16"/>
      <c r="CR22" s="16"/>
      <c r="CS22" s="16">
        <v>41079</v>
      </c>
      <c r="CT22" s="18">
        <f>IF(CS22="","Not complete",DAYS360('Volume 4'!I22,CS22))</f>
        <v>376</v>
      </c>
      <c r="CU22" s="18"/>
      <c r="CV22" s="16">
        <v>41087</v>
      </c>
      <c r="CW22" s="16" t="s">
        <v>5</v>
      </c>
      <c r="CX22" s="16">
        <v>41088</v>
      </c>
      <c r="CY22" s="18">
        <f t="shared" si="16"/>
        <v>2337</v>
      </c>
      <c r="CZ22" s="18">
        <f t="shared" si="8"/>
        <v>927</v>
      </c>
      <c r="DA22" s="18">
        <f t="shared" si="9"/>
        <v>390</v>
      </c>
      <c r="DB22" s="18"/>
      <c r="DC22" s="18"/>
      <c r="DD22" s="16">
        <v>41088</v>
      </c>
      <c r="DG22" s="16">
        <v>41087</v>
      </c>
      <c r="DI22" s="16">
        <v>41087</v>
      </c>
      <c r="DJ22" s="1" t="s">
        <v>678</v>
      </c>
    </row>
    <row r="23" spans="1:114" ht="28" customHeight="1" x14ac:dyDescent="0.15">
      <c r="A23" s="15">
        <v>141</v>
      </c>
      <c r="B23" s="35" t="s">
        <v>828</v>
      </c>
      <c r="C23" s="15" t="s">
        <v>268</v>
      </c>
      <c r="D23" s="21">
        <v>0.18124999999999999</v>
      </c>
      <c r="E23" s="15" t="s">
        <v>469</v>
      </c>
      <c r="H23" s="15" t="s">
        <v>95</v>
      </c>
      <c r="I23" s="16">
        <v>40907</v>
      </c>
      <c r="J23" s="16">
        <v>41117</v>
      </c>
      <c r="K23" s="16">
        <v>41117</v>
      </c>
      <c r="L23" s="16"/>
      <c r="M23" s="16">
        <v>39721</v>
      </c>
      <c r="N23" s="16">
        <v>40467</v>
      </c>
      <c r="O23" s="16">
        <v>40891</v>
      </c>
      <c r="P23" s="15" t="s">
        <v>74</v>
      </c>
      <c r="Q23" s="15" t="s">
        <v>78</v>
      </c>
      <c r="R23" s="1" t="s">
        <v>85</v>
      </c>
      <c r="S23" s="1" t="s">
        <v>832</v>
      </c>
      <c r="T23" s="41" t="s">
        <v>829</v>
      </c>
      <c r="U23" s="1" t="s">
        <v>830</v>
      </c>
      <c r="V23" s="15">
        <v>306</v>
      </c>
      <c r="W23" s="19">
        <v>83708</v>
      </c>
      <c r="X23" s="19"/>
      <c r="Y23" s="15" t="s">
        <v>5</v>
      </c>
      <c r="Z23" s="15">
        <v>254</v>
      </c>
      <c r="AA23" s="15">
        <v>234</v>
      </c>
      <c r="AC23" s="15">
        <v>76</v>
      </c>
      <c r="AD23" s="15">
        <v>43</v>
      </c>
      <c r="AF23" s="15">
        <v>50</v>
      </c>
      <c r="AJ23" s="15">
        <v>0</v>
      </c>
      <c r="AN23" s="15">
        <v>10</v>
      </c>
      <c r="AR23" s="15">
        <v>2</v>
      </c>
      <c r="AV23" s="15">
        <v>2</v>
      </c>
      <c r="AW23" s="15" t="s">
        <v>74</v>
      </c>
      <c r="AX23" s="15">
        <v>7</v>
      </c>
      <c r="AY23" s="15" t="s">
        <v>78</v>
      </c>
      <c r="AZ23" s="15" t="s">
        <v>78</v>
      </c>
      <c r="BA23" s="15" t="s">
        <v>78</v>
      </c>
      <c r="BB23" s="16">
        <v>40907</v>
      </c>
      <c r="BC23" s="18">
        <f t="shared" si="0"/>
        <v>0</v>
      </c>
      <c r="BD23" s="16">
        <v>41011</v>
      </c>
      <c r="BE23" s="16">
        <v>41046</v>
      </c>
      <c r="BF23" s="18">
        <f t="shared" si="17"/>
        <v>35</v>
      </c>
      <c r="BG23" s="15" t="s">
        <v>125</v>
      </c>
      <c r="BH23" s="15">
        <v>137</v>
      </c>
      <c r="BK23" s="16">
        <v>40912</v>
      </c>
      <c r="BL23" s="16">
        <v>40926</v>
      </c>
      <c r="BM23" s="15" t="s">
        <v>80</v>
      </c>
      <c r="BQ23" s="16">
        <v>41046</v>
      </c>
      <c r="BR23" s="16">
        <v>41059</v>
      </c>
      <c r="BS23" s="18">
        <f t="shared" si="18"/>
        <v>13</v>
      </c>
      <c r="BT23" s="15" t="s">
        <v>80</v>
      </c>
      <c r="BW23" s="16">
        <v>41059</v>
      </c>
      <c r="BX23" s="16">
        <v>41080</v>
      </c>
      <c r="BY23" s="18">
        <f t="shared" si="19"/>
        <v>21</v>
      </c>
      <c r="BZ23" s="16">
        <v>41081</v>
      </c>
      <c r="CA23" s="16">
        <v>41090</v>
      </c>
      <c r="CB23" s="18">
        <f t="shared" si="20"/>
        <v>9</v>
      </c>
      <c r="CC23" s="15" t="s">
        <v>224</v>
      </c>
      <c r="CF23" s="16">
        <v>41090</v>
      </c>
      <c r="CG23" s="16">
        <v>41090</v>
      </c>
      <c r="CH23" s="16">
        <v>41090</v>
      </c>
      <c r="CI23" s="16">
        <v>41100</v>
      </c>
      <c r="CJ23" s="16">
        <v>41100</v>
      </c>
      <c r="CK23" s="16">
        <v>41107</v>
      </c>
      <c r="CL23" s="16">
        <v>41108</v>
      </c>
      <c r="CM23" s="18">
        <f t="shared" si="21"/>
        <v>7</v>
      </c>
      <c r="CN23" s="18">
        <f t="shared" si="15"/>
        <v>8</v>
      </c>
      <c r="CO23" s="15">
        <v>2</v>
      </c>
      <c r="CP23" s="16">
        <v>41110</v>
      </c>
      <c r="CQ23" s="16"/>
      <c r="CR23" s="16"/>
      <c r="CS23" s="16">
        <v>41116</v>
      </c>
      <c r="CT23" s="18">
        <f>IF(CS23="","Not complete",DAYS360('Volume 4'!I23,CS23))</f>
        <v>207</v>
      </c>
      <c r="CU23" s="18"/>
      <c r="CV23" s="16">
        <v>41116</v>
      </c>
      <c r="CW23" s="16" t="s">
        <v>5</v>
      </c>
      <c r="CX23" s="17">
        <v>41117</v>
      </c>
      <c r="CY23" s="18">
        <f t="shared" si="16"/>
        <v>1376</v>
      </c>
      <c r="CZ23" s="18">
        <f t="shared" si="8"/>
        <v>641</v>
      </c>
      <c r="DA23" s="18">
        <f t="shared" si="9"/>
        <v>223</v>
      </c>
      <c r="DB23" s="18"/>
      <c r="DC23" s="18"/>
      <c r="DD23" s="16">
        <v>41117</v>
      </c>
      <c r="DG23" s="16">
        <v>41116</v>
      </c>
      <c r="DI23" s="16">
        <v>41116</v>
      </c>
      <c r="DJ23" s="1" t="s">
        <v>831</v>
      </c>
    </row>
    <row r="24" spans="1:114" ht="28" customHeight="1" x14ac:dyDescent="0.15">
      <c r="A24" s="15">
        <v>143</v>
      </c>
      <c r="B24" s="35" t="s">
        <v>837</v>
      </c>
      <c r="C24" s="15" t="s">
        <v>838</v>
      </c>
      <c r="D24" s="21">
        <v>0.18194444444444444</v>
      </c>
      <c r="E24" s="21" t="s">
        <v>469</v>
      </c>
      <c r="F24" s="21"/>
      <c r="G24" s="21"/>
      <c r="H24" s="15" t="s">
        <v>95</v>
      </c>
      <c r="I24" s="16">
        <v>40928</v>
      </c>
      <c r="J24" s="16">
        <v>41122</v>
      </c>
      <c r="K24" s="16">
        <v>41122</v>
      </c>
      <c r="L24" s="16"/>
      <c r="M24" s="16">
        <v>39844</v>
      </c>
      <c r="N24" s="16">
        <v>40772</v>
      </c>
      <c r="O24" s="16">
        <v>40922</v>
      </c>
      <c r="P24" s="15" t="s">
        <v>74</v>
      </c>
      <c r="Q24" s="15" t="s">
        <v>78</v>
      </c>
      <c r="R24" s="1" t="s">
        <v>216</v>
      </c>
      <c r="S24" s="1" t="s">
        <v>839</v>
      </c>
      <c r="T24" s="1" t="s">
        <v>840</v>
      </c>
      <c r="U24" s="1" t="s">
        <v>841</v>
      </c>
      <c r="V24" s="15">
        <v>196</v>
      </c>
      <c r="W24" s="19">
        <v>55228</v>
      </c>
      <c r="X24" s="19"/>
      <c r="Y24" s="15" t="s">
        <v>5</v>
      </c>
      <c r="Z24" s="15">
        <v>159</v>
      </c>
      <c r="AA24" s="15">
        <v>148</v>
      </c>
      <c r="AC24" s="15">
        <v>32</v>
      </c>
      <c r="AD24" s="15">
        <v>22</v>
      </c>
      <c r="AF24" s="15">
        <v>46</v>
      </c>
      <c r="AJ24" s="15">
        <v>0</v>
      </c>
      <c r="AN24" s="15">
        <v>0</v>
      </c>
      <c r="AR24" s="15">
        <v>0</v>
      </c>
      <c r="AV24" s="15">
        <v>1</v>
      </c>
      <c r="AW24" s="15" t="s">
        <v>74</v>
      </c>
      <c r="AX24" s="15">
        <v>5</v>
      </c>
      <c r="AY24" s="15" t="s">
        <v>78</v>
      </c>
      <c r="AZ24" s="15" t="s">
        <v>78</v>
      </c>
      <c r="BA24" s="15" t="s">
        <v>74</v>
      </c>
      <c r="BB24" s="16">
        <v>40929</v>
      </c>
      <c r="BC24" s="18">
        <f t="shared" si="0"/>
        <v>1</v>
      </c>
      <c r="BD24" s="16">
        <v>41005</v>
      </c>
      <c r="BE24" s="16">
        <v>41048</v>
      </c>
      <c r="BF24" s="18">
        <f t="shared" si="17"/>
        <v>43</v>
      </c>
      <c r="BG24" s="15" t="s">
        <v>588</v>
      </c>
      <c r="BH24" s="15">
        <v>180</v>
      </c>
      <c r="BK24" s="16" t="s">
        <v>560</v>
      </c>
      <c r="BL24" s="16" t="s">
        <v>560</v>
      </c>
      <c r="BM24" s="15" t="s">
        <v>80</v>
      </c>
      <c r="BQ24" s="16">
        <v>41066</v>
      </c>
      <c r="BR24" s="16">
        <v>41073</v>
      </c>
      <c r="BS24" s="18">
        <f t="shared" si="18"/>
        <v>7</v>
      </c>
      <c r="BT24" s="15" t="s">
        <v>80</v>
      </c>
      <c r="BW24" s="16">
        <v>41073</v>
      </c>
      <c r="BX24" s="16">
        <v>41094</v>
      </c>
      <c r="BY24" s="18">
        <f t="shared" si="19"/>
        <v>21</v>
      </c>
      <c r="BZ24" s="16">
        <v>41086</v>
      </c>
      <c r="CA24" s="16">
        <v>41094</v>
      </c>
      <c r="CB24" s="18">
        <f t="shared" si="20"/>
        <v>8</v>
      </c>
      <c r="CC24" s="15" t="s">
        <v>221</v>
      </c>
      <c r="CF24" s="16">
        <v>41094</v>
      </c>
      <c r="CG24" s="16">
        <v>41094</v>
      </c>
      <c r="CH24" s="16">
        <v>41094</v>
      </c>
      <c r="CI24" s="16">
        <v>41100</v>
      </c>
      <c r="CJ24" s="16">
        <v>41100</v>
      </c>
      <c r="CK24" s="16">
        <v>41118</v>
      </c>
      <c r="CL24" s="16">
        <v>41104</v>
      </c>
      <c r="CM24" s="18">
        <f t="shared" si="21"/>
        <v>18</v>
      </c>
      <c r="CN24" s="18">
        <f t="shared" si="15"/>
        <v>4</v>
      </c>
      <c r="CO24" s="15">
        <v>2</v>
      </c>
      <c r="CP24" s="16">
        <v>41118</v>
      </c>
      <c r="CQ24" s="16"/>
      <c r="CR24" s="16"/>
      <c r="CS24" s="16">
        <v>41121</v>
      </c>
      <c r="CT24" s="18">
        <f>IF(CS24="","Not complete",DAYS360('Volume 4'!I24,CS24))</f>
        <v>190</v>
      </c>
      <c r="CU24" s="18"/>
      <c r="CV24" s="16">
        <v>41121</v>
      </c>
      <c r="CW24" s="16" t="s">
        <v>5</v>
      </c>
      <c r="CX24" s="16">
        <v>41122</v>
      </c>
      <c r="CY24" s="18">
        <f t="shared" si="16"/>
        <v>1260</v>
      </c>
      <c r="CZ24" s="18">
        <f t="shared" si="8"/>
        <v>344</v>
      </c>
      <c r="DA24" s="18">
        <f t="shared" si="9"/>
        <v>197</v>
      </c>
      <c r="DB24" s="18"/>
      <c r="DC24" s="18"/>
      <c r="DD24" s="16">
        <v>41122</v>
      </c>
      <c r="DG24" s="16">
        <v>41121</v>
      </c>
      <c r="DI24" s="16">
        <v>41121</v>
      </c>
      <c r="DJ24" s="1" t="s">
        <v>773</v>
      </c>
    </row>
    <row r="25" spans="1:114" ht="28" customHeight="1" x14ac:dyDescent="0.15">
      <c r="A25" s="15">
        <v>140</v>
      </c>
      <c r="B25" s="35" t="s">
        <v>823</v>
      </c>
      <c r="C25" s="15" t="s">
        <v>268</v>
      </c>
      <c r="D25" s="21">
        <v>0.18263888888888891</v>
      </c>
      <c r="E25" s="15" t="s">
        <v>199</v>
      </c>
      <c r="H25" s="15" t="s">
        <v>95</v>
      </c>
      <c r="I25" s="16">
        <v>40897</v>
      </c>
      <c r="J25" s="17">
        <v>41150</v>
      </c>
      <c r="K25" s="17">
        <v>41150</v>
      </c>
      <c r="L25" s="17"/>
      <c r="M25" s="16">
        <v>39629</v>
      </c>
      <c r="N25" s="16">
        <v>40661</v>
      </c>
      <c r="O25" s="16">
        <v>40824</v>
      </c>
      <c r="P25" s="15" t="s">
        <v>74</v>
      </c>
      <c r="Q25" s="15" t="s">
        <v>78</v>
      </c>
      <c r="R25" s="1" t="s">
        <v>216</v>
      </c>
      <c r="S25" s="1" t="s">
        <v>824</v>
      </c>
      <c r="T25" s="40" t="s">
        <v>825</v>
      </c>
      <c r="U25" s="1" t="s">
        <v>826</v>
      </c>
      <c r="V25" s="15">
        <v>396</v>
      </c>
      <c r="W25" s="19">
        <v>79404</v>
      </c>
      <c r="X25" s="19"/>
      <c r="Y25" s="15" t="s">
        <v>5</v>
      </c>
      <c r="Z25" s="15">
        <v>326</v>
      </c>
      <c r="AA25" s="15">
        <v>330</v>
      </c>
      <c r="AC25" s="15">
        <v>208</v>
      </c>
      <c r="AD25" s="15">
        <v>7</v>
      </c>
      <c r="AF25" s="15">
        <v>72</v>
      </c>
      <c r="AJ25" s="15">
        <v>0</v>
      </c>
      <c r="AN25" s="15">
        <v>7</v>
      </c>
      <c r="AR25" s="15">
        <v>2</v>
      </c>
      <c r="AV25" s="15">
        <v>0</v>
      </c>
      <c r="AW25" s="15" t="s">
        <v>74</v>
      </c>
      <c r="AX25" s="15">
        <v>11</v>
      </c>
      <c r="AY25" s="15" t="s">
        <v>74</v>
      </c>
      <c r="AZ25" s="15" t="s">
        <v>78</v>
      </c>
      <c r="BA25" s="15" t="s">
        <v>74</v>
      </c>
      <c r="BB25" s="16">
        <v>40906</v>
      </c>
      <c r="BC25" s="18">
        <f t="shared" si="0"/>
        <v>9</v>
      </c>
      <c r="BD25" s="16">
        <v>41011</v>
      </c>
      <c r="BE25" s="16">
        <v>41048</v>
      </c>
      <c r="BF25" s="18">
        <f t="shared" si="17"/>
        <v>37</v>
      </c>
      <c r="BG25" s="15" t="s">
        <v>125</v>
      </c>
      <c r="BH25" s="15">
        <v>129</v>
      </c>
      <c r="BK25" s="16">
        <v>40906</v>
      </c>
      <c r="BL25" s="16">
        <v>40926</v>
      </c>
      <c r="BM25" s="15" t="s">
        <v>80</v>
      </c>
      <c r="BQ25" s="16">
        <v>41051</v>
      </c>
      <c r="BR25" s="16">
        <v>41059</v>
      </c>
      <c r="BS25" s="18">
        <f t="shared" si="18"/>
        <v>8</v>
      </c>
      <c r="BT25" s="15" t="s">
        <v>80</v>
      </c>
      <c r="BW25" s="16">
        <v>41059</v>
      </c>
      <c r="BX25" s="16">
        <v>41074</v>
      </c>
      <c r="BY25" s="18">
        <f t="shared" si="19"/>
        <v>15</v>
      </c>
      <c r="BZ25" s="16">
        <v>41094</v>
      </c>
      <c r="CA25" s="16">
        <v>41118</v>
      </c>
      <c r="CB25" s="18">
        <f t="shared" si="20"/>
        <v>24</v>
      </c>
      <c r="CC25" s="15" t="s">
        <v>588</v>
      </c>
      <c r="CF25" s="16">
        <v>41118</v>
      </c>
      <c r="CG25" s="16">
        <v>41118</v>
      </c>
      <c r="CH25" s="16">
        <v>41121</v>
      </c>
      <c r="CI25" s="16">
        <v>41128</v>
      </c>
      <c r="CJ25" s="16">
        <v>41128</v>
      </c>
      <c r="CK25" s="16">
        <v>41130</v>
      </c>
      <c r="CL25" s="16">
        <v>41138</v>
      </c>
      <c r="CM25" s="18">
        <f t="shared" si="21"/>
        <v>2</v>
      </c>
      <c r="CN25" s="18">
        <f t="shared" si="15"/>
        <v>10</v>
      </c>
      <c r="CO25" s="15">
        <v>3</v>
      </c>
      <c r="CP25" s="16">
        <v>41139</v>
      </c>
      <c r="CQ25" s="16"/>
      <c r="CR25" s="16"/>
      <c r="CS25" s="16">
        <v>41145</v>
      </c>
      <c r="CT25" s="18">
        <f>IF(CS25="","Not complete",DAYS360('Volume 4'!I25,CS25))</f>
        <v>244</v>
      </c>
      <c r="CU25" s="18"/>
      <c r="CV25" s="16">
        <v>41145</v>
      </c>
      <c r="CW25" s="16" t="s">
        <v>268</v>
      </c>
      <c r="CX25" s="17">
        <v>41150</v>
      </c>
      <c r="CY25" s="18">
        <f t="shared" si="16"/>
        <v>1494</v>
      </c>
      <c r="CZ25" s="18">
        <f t="shared" si="8"/>
        <v>481</v>
      </c>
      <c r="DA25" s="18">
        <f t="shared" si="9"/>
        <v>321</v>
      </c>
      <c r="DB25" s="18"/>
      <c r="DC25" s="18"/>
      <c r="DD25" s="16">
        <v>41145</v>
      </c>
      <c r="DG25" s="16">
        <v>41145</v>
      </c>
      <c r="DI25" s="16">
        <v>41145</v>
      </c>
      <c r="DJ25" s="1" t="s">
        <v>773</v>
      </c>
    </row>
    <row r="26" spans="1:114" ht="28" customHeight="1" x14ac:dyDescent="0.15">
      <c r="A26" s="15">
        <v>142</v>
      </c>
      <c r="B26" s="35" t="s">
        <v>833</v>
      </c>
      <c r="C26" s="15" t="s">
        <v>598</v>
      </c>
      <c r="D26" s="21">
        <v>0.18333333333333335</v>
      </c>
      <c r="E26" s="15" t="s">
        <v>199</v>
      </c>
      <c r="H26" s="15" t="s">
        <v>95</v>
      </c>
      <c r="I26" s="16">
        <v>40927</v>
      </c>
      <c r="J26" s="16">
        <v>41150</v>
      </c>
      <c r="K26" s="16">
        <v>41151</v>
      </c>
      <c r="L26" s="16"/>
      <c r="M26" s="16">
        <v>39964</v>
      </c>
      <c r="N26" s="16">
        <v>40710</v>
      </c>
      <c r="O26" s="16">
        <v>40922</v>
      </c>
      <c r="P26" s="15" t="s">
        <v>74</v>
      </c>
      <c r="Q26" s="15" t="s">
        <v>78</v>
      </c>
      <c r="R26" s="1" t="s">
        <v>216</v>
      </c>
      <c r="S26" s="1" t="s">
        <v>834</v>
      </c>
      <c r="T26" s="41" t="s">
        <v>835</v>
      </c>
      <c r="U26" s="1" t="s">
        <v>836</v>
      </c>
      <c r="V26" s="15">
        <v>304</v>
      </c>
      <c r="W26" s="19">
        <v>83865</v>
      </c>
      <c r="X26" s="19"/>
      <c r="Y26" s="15">
        <v>7090</v>
      </c>
      <c r="Z26" s="15">
        <v>252</v>
      </c>
      <c r="AA26" s="15">
        <v>266</v>
      </c>
      <c r="AC26" s="15">
        <v>61</v>
      </c>
      <c r="AD26" s="15">
        <v>60</v>
      </c>
      <c r="AF26" s="15">
        <v>61</v>
      </c>
      <c r="AJ26" s="15">
        <v>0</v>
      </c>
      <c r="AN26" s="15">
        <v>4</v>
      </c>
      <c r="AR26" s="15">
        <v>4</v>
      </c>
      <c r="AV26" s="15">
        <v>0</v>
      </c>
      <c r="AW26" s="15" t="s">
        <v>74</v>
      </c>
      <c r="AX26" s="15">
        <v>12</v>
      </c>
      <c r="AY26" s="15" t="s">
        <v>74</v>
      </c>
      <c r="AZ26" s="15" t="s">
        <v>78</v>
      </c>
      <c r="BA26" s="15" t="s">
        <v>78</v>
      </c>
      <c r="BB26" s="16">
        <v>40927</v>
      </c>
      <c r="BC26" s="18">
        <f t="shared" si="0"/>
        <v>0</v>
      </c>
      <c r="BD26" s="16">
        <v>41040</v>
      </c>
      <c r="BE26" s="16">
        <v>41086</v>
      </c>
      <c r="BF26" s="18">
        <f t="shared" ref="BF26:BF37" si="22">IF(BE26="","Not complete",DAYS360(BD26,BE26))</f>
        <v>45</v>
      </c>
      <c r="BG26" s="15" t="s">
        <v>125</v>
      </c>
      <c r="BH26" s="15">
        <v>116</v>
      </c>
      <c r="BK26" s="16">
        <v>40935</v>
      </c>
      <c r="BL26" s="16">
        <v>40948</v>
      </c>
      <c r="BM26" s="15" t="s">
        <v>80</v>
      </c>
      <c r="BQ26" s="16">
        <v>41086</v>
      </c>
      <c r="BR26" s="16">
        <v>41096</v>
      </c>
      <c r="BS26" s="18">
        <f t="shared" ref="BS26:BS37" si="23">IF(BR26="","Not complete",DAYS360(BQ26,BR26))</f>
        <v>10</v>
      </c>
      <c r="BT26" s="15" t="s">
        <v>80</v>
      </c>
      <c r="BW26" s="16">
        <v>41096</v>
      </c>
      <c r="BX26" s="16">
        <v>41122</v>
      </c>
      <c r="BY26" s="18">
        <f t="shared" ref="BY26:BY37" si="24">IF(BX26="","Not complete",DAYS360(BW26,BX26))</f>
        <v>25</v>
      </c>
      <c r="BZ26" s="16">
        <v>41102</v>
      </c>
      <c r="CA26" s="16">
        <v>41116</v>
      </c>
      <c r="CB26" s="18">
        <f t="shared" ref="CB26:CB37" si="25">IF(CA26="","Not complete",DAYS360(BZ26,CA26))</f>
        <v>14</v>
      </c>
      <c r="CC26" s="15" t="s">
        <v>892</v>
      </c>
      <c r="CF26" s="16">
        <v>41122</v>
      </c>
      <c r="CG26" s="16">
        <v>41122</v>
      </c>
      <c r="CH26" s="16">
        <v>41122</v>
      </c>
      <c r="CI26" s="16">
        <v>41129</v>
      </c>
      <c r="CJ26" s="16">
        <v>41129</v>
      </c>
      <c r="CK26" s="16">
        <v>41136</v>
      </c>
      <c r="CL26" s="16">
        <v>41138</v>
      </c>
      <c r="CM26" s="18">
        <f t="shared" ref="CM26:CM35" si="26">IF(CK26="","Not complete",DAYS360(CJ26,CK26))</f>
        <v>7</v>
      </c>
      <c r="CN26" s="18">
        <f t="shared" si="15"/>
        <v>9</v>
      </c>
      <c r="CO26" s="15">
        <v>1</v>
      </c>
      <c r="CP26" s="16">
        <v>41146</v>
      </c>
      <c r="CQ26" s="16"/>
      <c r="CR26" s="16"/>
      <c r="CS26" s="16">
        <v>41150</v>
      </c>
      <c r="CT26" s="18">
        <f>IF(CS26="","Not complete",DAYS360('Volume 4'!I26,CS26))</f>
        <v>220</v>
      </c>
      <c r="CU26" s="18"/>
      <c r="CV26" s="16">
        <v>41150</v>
      </c>
      <c r="CW26" s="16" t="s">
        <v>436</v>
      </c>
      <c r="CX26" s="16">
        <v>41151</v>
      </c>
      <c r="CY26" s="18">
        <f t="shared" si="16"/>
        <v>1169</v>
      </c>
      <c r="CZ26" s="18">
        <f t="shared" si="8"/>
        <v>434</v>
      </c>
      <c r="DA26" s="18">
        <f t="shared" si="9"/>
        <v>226</v>
      </c>
      <c r="DB26" s="18"/>
      <c r="DC26" s="18"/>
      <c r="DD26" s="16">
        <v>41151</v>
      </c>
      <c r="DG26" s="16">
        <v>41150</v>
      </c>
      <c r="DI26" s="16">
        <v>41150</v>
      </c>
      <c r="DJ26" s="1" t="s">
        <v>773</v>
      </c>
    </row>
    <row r="27" spans="1:114" ht="28" customHeight="1" x14ac:dyDescent="0.15">
      <c r="A27" s="15">
        <v>148</v>
      </c>
      <c r="B27" s="35" t="s">
        <v>864</v>
      </c>
      <c r="C27" s="15" t="s">
        <v>598</v>
      </c>
      <c r="D27" s="21">
        <v>0.18402777777777779</v>
      </c>
      <c r="E27" s="15" t="s">
        <v>504</v>
      </c>
      <c r="H27" s="15" t="s">
        <v>95</v>
      </c>
      <c r="I27" s="16">
        <v>40960</v>
      </c>
      <c r="J27" s="16">
        <v>41158</v>
      </c>
      <c r="K27" s="16">
        <v>41164</v>
      </c>
      <c r="L27" s="16"/>
      <c r="M27" s="16">
        <v>39599</v>
      </c>
      <c r="N27" s="16">
        <v>40771</v>
      </c>
      <c r="O27" s="16">
        <v>40944</v>
      </c>
      <c r="P27" s="15" t="s">
        <v>74</v>
      </c>
      <c r="Q27" s="15" t="s">
        <v>78</v>
      </c>
      <c r="R27" s="1" t="s">
        <v>216</v>
      </c>
      <c r="S27" s="1" t="s">
        <v>865</v>
      </c>
      <c r="T27" s="1" t="s">
        <v>866</v>
      </c>
      <c r="U27" s="1" t="s">
        <v>867</v>
      </c>
      <c r="V27" s="15">
        <v>324</v>
      </c>
      <c r="W27" s="19">
        <v>80663</v>
      </c>
      <c r="X27" s="19"/>
      <c r="Y27" s="19">
        <v>19811</v>
      </c>
      <c r="Z27" s="15">
        <v>266</v>
      </c>
      <c r="AA27" s="15">
        <v>250</v>
      </c>
      <c r="AC27" s="15">
        <v>101</v>
      </c>
      <c r="AD27" s="15">
        <v>24</v>
      </c>
      <c r="AF27" s="15">
        <v>38</v>
      </c>
      <c r="AJ27" s="15">
        <v>0</v>
      </c>
      <c r="AN27" s="15">
        <v>21</v>
      </c>
      <c r="AR27" s="15">
        <v>1</v>
      </c>
      <c r="AV27" s="15">
        <v>0</v>
      </c>
      <c r="AW27" s="15" t="s">
        <v>78</v>
      </c>
      <c r="AX27" s="15">
        <v>4</v>
      </c>
      <c r="AY27" s="15" t="s">
        <v>74</v>
      </c>
      <c r="AZ27" s="15" t="s">
        <v>78</v>
      </c>
      <c r="BA27" s="15" t="s">
        <v>74</v>
      </c>
      <c r="BB27" s="16">
        <v>40961</v>
      </c>
      <c r="BC27" s="18">
        <f t="shared" si="0"/>
        <v>1</v>
      </c>
      <c r="BD27" s="16">
        <v>41062</v>
      </c>
      <c r="BE27" s="16">
        <v>41095</v>
      </c>
      <c r="BF27" s="18">
        <f t="shared" si="22"/>
        <v>33</v>
      </c>
      <c r="BG27" s="15" t="s">
        <v>436</v>
      </c>
      <c r="BH27" s="15">
        <v>125</v>
      </c>
      <c r="BK27" s="16">
        <v>40974</v>
      </c>
      <c r="BL27" s="16">
        <v>40985</v>
      </c>
      <c r="BM27" s="15" t="s">
        <v>80</v>
      </c>
      <c r="BQ27" s="16">
        <v>41117</v>
      </c>
      <c r="BR27" s="16">
        <v>41128</v>
      </c>
      <c r="BS27" s="18">
        <f t="shared" si="23"/>
        <v>10</v>
      </c>
      <c r="BT27" s="15" t="s">
        <v>80</v>
      </c>
      <c r="BW27" s="16">
        <v>41129</v>
      </c>
      <c r="BX27" s="16">
        <v>41129</v>
      </c>
      <c r="BY27" s="18">
        <f t="shared" si="24"/>
        <v>0</v>
      </c>
      <c r="BZ27" s="16">
        <v>41130</v>
      </c>
      <c r="CA27" s="16">
        <v>41136</v>
      </c>
      <c r="CB27" s="18">
        <f t="shared" si="25"/>
        <v>6</v>
      </c>
      <c r="CC27" s="15" t="s">
        <v>224</v>
      </c>
      <c r="CF27" s="16">
        <v>41136</v>
      </c>
      <c r="CG27" s="16">
        <v>41136</v>
      </c>
      <c r="CH27" s="16">
        <v>41136</v>
      </c>
      <c r="CI27" s="16">
        <v>41146</v>
      </c>
      <c r="CJ27" s="16">
        <v>41146</v>
      </c>
      <c r="CK27" s="16">
        <v>41150</v>
      </c>
      <c r="CL27" s="16">
        <v>41150</v>
      </c>
      <c r="CM27" s="18">
        <f t="shared" si="26"/>
        <v>4</v>
      </c>
      <c r="CN27" s="18">
        <f t="shared" si="15"/>
        <v>4</v>
      </c>
      <c r="CO27" s="15">
        <v>3</v>
      </c>
      <c r="CP27" s="16">
        <v>41150</v>
      </c>
      <c r="CQ27" s="16"/>
      <c r="CR27" s="16"/>
      <c r="CS27" s="16">
        <v>41158</v>
      </c>
      <c r="CT27" s="18">
        <f>IF(CS27="","Not complete",DAYS360('Volume 4'!I27,CS27))</f>
        <v>195</v>
      </c>
      <c r="CU27" s="18"/>
      <c r="CV27" s="16">
        <v>41158</v>
      </c>
      <c r="CW27" s="16" t="s">
        <v>436</v>
      </c>
      <c r="CX27" s="16">
        <v>41164</v>
      </c>
      <c r="CY27" s="18">
        <f t="shared" si="16"/>
        <v>1536</v>
      </c>
      <c r="CZ27" s="18">
        <f t="shared" si="8"/>
        <v>386</v>
      </c>
      <c r="DA27" s="18">
        <f t="shared" si="9"/>
        <v>217</v>
      </c>
      <c r="DB27" s="18"/>
      <c r="DC27" s="18"/>
      <c r="DD27" s="16">
        <v>41164</v>
      </c>
      <c r="DG27" s="16">
        <v>41158</v>
      </c>
      <c r="DI27" s="16">
        <v>41158</v>
      </c>
      <c r="DJ27" s="1" t="s">
        <v>868</v>
      </c>
    </row>
    <row r="28" spans="1:114" ht="28" customHeight="1" x14ac:dyDescent="0.15">
      <c r="A28" s="15">
        <v>152</v>
      </c>
      <c r="B28" s="35" t="s">
        <v>889</v>
      </c>
      <c r="C28" s="15" t="s">
        <v>697</v>
      </c>
      <c r="D28" s="21">
        <v>0.18472222222222223</v>
      </c>
      <c r="E28" s="15" t="s">
        <v>504</v>
      </c>
      <c r="H28" s="15" t="s">
        <v>95</v>
      </c>
      <c r="I28" s="16">
        <v>40990</v>
      </c>
      <c r="J28" s="16">
        <v>41171</v>
      </c>
      <c r="K28" s="16">
        <v>41172</v>
      </c>
      <c r="L28" s="16"/>
      <c r="M28" s="16">
        <v>39813</v>
      </c>
      <c r="N28" s="16">
        <v>40893</v>
      </c>
      <c r="O28" s="16">
        <v>40988</v>
      </c>
      <c r="P28" s="15" t="s">
        <v>74</v>
      </c>
      <c r="Q28" s="15" t="s">
        <v>74</v>
      </c>
      <c r="R28" s="1" t="s">
        <v>85</v>
      </c>
      <c r="S28" s="1" t="s">
        <v>885</v>
      </c>
      <c r="T28" s="1" t="s">
        <v>886</v>
      </c>
      <c r="U28" s="1" t="s">
        <v>887</v>
      </c>
      <c r="V28" s="15">
        <v>276</v>
      </c>
      <c r="W28" s="19">
        <v>66626</v>
      </c>
      <c r="X28" s="19"/>
      <c r="Y28" s="15" t="s">
        <v>5</v>
      </c>
      <c r="Z28" s="15">
        <v>224</v>
      </c>
      <c r="AA28" s="15">
        <v>256</v>
      </c>
      <c r="AC28" s="15">
        <v>66</v>
      </c>
      <c r="AD28" s="15">
        <v>3</v>
      </c>
      <c r="AF28" s="15">
        <v>9</v>
      </c>
      <c r="AJ28" s="15">
        <v>0</v>
      </c>
      <c r="AN28" s="15" t="s">
        <v>905</v>
      </c>
      <c r="AR28" s="15">
        <v>33</v>
      </c>
      <c r="AV28" s="15">
        <v>0</v>
      </c>
      <c r="AW28" s="15">
        <v>8</v>
      </c>
      <c r="AX28" s="15">
        <v>7</v>
      </c>
      <c r="AY28" s="15" t="s">
        <v>74</v>
      </c>
      <c r="AZ28" s="15" t="s">
        <v>78</v>
      </c>
      <c r="BA28" s="15" t="s">
        <v>78</v>
      </c>
      <c r="BB28" s="16">
        <v>40990</v>
      </c>
      <c r="BC28" s="18">
        <f t="shared" si="0"/>
        <v>0</v>
      </c>
      <c r="BD28" s="16">
        <v>41068</v>
      </c>
      <c r="BE28" s="16">
        <v>41083</v>
      </c>
      <c r="BF28" s="18">
        <f t="shared" si="22"/>
        <v>15</v>
      </c>
      <c r="BG28" s="15" t="s">
        <v>436</v>
      </c>
      <c r="BH28" s="15">
        <v>117</v>
      </c>
      <c r="BK28" s="16">
        <v>41040</v>
      </c>
      <c r="BL28" s="16">
        <v>41075</v>
      </c>
      <c r="BM28" s="15" t="s">
        <v>80</v>
      </c>
      <c r="BQ28" s="16">
        <v>41100</v>
      </c>
      <c r="BR28" s="16">
        <v>41114</v>
      </c>
      <c r="BS28" s="18">
        <f t="shared" si="23"/>
        <v>14</v>
      </c>
      <c r="BT28" s="15" t="s">
        <v>80</v>
      </c>
      <c r="BW28" s="16">
        <v>41114</v>
      </c>
      <c r="BX28" s="16">
        <v>41115</v>
      </c>
      <c r="BY28" s="18">
        <f t="shared" si="24"/>
        <v>1</v>
      </c>
      <c r="BZ28" s="16">
        <v>41123</v>
      </c>
      <c r="CA28" s="16">
        <v>41138</v>
      </c>
      <c r="CB28" s="18">
        <f t="shared" si="25"/>
        <v>15</v>
      </c>
      <c r="CC28" s="15" t="s">
        <v>221</v>
      </c>
      <c r="CF28" s="16">
        <v>41138</v>
      </c>
      <c r="CG28" s="16">
        <v>41139</v>
      </c>
      <c r="CH28" s="16">
        <v>41139</v>
      </c>
      <c r="CI28" s="16">
        <v>41149</v>
      </c>
      <c r="CJ28" s="16">
        <v>41149</v>
      </c>
      <c r="CK28" s="16">
        <v>41151</v>
      </c>
      <c r="CL28" s="16">
        <v>41164</v>
      </c>
      <c r="CM28" s="18">
        <f t="shared" si="26"/>
        <v>2</v>
      </c>
      <c r="CN28" s="18">
        <f t="shared" si="15"/>
        <v>14</v>
      </c>
      <c r="CO28" s="15">
        <v>3</v>
      </c>
      <c r="CP28" s="16">
        <v>41164</v>
      </c>
      <c r="CQ28" s="16"/>
      <c r="CR28" s="16"/>
      <c r="CS28" s="16">
        <v>41164</v>
      </c>
      <c r="CT28" s="18">
        <f>IF(CS28="","Not complete",DAYS360('Volume 4'!I28,CS28))</f>
        <v>170</v>
      </c>
      <c r="CU28" s="18"/>
      <c r="CV28" s="16">
        <v>41171</v>
      </c>
      <c r="CW28" s="16" t="s">
        <v>784</v>
      </c>
      <c r="CX28" s="16">
        <v>41172</v>
      </c>
      <c r="CY28" s="18">
        <f t="shared" si="16"/>
        <v>1339</v>
      </c>
      <c r="CZ28" s="18">
        <f t="shared" si="8"/>
        <v>274</v>
      </c>
      <c r="DA28" s="18">
        <f t="shared" si="9"/>
        <v>180</v>
      </c>
      <c r="DB28" s="18"/>
      <c r="DC28" s="18"/>
      <c r="DD28" s="16">
        <v>41172</v>
      </c>
      <c r="DG28" s="16">
        <v>41171</v>
      </c>
      <c r="DI28" s="16">
        <v>41171</v>
      </c>
      <c r="DJ28" s="1" t="s">
        <v>888</v>
      </c>
    </row>
    <row r="29" spans="1:114" ht="28" customHeight="1" x14ac:dyDescent="0.15">
      <c r="A29" s="15">
        <v>149</v>
      </c>
      <c r="B29" s="35" t="s">
        <v>870</v>
      </c>
      <c r="C29" s="15" t="s">
        <v>784</v>
      </c>
      <c r="D29" s="21">
        <v>0.18541666666666667</v>
      </c>
      <c r="E29" s="15" t="s">
        <v>504</v>
      </c>
      <c r="H29" s="15" t="s">
        <v>84</v>
      </c>
      <c r="I29" s="16">
        <v>40976</v>
      </c>
      <c r="J29" s="16">
        <v>41171</v>
      </c>
      <c r="K29" s="16">
        <v>41172</v>
      </c>
      <c r="L29" s="16"/>
      <c r="M29" s="16">
        <v>40147</v>
      </c>
      <c r="N29" s="16">
        <v>40722</v>
      </c>
      <c r="O29" s="16">
        <v>40971</v>
      </c>
      <c r="P29" s="15" t="s">
        <v>74</v>
      </c>
      <c r="Q29" s="15" t="s">
        <v>78</v>
      </c>
      <c r="R29" s="1" t="s">
        <v>85</v>
      </c>
      <c r="S29" s="1" t="s">
        <v>871</v>
      </c>
      <c r="T29" s="1" t="s">
        <v>872</v>
      </c>
      <c r="U29" s="1" t="s">
        <v>873</v>
      </c>
      <c r="V29" s="15">
        <v>138</v>
      </c>
      <c r="W29" s="19">
        <v>33553</v>
      </c>
      <c r="X29" s="19"/>
      <c r="Y29" s="15" t="s">
        <v>5</v>
      </c>
      <c r="Z29" s="15">
        <v>116</v>
      </c>
      <c r="AA29" s="15">
        <v>106</v>
      </c>
      <c r="AC29" s="15">
        <v>6</v>
      </c>
      <c r="AD29" s="15">
        <v>13</v>
      </c>
      <c r="AF29" s="15">
        <v>13</v>
      </c>
      <c r="AJ29" s="15">
        <v>0</v>
      </c>
      <c r="AN29" s="15">
        <v>6</v>
      </c>
      <c r="AR29" s="15">
        <v>1</v>
      </c>
      <c r="AV29" s="15">
        <v>0</v>
      </c>
      <c r="AW29" s="15" t="s">
        <v>74</v>
      </c>
      <c r="AX29" s="15">
        <v>3</v>
      </c>
      <c r="AY29" s="15" t="s">
        <v>74</v>
      </c>
      <c r="AZ29" s="15" t="s">
        <v>78</v>
      </c>
      <c r="BA29" s="15" t="s">
        <v>78</v>
      </c>
      <c r="BB29" s="16">
        <v>40977</v>
      </c>
      <c r="BC29" s="18">
        <f t="shared" si="0"/>
        <v>1</v>
      </c>
      <c r="BD29" s="16">
        <v>41033</v>
      </c>
      <c r="BE29" s="16">
        <v>41079</v>
      </c>
      <c r="BF29" s="18">
        <f t="shared" si="22"/>
        <v>45</v>
      </c>
      <c r="BG29" s="15" t="s">
        <v>588</v>
      </c>
      <c r="BH29" s="15">
        <v>199</v>
      </c>
      <c r="BK29" s="16">
        <v>40981</v>
      </c>
      <c r="BL29" s="16">
        <v>40988</v>
      </c>
      <c r="BM29" s="15" t="s">
        <v>80</v>
      </c>
      <c r="BQ29" s="16">
        <v>41094</v>
      </c>
      <c r="BR29" s="16">
        <v>41108</v>
      </c>
      <c r="BS29" s="18">
        <f t="shared" si="23"/>
        <v>14</v>
      </c>
      <c r="BT29" s="15" t="s">
        <v>80</v>
      </c>
      <c r="BW29" s="16">
        <v>41108</v>
      </c>
      <c r="BX29" s="16">
        <v>41135</v>
      </c>
      <c r="BY29" s="18">
        <f t="shared" si="24"/>
        <v>26</v>
      </c>
      <c r="BZ29" s="16">
        <v>41109</v>
      </c>
      <c r="CA29" s="16">
        <v>41110</v>
      </c>
      <c r="CB29" s="18">
        <f t="shared" si="25"/>
        <v>1</v>
      </c>
      <c r="CC29" s="15" t="s">
        <v>928</v>
      </c>
      <c r="CF29" s="16">
        <v>41137</v>
      </c>
      <c r="CG29" s="16">
        <v>41137</v>
      </c>
      <c r="CH29" s="16">
        <v>41137</v>
      </c>
      <c r="CI29" s="16">
        <v>41145</v>
      </c>
      <c r="CJ29" s="16">
        <v>41145</v>
      </c>
      <c r="CK29" s="16">
        <v>41167</v>
      </c>
      <c r="CL29" s="16">
        <v>41163</v>
      </c>
      <c r="CM29" s="18">
        <f t="shared" si="26"/>
        <v>21</v>
      </c>
      <c r="CN29" s="18">
        <f t="shared" si="15"/>
        <v>17</v>
      </c>
      <c r="CO29" s="15">
        <v>2</v>
      </c>
      <c r="CP29" s="16">
        <v>41164</v>
      </c>
      <c r="CQ29" s="16"/>
      <c r="CR29" s="16"/>
      <c r="CS29" s="16">
        <v>41171</v>
      </c>
      <c r="CT29" s="18">
        <f>IF(CS29="","Not complete",DAYS360('Volume 4'!I29,CS29))</f>
        <v>191</v>
      </c>
      <c r="CU29" s="18"/>
      <c r="CV29" s="16">
        <v>41171</v>
      </c>
      <c r="CW29" s="16" t="s">
        <v>784</v>
      </c>
      <c r="CX29" s="16">
        <v>41172</v>
      </c>
      <c r="CY29" s="18">
        <f t="shared" si="16"/>
        <v>1009</v>
      </c>
      <c r="CZ29" s="18">
        <f t="shared" si="8"/>
        <v>442</v>
      </c>
      <c r="DA29" s="18">
        <f t="shared" si="9"/>
        <v>197</v>
      </c>
      <c r="DB29" s="18"/>
      <c r="DC29" s="18"/>
      <c r="DD29" s="16">
        <v>41172</v>
      </c>
      <c r="DG29" s="16">
        <v>41171</v>
      </c>
      <c r="DI29" s="16">
        <v>41171</v>
      </c>
      <c r="DJ29" s="1" t="s">
        <v>874</v>
      </c>
    </row>
    <row r="30" spans="1:114" ht="28" customHeight="1" x14ac:dyDescent="0.15">
      <c r="A30" s="15">
        <v>139</v>
      </c>
      <c r="B30" s="35" t="s">
        <v>817</v>
      </c>
      <c r="C30" s="15" t="s">
        <v>784</v>
      </c>
      <c r="D30" s="21">
        <v>0.18611111111111112</v>
      </c>
      <c r="E30" s="15" t="s">
        <v>504</v>
      </c>
      <c r="H30" s="15" t="s">
        <v>95</v>
      </c>
      <c r="I30" s="16">
        <v>40883</v>
      </c>
      <c r="J30" s="16">
        <v>41179</v>
      </c>
      <c r="K30" s="16">
        <v>41181</v>
      </c>
      <c r="L30" s="16"/>
      <c r="M30" s="16">
        <v>39568</v>
      </c>
      <c r="N30" s="16">
        <v>40738</v>
      </c>
      <c r="O30" s="16">
        <v>40872</v>
      </c>
      <c r="P30" s="15" t="s">
        <v>74</v>
      </c>
      <c r="Q30" s="15" t="s">
        <v>78</v>
      </c>
      <c r="R30" s="1" t="s">
        <v>400</v>
      </c>
      <c r="S30" s="1" t="s">
        <v>818</v>
      </c>
      <c r="T30" s="1" t="s">
        <v>819</v>
      </c>
      <c r="U30" s="1" t="s">
        <v>820</v>
      </c>
      <c r="V30" s="15">
        <v>258</v>
      </c>
      <c r="W30" s="19">
        <v>66733</v>
      </c>
      <c r="X30" s="19"/>
      <c r="Y30" s="15" t="s">
        <v>5</v>
      </c>
      <c r="Z30" s="15">
        <v>214</v>
      </c>
      <c r="AA30" s="15">
        <v>206</v>
      </c>
      <c r="AC30" s="15">
        <v>31</v>
      </c>
      <c r="AD30" s="15">
        <v>41</v>
      </c>
      <c r="AF30" s="15">
        <v>41</v>
      </c>
      <c r="AJ30" s="15">
        <v>0</v>
      </c>
      <c r="AN30" s="15">
        <v>43</v>
      </c>
      <c r="AR30" s="15">
        <v>4</v>
      </c>
      <c r="AV30" s="15">
        <v>0</v>
      </c>
      <c r="AW30" s="15" t="s">
        <v>78</v>
      </c>
      <c r="AX30" s="15">
        <v>10</v>
      </c>
      <c r="AY30" s="15" t="s">
        <v>78</v>
      </c>
      <c r="AZ30" s="15" t="s">
        <v>78</v>
      </c>
      <c r="BA30" s="15" t="s">
        <v>78</v>
      </c>
      <c r="BB30" s="16">
        <v>40885</v>
      </c>
      <c r="BC30" s="18">
        <f t="shared" si="0"/>
        <v>2</v>
      </c>
      <c r="BD30" s="16">
        <v>40954</v>
      </c>
      <c r="BE30" s="16">
        <v>40999</v>
      </c>
      <c r="BF30" s="18">
        <f t="shared" si="22"/>
        <v>45</v>
      </c>
      <c r="BG30" s="15" t="s">
        <v>125</v>
      </c>
      <c r="BH30" s="15">
        <v>138</v>
      </c>
      <c r="BK30" s="16">
        <v>40892</v>
      </c>
      <c r="BL30" s="16">
        <v>40915</v>
      </c>
      <c r="BM30" s="15" t="s">
        <v>80</v>
      </c>
      <c r="BQ30" s="16">
        <v>40999</v>
      </c>
      <c r="BR30" s="16">
        <v>41011</v>
      </c>
      <c r="BS30" s="18">
        <f t="shared" si="23"/>
        <v>12</v>
      </c>
      <c r="BT30" s="15" t="s">
        <v>80</v>
      </c>
      <c r="BW30" s="16">
        <v>41012</v>
      </c>
      <c r="BX30" s="16">
        <v>41019</v>
      </c>
      <c r="BY30" s="18">
        <f t="shared" si="24"/>
        <v>7</v>
      </c>
      <c r="BZ30" s="16">
        <v>41033</v>
      </c>
      <c r="CA30" s="16">
        <v>41052</v>
      </c>
      <c r="CB30" s="18">
        <f t="shared" si="25"/>
        <v>19</v>
      </c>
      <c r="CC30" s="15" t="s">
        <v>436</v>
      </c>
      <c r="CF30" s="16">
        <v>41019</v>
      </c>
      <c r="CG30" s="16">
        <v>41053</v>
      </c>
      <c r="CH30" s="16">
        <v>41053</v>
      </c>
      <c r="CI30" s="16">
        <v>41059</v>
      </c>
      <c r="CJ30" s="16">
        <v>41060</v>
      </c>
      <c r="CK30" s="16">
        <v>41088</v>
      </c>
      <c r="CL30" s="16">
        <v>41075</v>
      </c>
      <c r="CM30" s="18">
        <f t="shared" si="26"/>
        <v>28</v>
      </c>
      <c r="CN30" s="18">
        <f t="shared" si="15"/>
        <v>16</v>
      </c>
      <c r="CO30" s="15">
        <v>1</v>
      </c>
      <c r="CP30" s="16">
        <v>41174</v>
      </c>
      <c r="CQ30" s="16"/>
      <c r="CR30" s="16"/>
      <c r="CS30" s="16">
        <v>41179</v>
      </c>
      <c r="CT30" s="18">
        <f>IF(CS30="","Not complete",DAYS360('Volume 4'!I30,CS30))</f>
        <v>291</v>
      </c>
      <c r="CU30" s="18"/>
      <c r="CV30" s="16">
        <v>41179</v>
      </c>
      <c r="CW30" s="16" t="s">
        <v>784</v>
      </c>
      <c r="CX30" s="16">
        <v>41181</v>
      </c>
      <c r="CY30" s="18">
        <f t="shared" si="16"/>
        <v>1587</v>
      </c>
      <c r="CZ30" s="18">
        <f t="shared" si="8"/>
        <v>435</v>
      </c>
      <c r="DA30" s="18">
        <f t="shared" si="9"/>
        <v>304</v>
      </c>
      <c r="DB30" s="18"/>
      <c r="DC30" s="18"/>
      <c r="DD30" s="16">
        <v>41181</v>
      </c>
      <c r="DG30" s="16">
        <v>41179</v>
      </c>
      <c r="DI30" s="16">
        <v>41179</v>
      </c>
      <c r="DJ30" s="1" t="s">
        <v>821</v>
      </c>
    </row>
    <row r="31" spans="1:114" ht="28" customHeight="1" x14ac:dyDescent="0.15">
      <c r="A31" s="15">
        <v>145</v>
      </c>
      <c r="B31" s="35" t="s">
        <v>845</v>
      </c>
      <c r="C31" s="15" t="s">
        <v>212</v>
      </c>
      <c r="D31" s="35" t="s">
        <v>956</v>
      </c>
      <c r="E31" s="15" t="s">
        <v>231</v>
      </c>
      <c r="H31" s="15" t="s">
        <v>84</v>
      </c>
      <c r="I31" s="16">
        <v>40939</v>
      </c>
      <c r="J31" s="16">
        <v>41181</v>
      </c>
      <c r="K31" s="16">
        <v>41185</v>
      </c>
      <c r="L31" s="16"/>
      <c r="M31" s="16">
        <v>40268</v>
      </c>
      <c r="N31" s="16">
        <v>40647</v>
      </c>
      <c r="O31" s="16">
        <v>40929</v>
      </c>
      <c r="P31" s="15" t="s">
        <v>74</v>
      </c>
      <c r="Q31" s="15" t="s">
        <v>74</v>
      </c>
      <c r="R31" s="1" t="s">
        <v>846</v>
      </c>
      <c r="S31" s="1" t="s">
        <v>847</v>
      </c>
      <c r="T31" s="1" t="s">
        <v>848</v>
      </c>
      <c r="U31" s="1" t="s">
        <v>849</v>
      </c>
      <c r="V31" s="15">
        <v>94</v>
      </c>
      <c r="W31" s="19">
        <v>23792</v>
      </c>
      <c r="X31" s="19"/>
      <c r="Y31" s="15" t="s">
        <v>5</v>
      </c>
      <c r="Z31" s="15">
        <v>76</v>
      </c>
      <c r="AA31" s="15">
        <v>102</v>
      </c>
      <c r="AC31" s="15">
        <v>26</v>
      </c>
      <c r="AD31" s="15">
        <v>27</v>
      </c>
      <c r="AF31" s="15">
        <v>33</v>
      </c>
      <c r="AJ31" s="15">
        <v>0</v>
      </c>
      <c r="AN31" s="15">
        <v>7</v>
      </c>
      <c r="AR31" s="15">
        <v>0</v>
      </c>
      <c r="AV31" s="15">
        <v>0</v>
      </c>
      <c r="AW31" s="15" t="s">
        <v>78</v>
      </c>
      <c r="AX31" s="15">
        <v>1</v>
      </c>
      <c r="AY31" s="15" t="s">
        <v>78</v>
      </c>
      <c r="AZ31" s="15" t="s">
        <v>78</v>
      </c>
      <c r="BA31" s="15" t="s">
        <v>78</v>
      </c>
      <c r="BB31" s="16">
        <v>40939</v>
      </c>
      <c r="BC31" s="18">
        <f t="shared" si="0"/>
        <v>0</v>
      </c>
      <c r="BD31" s="16">
        <v>40956</v>
      </c>
      <c r="BE31" s="16">
        <v>40975</v>
      </c>
      <c r="BF31" s="18">
        <f t="shared" si="22"/>
        <v>20</v>
      </c>
      <c r="BG31" s="15" t="s">
        <v>224</v>
      </c>
      <c r="BH31" s="15">
        <v>74</v>
      </c>
      <c r="BK31" s="16">
        <v>40942</v>
      </c>
      <c r="BL31" s="16">
        <v>40950</v>
      </c>
      <c r="BM31" s="15" t="s">
        <v>80</v>
      </c>
      <c r="BQ31" s="16">
        <v>41004</v>
      </c>
      <c r="BR31" s="16">
        <v>41016</v>
      </c>
      <c r="BS31" s="18">
        <f t="shared" si="23"/>
        <v>12</v>
      </c>
      <c r="BT31" s="15" t="s">
        <v>80</v>
      </c>
      <c r="BW31" s="16">
        <v>41016</v>
      </c>
      <c r="BX31" s="16">
        <v>41037</v>
      </c>
      <c r="BY31" s="18">
        <f t="shared" si="24"/>
        <v>21</v>
      </c>
      <c r="BZ31" s="16">
        <v>41038</v>
      </c>
      <c r="CA31" s="16">
        <v>41041</v>
      </c>
      <c r="CB31" s="18">
        <f t="shared" si="25"/>
        <v>3</v>
      </c>
      <c r="CC31" s="15" t="s">
        <v>930</v>
      </c>
      <c r="CF31" s="16">
        <v>41041</v>
      </c>
      <c r="CG31" s="16">
        <v>41044</v>
      </c>
      <c r="CH31" s="16">
        <v>41044</v>
      </c>
      <c r="CI31" s="16">
        <v>41048</v>
      </c>
      <c r="CJ31" s="16">
        <v>41048</v>
      </c>
      <c r="CK31" s="16">
        <v>41068</v>
      </c>
      <c r="CL31" s="16">
        <v>41058</v>
      </c>
      <c r="CM31" s="18">
        <f t="shared" si="26"/>
        <v>19</v>
      </c>
      <c r="CN31" s="18">
        <f t="shared" si="15"/>
        <v>10</v>
      </c>
      <c r="CO31" s="15">
        <v>4</v>
      </c>
      <c r="CP31" s="16">
        <v>41180</v>
      </c>
      <c r="CQ31" s="16"/>
      <c r="CR31" s="16"/>
      <c r="CS31" s="16">
        <v>41181</v>
      </c>
      <c r="CT31" s="18">
        <f>IF(CS31="","Not complete",DAYS360('Volume 4'!I31,CS31))</f>
        <v>239</v>
      </c>
      <c r="CU31" s="18"/>
      <c r="CV31" s="16">
        <v>41181</v>
      </c>
      <c r="CW31" s="16" t="s">
        <v>436</v>
      </c>
      <c r="CX31" s="16">
        <v>41185</v>
      </c>
      <c r="CY31" s="18">
        <f t="shared" si="16"/>
        <v>899</v>
      </c>
      <c r="CZ31" s="18">
        <f t="shared" si="8"/>
        <v>529</v>
      </c>
      <c r="DA31" s="18">
        <f t="shared" si="9"/>
        <v>252</v>
      </c>
      <c r="DB31" s="18"/>
      <c r="DC31" s="18"/>
      <c r="DD31" s="16">
        <v>41185</v>
      </c>
      <c r="DG31" s="16">
        <v>41181</v>
      </c>
      <c r="DI31" s="16">
        <v>41181</v>
      </c>
      <c r="DJ31" s="1" t="s">
        <v>850</v>
      </c>
    </row>
    <row r="32" spans="1:114" ht="28" customHeight="1" x14ac:dyDescent="0.15">
      <c r="A32" s="15">
        <v>151</v>
      </c>
      <c r="B32" s="35" t="s">
        <v>880</v>
      </c>
      <c r="C32" s="15" t="s">
        <v>838</v>
      </c>
      <c r="D32" s="15" t="s">
        <v>968</v>
      </c>
      <c r="E32" s="15" t="s">
        <v>231</v>
      </c>
      <c r="H32" s="15" t="s">
        <v>95</v>
      </c>
      <c r="I32" s="16">
        <v>40985</v>
      </c>
      <c r="J32" s="16">
        <v>41207</v>
      </c>
      <c r="K32" s="16">
        <v>41207</v>
      </c>
      <c r="L32" s="16"/>
      <c r="M32" s="16">
        <v>39721</v>
      </c>
      <c r="N32" s="16">
        <v>40844</v>
      </c>
      <c r="O32" s="16">
        <v>40976</v>
      </c>
      <c r="P32" s="15" t="s">
        <v>74</v>
      </c>
      <c r="Q32" s="15" t="s">
        <v>78</v>
      </c>
      <c r="R32" s="1" t="s">
        <v>216</v>
      </c>
      <c r="S32" s="1" t="s">
        <v>881</v>
      </c>
      <c r="T32" s="1" t="s">
        <v>882</v>
      </c>
      <c r="U32" s="1" t="s">
        <v>883</v>
      </c>
      <c r="V32" s="15">
        <v>246</v>
      </c>
      <c r="W32" s="19">
        <v>52990</v>
      </c>
      <c r="X32" s="19"/>
      <c r="Y32" s="15" t="s">
        <v>5</v>
      </c>
      <c r="Z32" s="15">
        <v>200</v>
      </c>
      <c r="AA32" s="15">
        <v>192</v>
      </c>
      <c r="AC32" s="15">
        <v>74</v>
      </c>
      <c r="AD32" s="15">
        <v>13</v>
      </c>
      <c r="AF32" s="15">
        <v>22</v>
      </c>
      <c r="AJ32" s="15">
        <v>1</v>
      </c>
      <c r="AN32" s="15">
        <v>3</v>
      </c>
      <c r="AR32" s="15">
        <v>5</v>
      </c>
      <c r="AV32" s="15">
        <v>6</v>
      </c>
      <c r="AW32" s="15" t="s">
        <v>74</v>
      </c>
      <c r="AX32" s="15">
        <v>7</v>
      </c>
      <c r="AY32" s="15" t="s">
        <v>78</v>
      </c>
      <c r="AZ32" s="15" t="s">
        <v>78</v>
      </c>
      <c r="BA32" s="15" t="s">
        <v>78</v>
      </c>
      <c r="BB32" s="16">
        <v>40988</v>
      </c>
      <c r="BC32" s="18">
        <f t="shared" si="0"/>
        <v>3</v>
      </c>
      <c r="BD32" s="16">
        <v>41058</v>
      </c>
      <c r="BE32" s="16">
        <v>41080</v>
      </c>
      <c r="BF32" s="18">
        <f t="shared" si="22"/>
        <v>21</v>
      </c>
      <c r="BG32" s="15" t="s">
        <v>436</v>
      </c>
      <c r="BH32" s="15">
        <v>136</v>
      </c>
      <c r="BK32" s="16">
        <v>40996</v>
      </c>
      <c r="BL32" s="16">
        <v>41005</v>
      </c>
      <c r="BM32" s="15" t="s">
        <v>80</v>
      </c>
      <c r="BQ32" s="16">
        <v>41095</v>
      </c>
      <c r="BR32" s="16">
        <v>41110</v>
      </c>
      <c r="BS32" s="18">
        <f t="shared" si="23"/>
        <v>15</v>
      </c>
      <c r="BT32" s="15" t="s">
        <v>80</v>
      </c>
      <c r="BW32" s="16">
        <v>41111</v>
      </c>
      <c r="BX32" s="16">
        <v>41129</v>
      </c>
      <c r="BY32" s="18">
        <f t="shared" si="24"/>
        <v>17</v>
      </c>
      <c r="BZ32" s="16">
        <v>41129</v>
      </c>
      <c r="CA32" s="16">
        <v>41136</v>
      </c>
      <c r="CB32" s="18">
        <f t="shared" si="25"/>
        <v>7</v>
      </c>
      <c r="CC32" s="15" t="s">
        <v>931</v>
      </c>
      <c r="CF32" s="16">
        <v>41150</v>
      </c>
      <c r="CG32" s="16">
        <v>41150</v>
      </c>
      <c r="CH32" s="16">
        <v>41150</v>
      </c>
      <c r="CI32" s="16">
        <v>41159</v>
      </c>
      <c r="CJ32" s="16">
        <v>41159</v>
      </c>
      <c r="CK32" s="16">
        <v>41200</v>
      </c>
      <c r="CL32" s="16">
        <v>41160</v>
      </c>
      <c r="CM32" s="18">
        <f t="shared" si="26"/>
        <v>41</v>
      </c>
      <c r="CN32" s="18">
        <f t="shared" si="15"/>
        <v>1</v>
      </c>
      <c r="CO32" s="15">
        <v>1</v>
      </c>
      <c r="CP32" s="16">
        <v>41205</v>
      </c>
      <c r="CQ32" s="16"/>
      <c r="CR32" s="16"/>
      <c r="CS32" s="16">
        <v>41205</v>
      </c>
      <c r="CT32" s="18">
        <f>IF(CS32="","Not complete",DAYS360('Volume 4'!I32,CS32))</f>
        <v>216</v>
      </c>
      <c r="CU32" s="18"/>
      <c r="CV32" s="16">
        <v>41206</v>
      </c>
      <c r="CW32" s="16" t="s">
        <v>436</v>
      </c>
      <c r="CX32" s="16">
        <v>41207</v>
      </c>
      <c r="CY32" s="18">
        <f t="shared" si="16"/>
        <v>1464</v>
      </c>
      <c r="CZ32" s="18">
        <f t="shared" si="8"/>
        <v>357</v>
      </c>
      <c r="DA32" s="18">
        <f t="shared" si="9"/>
        <v>227</v>
      </c>
      <c r="DB32" s="18"/>
      <c r="DC32" s="18"/>
      <c r="DD32" s="16">
        <v>41207</v>
      </c>
      <c r="DG32" s="16">
        <v>41206</v>
      </c>
      <c r="DI32" s="16">
        <v>41206</v>
      </c>
      <c r="DJ32" s="1" t="s">
        <v>884</v>
      </c>
    </row>
    <row r="33" spans="1:114" ht="28" customHeight="1" x14ac:dyDescent="0.15">
      <c r="A33" s="15">
        <v>150</v>
      </c>
      <c r="B33" s="35" t="s">
        <v>875</v>
      </c>
      <c r="C33" s="15" t="s">
        <v>598</v>
      </c>
      <c r="D33" s="35" t="s">
        <v>957</v>
      </c>
      <c r="E33" s="15" t="s">
        <v>231</v>
      </c>
      <c r="H33" s="15" t="s">
        <v>95</v>
      </c>
      <c r="I33" s="16">
        <v>40982</v>
      </c>
      <c r="J33" s="16">
        <v>41206</v>
      </c>
      <c r="K33" s="17">
        <v>41207</v>
      </c>
      <c r="L33" s="17"/>
      <c r="M33" s="16">
        <v>39629</v>
      </c>
      <c r="N33" s="16">
        <v>40831</v>
      </c>
      <c r="O33" s="16">
        <v>40974</v>
      </c>
      <c r="P33" s="15" t="s">
        <v>74</v>
      </c>
      <c r="Q33" s="15" t="s">
        <v>78</v>
      </c>
      <c r="R33" s="1" t="s">
        <v>400</v>
      </c>
      <c r="S33" s="1" t="s">
        <v>876</v>
      </c>
      <c r="T33" s="1" t="s">
        <v>278</v>
      </c>
      <c r="U33" s="1" t="s">
        <v>877</v>
      </c>
      <c r="V33" s="15">
        <v>236</v>
      </c>
      <c r="W33" s="19">
        <v>65322</v>
      </c>
      <c r="X33" s="19"/>
      <c r="Y33" s="15">
        <v>2681</v>
      </c>
      <c r="Z33" s="15">
        <v>194</v>
      </c>
      <c r="AA33" s="15">
        <v>184</v>
      </c>
      <c r="AC33" s="15">
        <v>49</v>
      </c>
      <c r="AD33" s="15">
        <v>15</v>
      </c>
      <c r="AF33" s="15">
        <v>17</v>
      </c>
      <c r="AJ33" s="15">
        <v>1</v>
      </c>
      <c r="AN33" s="15">
        <v>22</v>
      </c>
      <c r="AR33" s="15">
        <v>3</v>
      </c>
      <c r="AV33" s="15">
        <v>0</v>
      </c>
      <c r="AW33" s="15" t="s">
        <v>74</v>
      </c>
      <c r="AX33" s="15">
        <v>7</v>
      </c>
      <c r="AY33" s="15" t="s">
        <v>74</v>
      </c>
      <c r="AZ33" s="15" t="s">
        <v>78</v>
      </c>
      <c r="BA33" s="15" t="s">
        <v>74</v>
      </c>
      <c r="BB33" s="16">
        <v>40983</v>
      </c>
      <c r="BC33" s="18">
        <f t="shared" si="0"/>
        <v>1</v>
      </c>
      <c r="BD33" s="16">
        <v>41051</v>
      </c>
      <c r="BE33" s="16">
        <v>41130</v>
      </c>
      <c r="BF33" s="18">
        <f t="shared" si="22"/>
        <v>77</v>
      </c>
      <c r="BG33" s="15" t="s">
        <v>588</v>
      </c>
      <c r="BH33" s="15">
        <v>320</v>
      </c>
      <c r="BK33" s="16">
        <v>41011</v>
      </c>
      <c r="BL33" s="16">
        <v>41025</v>
      </c>
      <c r="BM33" s="15" t="s">
        <v>80</v>
      </c>
      <c r="BQ33" s="16">
        <v>41143</v>
      </c>
      <c r="BR33" s="16">
        <v>41150</v>
      </c>
      <c r="BS33" s="18">
        <f t="shared" si="23"/>
        <v>7</v>
      </c>
      <c r="BT33" s="15" t="s">
        <v>80</v>
      </c>
      <c r="BW33" s="16">
        <v>41150</v>
      </c>
      <c r="BX33" s="16">
        <v>41165</v>
      </c>
      <c r="BY33" s="18">
        <f t="shared" si="24"/>
        <v>14</v>
      </c>
      <c r="BZ33" s="16">
        <v>41167</v>
      </c>
      <c r="CA33" s="16">
        <v>41172</v>
      </c>
      <c r="CB33" s="18">
        <f t="shared" si="25"/>
        <v>5</v>
      </c>
      <c r="CC33" s="15" t="s">
        <v>930</v>
      </c>
      <c r="CF33" s="16">
        <v>41172</v>
      </c>
      <c r="CG33" s="16">
        <v>41172</v>
      </c>
      <c r="CH33" s="16">
        <v>41172</v>
      </c>
      <c r="CI33" s="16">
        <v>41180</v>
      </c>
      <c r="CJ33" s="16">
        <v>41180</v>
      </c>
      <c r="CK33" s="16">
        <v>41199</v>
      </c>
      <c r="CL33" s="16">
        <v>41186</v>
      </c>
      <c r="CM33" s="18">
        <f t="shared" si="26"/>
        <v>19</v>
      </c>
      <c r="CN33" s="18">
        <f t="shared" si="15"/>
        <v>6</v>
      </c>
      <c r="CO33" s="15">
        <v>1</v>
      </c>
      <c r="CP33" s="16">
        <v>41200</v>
      </c>
      <c r="CQ33" s="16"/>
      <c r="CR33" s="16"/>
      <c r="CS33" s="16">
        <v>41206</v>
      </c>
      <c r="CT33" s="18">
        <f>IF(CS33="","Not complete",DAYS360('Volume 4'!I33,CS33))</f>
        <v>220</v>
      </c>
      <c r="CU33" s="18"/>
      <c r="CV33" s="16">
        <v>41206</v>
      </c>
      <c r="CW33" s="16" t="s">
        <v>967</v>
      </c>
      <c r="CX33" s="16">
        <v>41207</v>
      </c>
      <c r="CY33" s="18">
        <f t="shared" si="16"/>
        <v>1554</v>
      </c>
      <c r="CZ33" s="18">
        <f t="shared" si="8"/>
        <v>370</v>
      </c>
      <c r="DA33" s="18">
        <f t="shared" si="9"/>
        <v>229</v>
      </c>
      <c r="DB33" s="18"/>
      <c r="DC33" s="18"/>
      <c r="DD33" s="16">
        <v>41207</v>
      </c>
      <c r="DG33" s="16">
        <v>41206</v>
      </c>
      <c r="DI33" s="16">
        <v>41206</v>
      </c>
      <c r="DJ33" s="1" t="s">
        <v>878</v>
      </c>
    </row>
    <row r="34" spans="1:114" ht="28" customHeight="1" x14ac:dyDescent="0.15">
      <c r="A34" s="15">
        <v>158</v>
      </c>
      <c r="B34" s="35" t="s">
        <v>920</v>
      </c>
      <c r="C34" s="15" t="s">
        <v>598</v>
      </c>
      <c r="D34" s="35" t="s">
        <v>958</v>
      </c>
      <c r="E34" s="15" t="s">
        <v>231</v>
      </c>
      <c r="H34" s="15" t="s">
        <v>95</v>
      </c>
      <c r="I34" s="16">
        <v>41097</v>
      </c>
      <c r="J34" s="16">
        <v>41206</v>
      </c>
      <c r="K34" s="17">
        <v>41207</v>
      </c>
      <c r="L34" s="17"/>
      <c r="M34" s="16">
        <v>39933</v>
      </c>
      <c r="N34" s="16">
        <v>40887</v>
      </c>
      <c r="O34" s="16">
        <v>41093</v>
      </c>
      <c r="P34" s="15" t="s">
        <v>74</v>
      </c>
      <c r="Q34" s="15" t="s">
        <v>74</v>
      </c>
      <c r="R34" s="1" t="s">
        <v>400</v>
      </c>
      <c r="S34" s="1" t="s">
        <v>793</v>
      </c>
      <c r="T34" s="1" t="s">
        <v>794</v>
      </c>
      <c r="U34" s="1" t="s">
        <v>921</v>
      </c>
      <c r="V34" s="15">
        <v>186</v>
      </c>
      <c r="W34" s="19">
        <v>49476</v>
      </c>
      <c r="X34" s="19"/>
      <c r="Y34" s="19">
        <v>13904</v>
      </c>
      <c r="Z34" s="15">
        <v>156</v>
      </c>
      <c r="AA34" s="15">
        <v>174</v>
      </c>
      <c r="AC34" s="15">
        <v>99</v>
      </c>
      <c r="AD34" s="15">
        <v>1</v>
      </c>
      <c r="AF34" s="15">
        <v>2</v>
      </c>
      <c r="AJ34" s="15">
        <v>0</v>
      </c>
      <c r="AN34" s="15">
        <v>2</v>
      </c>
      <c r="AR34" s="15">
        <v>0</v>
      </c>
      <c r="AV34" s="15">
        <v>0</v>
      </c>
      <c r="AW34" s="15" t="s">
        <v>74</v>
      </c>
      <c r="AX34" s="15">
        <v>4</v>
      </c>
      <c r="AY34" s="15" t="s">
        <v>74</v>
      </c>
      <c r="AZ34" s="15" t="s">
        <v>78</v>
      </c>
      <c r="BA34" s="15" t="s">
        <v>74</v>
      </c>
      <c r="BB34" s="16">
        <v>41100</v>
      </c>
      <c r="BC34" s="18">
        <f t="shared" si="0"/>
        <v>3</v>
      </c>
      <c r="BD34" s="16">
        <v>41125</v>
      </c>
      <c r="BE34" s="16">
        <v>41153</v>
      </c>
      <c r="BF34" s="18">
        <f t="shared" si="22"/>
        <v>27</v>
      </c>
      <c r="BG34" s="15" t="s">
        <v>930</v>
      </c>
      <c r="BH34" s="15">
        <v>71</v>
      </c>
      <c r="BK34" s="16">
        <v>41108</v>
      </c>
      <c r="BL34" s="16">
        <v>41114</v>
      </c>
      <c r="BM34" s="15" t="s">
        <v>80</v>
      </c>
      <c r="BQ34" s="16">
        <v>41156</v>
      </c>
      <c r="BR34" s="16">
        <v>41166</v>
      </c>
      <c r="BS34" s="18">
        <f t="shared" si="23"/>
        <v>10</v>
      </c>
      <c r="BT34" s="15" t="s">
        <v>80</v>
      </c>
      <c r="BW34" s="16">
        <v>41166</v>
      </c>
      <c r="BX34" s="16">
        <v>41172</v>
      </c>
      <c r="BY34" s="18">
        <f t="shared" si="24"/>
        <v>6</v>
      </c>
      <c r="BZ34" s="16">
        <v>41177</v>
      </c>
      <c r="CA34" s="16">
        <v>41180</v>
      </c>
      <c r="CB34" s="18">
        <f t="shared" si="25"/>
        <v>3</v>
      </c>
      <c r="CC34" s="15" t="s">
        <v>892</v>
      </c>
      <c r="CF34" s="16">
        <v>41180</v>
      </c>
      <c r="CG34" s="16">
        <v>41180</v>
      </c>
      <c r="CH34" s="16">
        <v>41180</v>
      </c>
      <c r="CI34" s="16">
        <v>41187</v>
      </c>
      <c r="CJ34" s="16">
        <v>41187</v>
      </c>
      <c r="CK34" s="16">
        <v>41200</v>
      </c>
      <c r="CL34" s="16">
        <v>41192</v>
      </c>
      <c r="CM34" s="18">
        <f t="shared" si="26"/>
        <v>13</v>
      </c>
      <c r="CN34" s="18">
        <f t="shared" si="15"/>
        <v>5</v>
      </c>
      <c r="CO34" s="15">
        <v>1</v>
      </c>
      <c r="CP34" s="16">
        <v>41200</v>
      </c>
      <c r="CQ34" s="16"/>
      <c r="CR34" s="16"/>
      <c r="CS34" s="16">
        <v>41206</v>
      </c>
      <c r="CT34" s="18">
        <f>IF(CS34="","Not complete",DAYS360('Volume 4'!I34,CS34))</f>
        <v>107</v>
      </c>
      <c r="CU34" s="18"/>
      <c r="CV34" s="17">
        <v>41270</v>
      </c>
      <c r="CW34" s="16" t="s">
        <v>342</v>
      </c>
      <c r="CX34" s="16">
        <v>41207</v>
      </c>
      <c r="CY34" s="18">
        <f t="shared" si="16"/>
        <v>1317</v>
      </c>
      <c r="CZ34" s="18">
        <f t="shared" si="8"/>
        <v>315</v>
      </c>
      <c r="DA34" s="18">
        <f t="shared" si="9"/>
        <v>112</v>
      </c>
      <c r="DB34" s="18"/>
      <c r="DC34" s="18"/>
      <c r="DD34" s="16">
        <v>41207</v>
      </c>
      <c r="DG34" s="16">
        <v>41206</v>
      </c>
      <c r="DI34" s="16">
        <v>41206</v>
      </c>
      <c r="DJ34" s="1" t="s">
        <v>922</v>
      </c>
    </row>
    <row r="35" spans="1:114" ht="28" customHeight="1" x14ac:dyDescent="0.15">
      <c r="A35" s="15">
        <v>154</v>
      </c>
      <c r="B35" s="35" t="s">
        <v>901</v>
      </c>
      <c r="C35" s="15" t="s">
        <v>598</v>
      </c>
      <c r="D35" s="21">
        <v>0.18958333333333333</v>
      </c>
      <c r="E35" s="15" t="s">
        <v>251</v>
      </c>
      <c r="H35" s="15" t="s">
        <v>95</v>
      </c>
      <c r="I35" s="16">
        <v>41072</v>
      </c>
      <c r="J35" s="16">
        <v>41236</v>
      </c>
      <c r="K35" s="16">
        <v>41236</v>
      </c>
      <c r="L35" s="16"/>
      <c r="M35" s="16">
        <v>39964</v>
      </c>
      <c r="N35" s="16">
        <v>40953</v>
      </c>
      <c r="O35" s="16">
        <v>41069</v>
      </c>
      <c r="P35" s="15" t="s">
        <v>74</v>
      </c>
      <c r="Q35" s="15" t="s">
        <v>74</v>
      </c>
      <c r="R35" s="1" t="s">
        <v>216</v>
      </c>
      <c r="S35" s="1" t="s">
        <v>902</v>
      </c>
      <c r="T35" s="1" t="s">
        <v>903</v>
      </c>
      <c r="U35" s="1" t="s">
        <v>904</v>
      </c>
      <c r="V35" s="15">
        <v>224</v>
      </c>
      <c r="W35" s="19">
        <v>65822</v>
      </c>
      <c r="X35" s="19"/>
      <c r="Y35" s="15">
        <v>5402</v>
      </c>
      <c r="Z35" s="15">
        <v>186</v>
      </c>
      <c r="AA35" s="15">
        <v>186</v>
      </c>
      <c r="AC35" s="15">
        <v>36</v>
      </c>
      <c r="AD35" s="15">
        <v>21</v>
      </c>
      <c r="AF35" s="15">
        <v>25</v>
      </c>
      <c r="AJ35" s="15">
        <v>0</v>
      </c>
      <c r="AN35" s="15">
        <v>1</v>
      </c>
      <c r="AR35" s="15">
        <v>1</v>
      </c>
      <c r="AV35" s="15">
        <v>0</v>
      </c>
      <c r="AW35" s="15" t="s">
        <v>74</v>
      </c>
      <c r="AX35" s="15">
        <v>10</v>
      </c>
      <c r="AY35" s="15" t="s">
        <v>74</v>
      </c>
      <c r="AZ35" s="15" t="s">
        <v>78</v>
      </c>
      <c r="BA35" s="15" t="s">
        <v>74</v>
      </c>
      <c r="BB35" s="16">
        <v>41072</v>
      </c>
      <c r="BC35" s="18">
        <f t="shared" si="0"/>
        <v>0</v>
      </c>
      <c r="BD35" s="16">
        <v>41080</v>
      </c>
      <c r="BE35" s="16">
        <v>41158</v>
      </c>
      <c r="BF35" s="18">
        <f t="shared" si="22"/>
        <v>76</v>
      </c>
      <c r="BG35" s="15" t="s">
        <v>588</v>
      </c>
      <c r="BH35" s="15">
        <v>127</v>
      </c>
      <c r="BK35" s="16">
        <v>41072</v>
      </c>
      <c r="BL35" s="16">
        <v>41079</v>
      </c>
      <c r="BM35" s="15" t="s">
        <v>80</v>
      </c>
      <c r="BQ35" s="16">
        <v>41180</v>
      </c>
      <c r="BR35" s="16">
        <v>41191</v>
      </c>
      <c r="BS35" s="18">
        <f t="shared" si="23"/>
        <v>11</v>
      </c>
      <c r="BT35" s="15" t="s">
        <v>80</v>
      </c>
      <c r="BW35" s="16">
        <v>41191</v>
      </c>
      <c r="BX35" s="16">
        <v>41198</v>
      </c>
      <c r="BY35" s="18">
        <f t="shared" si="24"/>
        <v>7</v>
      </c>
      <c r="BZ35" s="16">
        <v>41198</v>
      </c>
      <c r="CA35" s="16">
        <v>41205</v>
      </c>
      <c r="CB35" s="18">
        <f t="shared" si="25"/>
        <v>7</v>
      </c>
      <c r="CC35" s="15" t="s">
        <v>931</v>
      </c>
      <c r="CF35" s="16">
        <v>41205</v>
      </c>
      <c r="CG35" s="16">
        <v>41205</v>
      </c>
      <c r="CH35" s="16">
        <v>41205</v>
      </c>
      <c r="CI35" s="16">
        <v>41216</v>
      </c>
      <c r="CJ35" s="16">
        <v>41220</v>
      </c>
      <c r="CK35" s="16">
        <v>41228</v>
      </c>
      <c r="CL35" s="16">
        <v>41228</v>
      </c>
      <c r="CM35" s="18">
        <f t="shared" si="26"/>
        <v>8</v>
      </c>
      <c r="CN35" s="18">
        <f t="shared" si="15"/>
        <v>12</v>
      </c>
      <c r="CO35" s="15">
        <v>2</v>
      </c>
      <c r="CP35" s="16">
        <v>41228</v>
      </c>
      <c r="CQ35" s="16"/>
      <c r="CR35" s="16"/>
      <c r="CS35" s="16">
        <v>41235</v>
      </c>
      <c r="CT35" s="18">
        <f>IF(CS35="","Not complete",DAYS360('Volume 4'!I35,CS35))</f>
        <v>160</v>
      </c>
      <c r="CU35" s="18"/>
      <c r="CV35" s="16">
        <v>41235</v>
      </c>
      <c r="CW35" s="16" t="s">
        <v>342</v>
      </c>
      <c r="CX35" s="16">
        <v>41236</v>
      </c>
      <c r="CY35" s="18">
        <f t="shared" si="16"/>
        <v>1252</v>
      </c>
      <c r="CZ35" s="18">
        <f t="shared" si="8"/>
        <v>279</v>
      </c>
      <c r="DA35" s="18">
        <f t="shared" si="9"/>
        <v>164</v>
      </c>
      <c r="DB35" s="18"/>
      <c r="DC35" s="18"/>
      <c r="DD35" s="16">
        <v>41236</v>
      </c>
      <c r="DG35" s="16">
        <v>41235</v>
      </c>
      <c r="DI35" s="16">
        <v>41235</v>
      </c>
      <c r="DJ35" s="1" t="s">
        <v>888</v>
      </c>
    </row>
    <row r="36" spans="1:114" ht="28" customHeight="1" x14ac:dyDescent="0.15">
      <c r="A36" s="15">
        <v>160</v>
      </c>
      <c r="B36" s="35" t="s">
        <v>932</v>
      </c>
      <c r="C36" s="15" t="s">
        <v>838</v>
      </c>
      <c r="D36" s="21">
        <v>0.19027777777777777</v>
      </c>
      <c r="E36" s="15" t="s">
        <v>291</v>
      </c>
      <c r="H36" s="15" t="s">
        <v>95</v>
      </c>
      <c r="I36" s="16">
        <v>41142</v>
      </c>
      <c r="J36" s="16">
        <v>41251</v>
      </c>
      <c r="K36" s="17">
        <v>41255</v>
      </c>
      <c r="L36" s="17"/>
      <c r="M36" s="16">
        <v>39964</v>
      </c>
      <c r="N36" s="16">
        <v>40939</v>
      </c>
      <c r="O36" s="16">
        <v>41138</v>
      </c>
      <c r="P36" s="15" t="s">
        <v>74</v>
      </c>
      <c r="Q36" s="15" t="s">
        <v>78</v>
      </c>
      <c r="R36" s="1" t="s">
        <v>907</v>
      </c>
      <c r="S36" s="1" t="s">
        <v>933</v>
      </c>
      <c r="T36" s="1" t="s">
        <v>934</v>
      </c>
      <c r="U36" s="1" t="s">
        <v>935</v>
      </c>
      <c r="V36" s="15">
        <v>182</v>
      </c>
      <c r="W36" s="19">
        <v>50636</v>
      </c>
      <c r="X36" s="19"/>
      <c r="Y36" s="15">
        <v>5606</v>
      </c>
      <c r="Z36" s="15">
        <v>146</v>
      </c>
      <c r="AA36" s="15">
        <v>134</v>
      </c>
      <c r="AC36" s="15">
        <v>16</v>
      </c>
      <c r="AD36" s="15">
        <v>39</v>
      </c>
      <c r="AF36" s="15">
        <v>45</v>
      </c>
      <c r="AJ36" s="15">
        <v>4</v>
      </c>
      <c r="AN36" s="15">
        <v>4</v>
      </c>
      <c r="AR36" s="15">
        <v>1</v>
      </c>
      <c r="AV36" s="15">
        <v>0</v>
      </c>
      <c r="AW36" s="15" t="s">
        <v>74</v>
      </c>
      <c r="AX36" s="15">
        <v>4</v>
      </c>
      <c r="AY36" s="15" t="s">
        <v>74</v>
      </c>
      <c r="AZ36" s="15" t="s">
        <v>78</v>
      </c>
      <c r="BA36" s="15" t="s">
        <v>74</v>
      </c>
      <c r="BB36" s="16">
        <v>41144</v>
      </c>
      <c r="BC36" s="18">
        <f t="shared" si="0"/>
        <v>2</v>
      </c>
      <c r="BD36" s="16">
        <v>41156</v>
      </c>
      <c r="BE36" s="16">
        <v>41187</v>
      </c>
      <c r="BF36" s="18">
        <f t="shared" si="22"/>
        <v>31</v>
      </c>
      <c r="BG36" s="15" t="s">
        <v>930</v>
      </c>
      <c r="BH36" s="15">
        <v>85</v>
      </c>
      <c r="BK36" s="16">
        <v>41146</v>
      </c>
      <c r="BL36" s="16">
        <v>41158</v>
      </c>
      <c r="BM36" s="15" t="s">
        <v>80</v>
      </c>
      <c r="BQ36" s="16">
        <v>41187</v>
      </c>
      <c r="BR36" s="16">
        <v>41192</v>
      </c>
      <c r="BS36" s="18">
        <f t="shared" si="23"/>
        <v>5</v>
      </c>
      <c r="BT36" s="15" t="s">
        <v>80</v>
      </c>
      <c r="BW36" s="16">
        <v>41193</v>
      </c>
      <c r="BX36" s="16">
        <v>41199</v>
      </c>
      <c r="BY36" s="18">
        <f t="shared" si="24"/>
        <v>6</v>
      </c>
      <c r="BZ36" s="16">
        <v>41200</v>
      </c>
      <c r="CA36" s="16">
        <v>41205</v>
      </c>
      <c r="CB36" s="18">
        <f t="shared" si="25"/>
        <v>5</v>
      </c>
      <c r="CC36" s="15" t="s">
        <v>967</v>
      </c>
      <c r="CF36" s="16">
        <v>41221</v>
      </c>
      <c r="CG36" s="16">
        <v>41221</v>
      </c>
      <c r="CH36" s="16">
        <v>41221</v>
      </c>
      <c r="CI36" s="16">
        <v>41230</v>
      </c>
      <c r="CJ36" s="16">
        <v>41230</v>
      </c>
      <c r="CK36" s="16">
        <v>41250</v>
      </c>
      <c r="CL36" s="16">
        <v>41240</v>
      </c>
      <c r="CM36" s="18">
        <v>79</v>
      </c>
      <c r="CN36" s="18">
        <f t="shared" si="15"/>
        <v>10</v>
      </c>
      <c r="CO36" s="15">
        <v>10</v>
      </c>
      <c r="CP36" s="16">
        <v>41250</v>
      </c>
      <c r="CQ36" s="16"/>
      <c r="CR36" s="16"/>
      <c r="CS36" s="16">
        <v>41250</v>
      </c>
      <c r="CT36" s="18">
        <f>IF(CS36="","Not complete",DAYS360('Volume 4'!I36,CS36))</f>
        <v>106</v>
      </c>
      <c r="CU36" s="18"/>
      <c r="CV36" s="17">
        <v>41314</v>
      </c>
      <c r="CW36" s="16" t="s">
        <v>436</v>
      </c>
      <c r="CX36" s="17">
        <v>41255</v>
      </c>
      <c r="CY36" s="18">
        <f t="shared" si="16"/>
        <v>1329</v>
      </c>
      <c r="CZ36" s="18">
        <f t="shared" si="8"/>
        <v>312</v>
      </c>
      <c r="DA36" s="18">
        <f t="shared" si="9"/>
        <v>115</v>
      </c>
      <c r="DB36" s="18"/>
      <c r="DC36" s="18"/>
      <c r="DD36" s="16">
        <v>41255</v>
      </c>
      <c r="DG36" s="16">
        <v>41251</v>
      </c>
      <c r="DI36" s="16">
        <v>41251</v>
      </c>
      <c r="DJ36" s="1" t="s">
        <v>936</v>
      </c>
    </row>
    <row r="37" spans="1:114" ht="28" customHeight="1" x14ac:dyDescent="0.15">
      <c r="A37" s="15">
        <v>146</v>
      </c>
      <c r="B37" s="35" t="s">
        <v>854</v>
      </c>
      <c r="C37" s="15" t="s">
        <v>212</v>
      </c>
      <c r="D37" s="21">
        <v>0.19097222222222221</v>
      </c>
      <c r="E37" s="15" t="s">
        <v>291</v>
      </c>
      <c r="H37" s="15" t="s">
        <v>84</v>
      </c>
      <c r="I37" s="16">
        <v>40953</v>
      </c>
      <c r="J37" s="16">
        <v>41264</v>
      </c>
      <c r="K37" s="16">
        <v>41264</v>
      </c>
      <c r="L37" s="16"/>
      <c r="M37" s="16">
        <v>40482</v>
      </c>
      <c r="N37" s="16">
        <v>40815</v>
      </c>
      <c r="O37" s="16">
        <v>40936</v>
      </c>
      <c r="P37" s="15" t="s">
        <v>74</v>
      </c>
      <c r="Q37" s="15" t="s">
        <v>74</v>
      </c>
      <c r="R37" s="1" t="s">
        <v>216</v>
      </c>
      <c r="S37" s="1" t="s">
        <v>855</v>
      </c>
      <c r="T37" s="1" t="s">
        <v>856</v>
      </c>
      <c r="U37" s="1" t="s">
        <v>857</v>
      </c>
      <c r="V37" s="15">
        <v>596</v>
      </c>
      <c r="W37" s="19">
        <v>145112</v>
      </c>
      <c r="X37" s="19"/>
      <c r="Y37" s="15" t="s">
        <v>5</v>
      </c>
      <c r="Z37" s="15">
        <v>484</v>
      </c>
      <c r="AA37" s="15">
        <v>392</v>
      </c>
      <c r="AC37" s="15">
        <v>204</v>
      </c>
      <c r="AD37" s="15">
        <v>42</v>
      </c>
      <c r="AF37" s="15">
        <v>126</v>
      </c>
      <c r="AJ37" s="15">
        <v>0</v>
      </c>
      <c r="AN37" s="15">
        <v>0</v>
      </c>
      <c r="AR37" s="15">
        <v>3</v>
      </c>
      <c r="AV37" s="15">
        <v>0</v>
      </c>
      <c r="AW37" s="15" t="s">
        <v>74</v>
      </c>
      <c r="AX37" s="15">
        <v>13</v>
      </c>
      <c r="AY37" s="15" t="s">
        <v>74</v>
      </c>
      <c r="AZ37" s="15" t="s">
        <v>78</v>
      </c>
      <c r="BA37" s="15" t="s">
        <v>74</v>
      </c>
      <c r="BB37" s="16">
        <v>40954</v>
      </c>
      <c r="BC37" s="18">
        <f t="shared" si="0"/>
        <v>1</v>
      </c>
      <c r="BD37" s="16">
        <v>41059</v>
      </c>
      <c r="BE37" s="16">
        <v>41170</v>
      </c>
      <c r="BF37" s="18">
        <f t="shared" si="22"/>
        <v>109</v>
      </c>
      <c r="BG37" s="15" t="s">
        <v>125</v>
      </c>
      <c r="BH37" s="15">
        <v>203</v>
      </c>
      <c r="BK37" s="16">
        <v>40957</v>
      </c>
      <c r="BL37" s="16">
        <v>40970</v>
      </c>
      <c r="BM37" s="15" t="s">
        <v>80</v>
      </c>
      <c r="BQ37" s="16">
        <v>41170</v>
      </c>
      <c r="BR37" s="16">
        <v>41179</v>
      </c>
      <c r="BS37" s="18">
        <f t="shared" si="23"/>
        <v>9</v>
      </c>
      <c r="BT37" s="15" t="s">
        <v>80</v>
      </c>
      <c r="BW37" s="16">
        <v>41179</v>
      </c>
      <c r="BX37" s="16">
        <v>41205</v>
      </c>
      <c r="BY37" s="18">
        <f t="shared" si="24"/>
        <v>26</v>
      </c>
      <c r="BZ37" s="16">
        <v>41202</v>
      </c>
      <c r="CA37" s="16">
        <v>41221</v>
      </c>
      <c r="CB37" s="18">
        <f t="shared" si="25"/>
        <v>18</v>
      </c>
      <c r="CC37" s="15" t="s">
        <v>342</v>
      </c>
      <c r="CF37" s="16">
        <v>41223</v>
      </c>
      <c r="CG37" s="16">
        <v>41223</v>
      </c>
      <c r="CH37" s="16">
        <v>41223</v>
      </c>
      <c r="CI37" s="16">
        <v>41230</v>
      </c>
      <c r="CJ37" s="16">
        <v>41230</v>
      </c>
      <c r="CK37" s="16">
        <v>41251</v>
      </c>
      <c r="CL37" s="16">
        <v>41251</v>
      </c>
      <c r="CM37" s="18">
        <f>IF(CK37="","Not complete",DAYS360(CJ37,CK37))</f>
        <v>21</v>
      </c>
      <c r="CN37" s="18">
        <f t="shared" si="15"/>
        <v>21</v>
      </c>
      <c r="CO37" s="15">
        <v>5</v>
      </c>
      <c r="CP37" s="16">
        <v>41251</v>
      </c>
      <c r="CQ37" s="16"/>
      <c r="CR37" s="16"/>
      <c r="CS37" s="16">
        <v>41251</v>
      </c>
      <c r="CT37" s="18">
        <f>IF(CS37="","Not complete",DAYS360('Volume 4'!I37,CS37))</f>
        <v>294</v>
      </c>
      <c r="CU37" s="18"/>
      <c r="CV37" s="16">
        <v>41263</v>
      </c>
      <c r="CW37" s="16" t="s">
        <v>436</v>
      </c>
      <c r="CX37" s="16">
        <v>41264</v>
      </c>
      <c r="CY37" s="18">
        <f t="shared" si="16"/>
        <v>770</v>
      </c>
      <c r="CZ37" s="18">
        <f t="shared" si="8"/>
        <v>442</v>
      </c>
      <c r="DA37" s="18">
        <f t="shared" si="9"/>
        <v>323</v>
      </c>
      <c r="DB37" s="18"/>
      <c r="DC37" s="18"/>
      <c r="DD37" s="16">
        <v>41264</v>
      </c>
      <c r="DG37" s="16">
        <v>41263</v>
      </c>
      <c r="DI37" s="16">
        <v>41263</v>
      </c>
      <c r="DJ37" s="1" t="s">
        <v>858</v>
      </c>
    </row>
    <row r="51" spans="13:113" s="34" customFormat="1" ht="28" customHeight="1" x14ac:dyDescent="0.15">
      <c r="M51" s="33"/>
      <c r="N51" s="33"/>
      <c r="O51" s="33"/>
      <c r="BB51" s="33"/>
      <c r="CG51" s="33"/>
      <c r="CL51" s="33"/>
      <c r="CM51" s="33"/>
      <c r="CS51" s="33"/>
      <c r="DD51" s="33"/>
      <c r="DE51" s="33"/>
      <c r="DF51" s="33"/>
      <c r="DG51" s="33"/>
      <c r="DH51" s="33"/>
      <c r="DI51" s="33"/>
    </row>
  </sheetData>
  <conditionalFormatting sqref="A38:JS65279 Z3:BC8 Z9:BB10 Z11:BC11 Z12:BB12 Z13:BC14 Z15:BB15 Z16:BC17 Z18:BA18 Z19:BC19 Z20:BB20 Z21:BC22 Z23:BB23 Z24:BC24 Z25:BB25 Z26:BC27 Z28:BB28 Z29:BC29 Z30:BB30 Z31:BC31 U33:BC33 Z34:BB34 U32:AZ32 U35:BB35 V36:BB36 M37:BC37">
    <cfRule type="expression" dxfId="4999" priority="2940" stopIfTrue="1">
      <formula>MOD(ROW(),2)</formula>
    </cfRule>
  </conditionalFormatting>
  <conditionalFormatting sqref="V3:X3 A3:C3 H3:Q3 DK3:JS3">
    <cfRule type="expression" dxfId="4998" priority="1374" stopIfTrue="1">
      <formula>MOD(ROW(),2)</formula>
    </cfRule>
  </conditionalFormatting>
  <conditionalFormatting sqref="R3">
    <cfRule type="expression" dxfId="4997" priority="1373" stopIfTrue="1">
      <formula>MOD(ROW(),2)</formula>
    </cfRule>
  </conditionalFormatting>
  <conditionalFormatting sqref="S3">
    <cfRule type="expression" dxfId="4996" priority="1372" stopIfTrue="1">
      <formula>MOD(ROW(),2)</formula>
    </cfRule>
  </conditionalFormatting>
  <conditionalFormatting sqref="U3">
    <cfRule type="expression" dxfId="4995" priority="1371" stopIfTrue="1">
      <formula>MOD(ROW(),2)</formula>
    </cfRule>
  </conditionalFormatting>
  <conditionalFormatting sqref="BG3:BJ3">
    <cfRule type="expression" dxfId="4994" priority="1370" stopIfTrue="1">
      <formula>MOD(ROW(),2)</formula>
    </cfRule>
  </conditionalFormatting>
  <conditionalFormatting sqref="BD3">
    <cfRule type="expression" dxfId="4993" priority="1369" stopIfTrue="1">
      <formula>MOD(ROW(),2)</formula>
    </cfRule>
  </conditionalFormatting>
  <conditionalFormatting sqref="BE3">
    <cfRule type="expression" dxfId="4992" priority="1368" stopIfTrue="1">
      <formula>MOD(ROW(),2)</formula>
    </cfRule>
  </conditionalFormatting>
  <conditionalFormatting sqref="BF3">
    <cfRule type="expression" dxfId="4991" priority="1367" stopIfTrue="1">
      <formula>MOD(ROW(),2)</formula>
    </cfRule>
  </conditionalFormatting>
  <conditionalFormatting sqref="BL3">
    <cfRule type="expression" dxfId="4990" priority="1366" stopIfTrue="1">
      <formula>MOD(ROW(),2)</formula>
    </cfRule>
  </conditionalFormatting>
  <conditionalFormatting sqref="CC3:CE3 CO3 CX3 DD3:DF3">
    <cfRule type="expression" dxfId="4989" priority="1365" stopIfTrue="1">
      <formula>MOD(ROW(),2)</formula>
    </cfRule>
  </conditionalFormatting>
  <conditionalFormatting sqref="BM3:BP3">
    <cfRule type="expression" dxfId="4988" priority="1364" stopIfTrue="1">
      <formula>MOD(ROW(),2)</formula>
    </cfRule>
  </conditionalFormatting>
  <conditionalFormatting sqref="BR3">
    <cfRule type="expression" dxfId="4987" priority="1363" stopIfTrue="1">
      <formula>MOD(ROW(),2)</formula>
    </cfRule>
  </conditionalFormatting>
  <conditionalFormatting sqref="BS3">
    <cfRule type="expression" dxfId="4986" priority="1362" stopIfTrue="1">
      <formula>MOD(ROW(),2)</formula>
    </cfRule>
  </conditionalFormatting>
  <conditionalFormatting sqref="BT3:BV3">
    <cfRule type="expression" dxfId="4985" priority="1361" stopIfTrue="1">
      <formula>MOD(ROW(),2)</formula>
    </cfRule>
  </conditionalFormatting>
  <conditionalFormatting sqref="BW3">
    <cfRule type="expression" dxfId="4984" priority="1360" stopIfTrue="1">
      <formula>MOD(ROW(),2)</formula>
    </cfRule>
  </conditionalFormatting>
  <conditionalFormatting sqref="BX3">
    <cfRule type="expression" dxfId="4983" priority="1359" stopIfTrue="1">
      <formula>MOD(ROW(),2)</formula>
    </cfRule>
  </conditionalFormatting>
  <conditionalFormatting sqref="BY3">
    <cfRule type="expression" dxfId="4982" priority="1358" stopIfTrue="1">
      <formula>MOD(ROW(),2)</formula>
    </cfRule>
  </conditionalFormatting>
  <conditionalFormatting sqref="CB3">
    <cfRule type="expression" dxfId="4981" priority="1357" stopIfTrue="1">
      <formula>MOD(ROW(),2)</formula>
    </cfRule>
  </conditionalFormatting>
  <conditionalFormatting sqref="CM3">
    <cfRule type="expression" dxfId="4980" priority="1356" stopIfTrue="1">
      <formula>MOD(ROW(),2)</formula>
    </cfRule>
  </conditionalFormatting>
  <conditionalFormatting sqref="CN3">
    <cfRule type="expression" dxfId="4979" priority="1355" stopIfTrue="1">
      <formula>MOD(ROW(),2)</formula>
    </cfRule>
  </conditionalFormatting>
  <conditionalFormatting sqref="CZ3:DC3">
    <cfRule type="expression" dxfId="4978" priority="1352" stopIfTrue="1">
      <formula>MOD(ROW(),2)</formula>
    </cfRule>
  </conditionalFormatting>
  <conditionalFormatting sqref="BQ3">
    <cfRule type="expression" dxfId="4977" priority="1351" stopIfTrue="1">
      <formula>MOD(ROW(),2)</formula>
    </cfRule>
  </conditionalFormatting>
  <conditionalFormatting sqref="CV3">
    <cfRule type="expression" dxfId="4976" priority="1350" stopIfTrue="1">
      <formula>MOD(ROW(),2)</formula>
    </cfRule>
  </conditionalFormatting>
  <conditionalFormatting sqref="BK3">
    <cfRule type="expression" dxfId="4975" priority="1349" stopIfTrue="1">
      <formula>MOD(ROW(),2)</formula>
    </cfRule>
  </conditionalFormatting>
  <conditionalFormatting sqref="BZ3">
    <cfRule type="expression" dxfId="4974" priority="1348" stopIfTrue="1">
      <formula>MOD(ROW(),2)</formula>
    </cfRule>
  </conditionalFormatting>
  <conditionalFormatting sqref="CA3">
    <cfRule type="expression" dxfId="4973" priority="1347" stopIfTrue="1">
      <formula>MOD(ROW(),2)</formula>
    </cfRule>
  </conditionalFormatting>
  <conditionalFormatting sqref="CI3">
    <cfRule type="expression" dxfId="4972" priority="1346" stopIfTrue="1">
      <formula>MOD(ROW(),2)</formula>
    </cfRule>
  </conditionalFormatting>
  <conditionalFormatting sqref="CK3">
    <cfRule type="expression" dxfId="4971" priority="1345" stopIfTrue="1">
      <formula>MOD(ROW(),2)</formula>
    </cfRule>
  </conditionalFormatting>
  <conditionalFormatting sqref="CL3">
    <cfRule type="expression" dxfId="4970" priority="1344" stopIfTrue="1">
      <formula>MOD(ROW(),2)</formula>
    </cfRule>
  </conditionalFormatting>
  <conditionalFormatting sqref="DG3:DH3">
    <cfRule type="expression" dxfId="4969" priority="1343" stopIfTrue="1">
      <formula>MOD(ROW(),2)</formula>
    </cfRule>
  </conditionalFormatting>
  <conditionalFormatting sqref="DJ3">
    <cfRule type="expression" dxfId="4968" priority="1341" stopIfTrue="1">
      <formula>MOD(ROW(),2)</formula>
    </cfRule>
  </conditionalFormatting>
  <conditionalFormatting sqref="T3">
    <cfRule type="expression" dxfId="4967" priority="1340" stopIfTrue="1">
      <formula>MOD(ROW(),2)</formula>
    </cfRule>
  </conditionalFormatting>
  <conditionalFormatting sqref="CF3">
    <cfRule type="expression" dxfId="4966" priority="1339" stopIfTrue="1">
      <formula>MOD(ROW(),2)</formula>
    </cfRule>
  </conditionalFormatting>
  <conditionalFormatting sqref="CG3">
    <cfRule type="expression" dxfId="4965" priority="1338" stopIfTrue="1">
      <formula>MOD(ROW(),2)</formula>
    </cfRule>
  </conditionalFormatting>
  <conditionalFormatting sqref="CH3">
    <cfRule type="expression" dxfId="4964" priority="1337" stopIfTrue="1">
      <formula>MOD(ROW(),2)</formula>
    </cfRule>
  </conditionalFormatting>
  <conditionalFormatting sqref="D3">
    <cfRule type="expression" dxfId="4963" priority="1335" stopIfTrue="1">
      <formula>MOD(ROW(),2)</formula>
    </cfRule>
  </conditionalFormatting>
  <conditionalFormatting sqref="CJ3">
    <cfRule type="expression" dxfId="4962" priority="1334" stopIfTrue="1">
      <formula>MOD(ROW(),2)</formula>
    </cfRule>
  </conditionalFormatting>
  <conditionalFormatting sqref="CP3:CR3">
    <cfRule type="expression" dxfId="4961" priority="1333" stopIfTrue="1">
      <formula>MOD(ROW(),2)</formula>
    </cfRule>
  </conditionalFormatting>
  <conditionalFormatting sqref="CS3">
    <cfRule type="expression" dxfId="4960" priority="1332" stopIfTrue="1">
      <formula>MOD(ROW(),2)</formula>
    </cfRule>
  </conditionalFormatting>
  <conditionalFormatting sqref="CY3">
    <cfRule type="expression" dxfId="4959" priority="1331" stopIfTrue="1">
      <formula>MOD(ROW(),2)</formula>
    </cfRule>
  </conditionalFormatting>
  <conditionalFormatting sqref="DI3">
    <cfRule type="expression" dxfId="4958" priority="1330" stopIfTrue="1">
      <formula>MOD(ROW(),2)</formula>
    </cfRule>
  </conditionalFormatting>
  <conditionalFormatting sqref="P4:Q4 M4:N4 H4:I4 BT4:BV4 BM4:BP4 V4:X4 CC4:CE4 BG4:BJ4 CX4 A4:C4 DK4:JS4 DD4:DF4">
    <cfRule type="expression" dxfId="4957" priority="1329" stopIfTrue="1">
      <formula>MOD(ROW(),2)</formula>
    </cfRule>
  </conditionalFormatting>
  <conditionalFormatting sqref="R4">
    <cfRule type="expression" dxfId="4956" priority="1327" stopIfTrue="1">
      <formula>MOD(ROW(),2)</formula>
    </cfRule>
  </conditionalFormatting>
  <conditionalFormatting sqref="S4">
    <cfRule type="expression" dxfId="4955" priority="1326" stopIfTrue="1">
      <formula>MOD(ROW(),2)</formula>
    </cfRule>
  </conditionalFormatting>
  <conditionalFormatting sqref="U4">
    <cfRule type="expression" dxfId="4954" priority="1325" stopIfTrue="1">
      <formula>MOD(ROW(),2)</formula>
    </cfRule>
  </conditionalFormatting>
  <conditionalFormatting sqref="BD4">
    <cfRule type="expression" dxfId="4953" priority="1324" stopIfTrue="1">
      <formula>MOD(ROW(),2)</formula>
    </cfRule>
  </conditionalFormatting>
  <conditionalFormatting sqref="BE4">
    <cfRule type="expression" dxfId="4952" priority="1323" stopIfTrue="1">
      <formula>MOD(ROW(),2)</formula>
    </cfRule>
  </conditionalFormatting>
  <conditionalFormatting sqref="BF4">
    <cfRule type="expression" dxfId="4951" priority="1322" stopIfTrue="1">
      <formula>MOD(ROW(),2)</formula>
    </cfRule>
  </conditionalFormatting>
  <conditionalFormatting sqref="BK4">
    <cfRule type="expression" dxfId="4950" priority="1321" stopIfTrue="1">
      <formula>MOD(ROW(),2)</formula>
    </cfRule>
  </conditionalFormatting>
  <conditionalFormatting sqref="BS4">
    <cfRule type="expression" dxfId="4949" priority="1320" stopIfTrue="1">
      <formula>MOD(ROW(),2)</formula>
    </cfRule>
  </conditionalFormatting>
  <conditionalFormatting sqref="BY4">
    <cfRule type="expression" dxfId="4948" priority="1319" stopIfTrue="1">
      <formula>MOD(ROW(),2)</formula>
    </cfRule>
  </conditionalFormatting>
  <conditionalFormatting sqref="CB4">
    <cfRule type="expression" dxfId="4947" priority="1318" stopIfTrue="1">
      <formula>MOD(ROW(),2)</formula>
    </cfRule>
  </conditionalFormatting>
  <conditionalFormatting sqref="CM4">
    <cfRule type="expression" dxfId="4946" priority="1317" stopIfTrue="1">
      <formula>MOD(ROW(),2)</formula>
    </cfRule>
  </conditionalFormatting>
  <conditionalFormatting sqref="CN4:CO4">
    <cfRule type="expression" dxfId="4945" priority="1316" stopIfTrue="1">
      <formula>MOD(ROW(),2)</formula>
    </cfRule>
  </conditionalFormatting>
  <conditionalFormatting sqref="CF4">
    <cfRule type="expression" dxfId="4944" priority="1308" stopIfTrue="1">
      <formula>MOD(ROW(),2)</formula>
    </cfRule>
  </conditionalFormatting>
  <conditionalFormatting sqref="CI4">
    <cfRule type="expression" dxfId="4943" priority="1307" stopIfTrue="1">
      <formula>MOD(ROW(),2)</formula>
    </cfRule>
  </conditionalFormatting>
  <conditionalFormatting sqref="DJ4">
    <cfRule type="expression" dxfId="4942" priority="1313" stopIfTrue="1">
      <formula>MOD(ROW(),2)</formula>
    </cfRule>
  </conditionalFormatting>
  <conditionalFormatting sqref="O4">
    <cfRule type="expression" dxfId="4941" priority="1312" stopIfTrue="1">
      <formula>MOD(ROW(),2)</formula>
    </cfRule>
  </conditionalFormatting>
  <conditionalFormatting sqref="BL4">
    <cfRule type="expression" dxfId="4940" priority="1311" stopIfTrue="1">
      <formula>MOD(ROW(),2)</formula>
    </cfRule>
  </conditionalFormatting>
  <conditionalFormatting sqref="BR4">
    <cfRule type="expression" dxfId="4939" priority="1310" stopIfTrue="1">
      <formula>MOD(ROW(),2)</formula>
    </cfRule>
  </conditionalFormatting>
  <conditionalFormatting sqref="BX4">
    <cfRule type="expression" dxfId="4938" priority="1309" stopIfTrue="1">
      <formula>MOD(ROW(),2)</formula>
    </cfRule>
  </conditionalFormatting>
  <conditionalFormatting sqref="CH4">
    <cfRule type="expression" dxfId="4937" priority="1298" stopIfTrue="1">
      <formula>MOD(ROW(),2)</formula>
    </cfRule>
  </conditionalFormatting>
  <conditionalFormatting sqref="T4">
    <cfRule type="expression" dxfId="4936" priority="1305" stopIfTrue="1">
      <formula>MOD(ROW(),2)</formula>
    </cfRule>
  </conditionalFormatting>
  <conditionalFormatting sqref="BZ4">
    <cfRule type="expression" dxfId="4935" priority="1304" stopIfTrue="1">
      <formula>MOD(ROW(),2)</formula>
    </cfRule>
  </conditionalFormatting>
  <conditionalFormatting sqref="CA4">
    <cfRule type="expression" dxfId="4934" priority="1303" stopIfTrue="1">
      <formula>MOD(ROW(),2)</formula>
    </cfRule>
  </conditionalFormatting>
  <conditionalFormatting sqref="CK4:CL4">
    <cfRule type="expression" dxfId="4933" priority="1302" stopIfTrue="1">
      <formula>MOD(ROW(),2)</formula>
    </cfRule>
  </conditionalFormatting>
  <conditionalFormatting sqref="BW4">
    <cfRule type="expression" dxfId="4932" priority="1301" stopIfTrue="1">
      <formula>MOD(ROW(),2)</formula>
    </cfRule>
  </conditionalFormatting>
  <conditionalFormatting sqref="BQ4">
    <cfRule type="expression" dxfId="4931" priority="1300" stopIfTrue="1">
      <formula>MOD(ROW(),2)</formula>
    </cfRule>
  </conditionalFormatting>
  <conditionalFormatting sqref="CG4">
    <cfRule type="expression" dxfId="4930" priority="1299" stopIfTrue="1">
      <formula>MOD(ROW(),2)</formula>
    </cfRule>
  </conditionalFormatting>
  <conditionalFormatting sqref="CJ4">
    <cfRule type="expression" dxfId="4929" priority="1297" stopIfTrue="1">
      <formula>MOD(ROW(),2)</formula>
    </cfRule>
  </conditionalFormatting>
  <conditionalFormatting sqref="CP4:CR4">
    <cfRule type="expression" dxfId="4928" priority="1296" stopIfTrue="1">
      <formula>MOD(ROW(),2)</formula>
    </cfRule>
  </conditionalFormatting>
  <conditionalFormatting sqref="J4:L4">
    <cfRule type="expression" dxfId="4927" priority="1294" stopIfTrue="1">
      <formula>MOD(ROW(),2)</formula>
    </cfRule>
  </conditionalFormatting>
  <conditionalFormatting sqref="D4">
    <cfRule type="expression" dxfId="4926" priority="1292" stopIfTrue="1">
      <formula>MOD(ROW(),2)</formula>
    </cfRule>
  </conditionalFormatting>
  <conditionalFormatting sqref="BG5:BJ5 V5:X5 DK5:JS5 A5:C5 H5:I5 K5:Q5">
    <cfRule type="expression" dxfId="4925" priority="1291" stopIfTrue="1">
      <formula>MOD(ROW(),2)</formula>
    </cfRule>
  </conditionalFormatting>
  <conditionalFormatting sqref="R5">
    <cfRule type="expression" dxfId="4924" priority="1290" stopIfTrue="1">
      <formula>MOD(ROW(),2)</formula>
    </cfRule>
  </conditionalFormatting>
  <conditionalFormatting sqref="S5">
    <cfRule type="expression" dxfId="4923" priority="1289" stopIfTrue="1">
      <formula>MOD(ROW(),2)</formula>
    </cfRule>
  </conditionalFormatting>
  <conditionalFormatting sqref="U5">
    <cfRule type="expression" dxfId="4922" priority="1288" stopIfTrue="1">
      <formula>MOD(ROW(),2)</formula>
    </cfRule>
  </conditionalFormatting>
  <conditionalFormatting sqref="BD5">
    <cfRule type="expression" dxfId="4921" priority="1287" stopIfTrue="1">
      <formula>MOD(ROW(),2)</formula>
    </cfRule>
  </conditionalFormatting>
  <conditionalFormatting sqref="BE5">
    <cfRule type="expression" dxfId="4920" priority="1286" stopIfTrue="1">
      <formula>MOD(ROW(),2)</formula>
    </cfRule>
  </conditionalFormatting>
  <conditionalFormatting sqref="BF5">
    <cfRule type="expression" dxfId="4919" priority="1285" stopIfTrue="1">
      <formula>MOD(ROW(),2)</formula>
    </cfRule>
  </conditionalFormatting>
  <conditionalFormatting sqref="BL5">
    <cfRule type="expression" dxfId="4918" priority="1284" stopIfTrue="1">
      <formula>MOD(ROW(),2)</formula>
    </cfRule>
  </conditionalFormatting>
  <conditionalFormatting sqref="CC5:CE5 CO5 CS5 CX5 DD5:DF5">
    <cfRule type="expression" dxfId="4917" priority="1283" stopIfTrue="1">
      <formula>MOD(ROW(),2)</formula>
    </cfRule>
  </conditionalFormatting>
  <conditionalFormatting sqref="BM5:BP5">
    <cfRule type="expression" dxfId="4916" priority="1282" stopIfTrue="1">
      <formula>MOD(ROW(),2)</formula>
    </cfRule>
  </conditionalFormatting>
  <conditionalFormatting sqref="BR5">
    <cfRule type="expression" dxfId="4915" priority="1281" stopIfTrue="1">
      <formula>MOD(ROW(),2)</formula>
    </cfRule>
  </conditionalFormatting>
  <conditionalFormatting sqref="BS5">
    <cfRule type="expression" dxfId="4914" priority="1280" stopIfTrue="1">
      <formula>MOD(ROW(),2)</formula>
    </cfRule>
  </conditionalFormatting>
  <conditionalFormatting sqref="BT5:BV5">
    <cfRule type="expression" dxfId="4913" priority="1279" stopIfTrue="1">
      <formula>MOD(ROW(),2)</formula>
    </cfRule>
  </conditionalFormatting>
  <conditionalFormatting sqref="BX5">
    <cfRule type="expression" dxfId="4912" priority="1278" stopIfTrue="1">
      <formula>MOD(ROW(),2)</formula>
    </cfRule>
  </conditionalFormatting>
  <conditionalFormatting sqref="BY5">
    <cfRule type="expression" dxfId="4911" priority="1277" stopIfTrue="1">
      <formula>MOD(ROW(),2)</formula>
    </cfRule>
  </conditionalFormatting>
  <conditionalFormatting sqref="CF5">
    <cfRule type="expression" dxfId="4910" priority="1276" stopIfTrue="1">
      <formula>MOD(ROW(),2)</formula>
    </cfRule>
  </conditionalFormatting>
  <conditionalFormatting sqref="CM5">
    <cfRule type="expression" dxfId="4909" priority="1275" stopIfTrue="1">
      <formula>MOD(ROW(),2)</formula>
    </cfRule>
  </conditionalFormatting>
  <conditionalFormatting sqref="CN5">
    <cfRule type="expression" dxfId="4908" priority="1274" stopIfTrue="1">
      <formula>MOD(ROW(),2)</formula>
    </cfRule>
  </conditionalFormatting>
  <conditionalFormatting sqref="DJ5">
    <cfRule type="expression" dxfId="4907" priority="1267" stopIfTrue="1">
      <formula>MOD(ROW(),2)</formula>
    </cfRule>
  </conditionalFormatting>
  <conditionalFormatting sqref="T5">
    <cfRule type="expression" dxfId="4906" priority="1266" stopIfTrue="1">
      <formula>MOD(ROW(),2)</formula>
    </cfRule>
  </conditionalFormatting>
  <conditionalFormatting sqref="CI5">
    <cfRule type="expression" dxfId="4905" priority="1270" stopIfTrue="1">
      <formula>MOD(ROW(),2)</formula>
    </cfRule>
  </conditionalFormatting>
  <conditionalFormatting sqref="CK5">
    <cfRule type="expression" dxfId="4904" priority="1269" stopIfTrue="1">
      <formula>MOD(ROW(),2)</formula>
    </cfRule>
  </conditionalFormatting>
  <conditionalFormatting sqref="BW5">
    <cfRule type="expression" dxfId="4903" priority="1260" stopIfTrue="1">
      <formula>MOD(ROW(),2)</formula>
    </cfRule>
  </conditionalFormatting>
  <conditionalFormatting sqref="BK5">
    <cfRule type="expression" dxfId="4902" priority="1265" stopIfTrue="1">
      <formula>MOD(ROW(),2)</formula>
    </cfRule>
  </conditionalFormatting>
  <conditionalFormatting sqref="BZ5">
    <cfRule type="expression" dxfId="4901" priority="1264" stopIfTrue="1">
      <formula>MOD(ROW(),2)</formula>
    </cfRule>
  </conditionalFormatting>
  <conditionalFormatting sqref="BQ5">
    <cfRule type="expression" dxfId="4900" priority="1261" stopIfTrue="1">
      <formula>MOD(ROW(),2)</formula>
    </cfRule>
  </conditionalFormatting>
  <conditionalFormatting sqref="CB5">
    <cfRule type="expression" dxfId="4899" priority="1259" stopIfTrue="1">
      <formula>MOD(ROW(),2)</formula>
    </cfRule>
  </conditionalFormatting>
  <conditionalFormatting sqref="CA5">
    <cfRule type="expression" dxfId="4898" priority="1258" stopIfTrue="1">
      <formula>MOD(ROW(),2)</formula>
    </cfRule>
  </conditionalFormatting>
  <conditionalFormatting sqref="D5">
    <cfRule type="expression" dxfId="4897" priority="1256" stopIfTrue="1">
      <formula>MOD(ROW(),2)</formula>
    </cfRule>
  </conditionalFormatting>
  <conditionalFormatting sqref="CG5">
    <cfRule type="expression" dxfId="4896" priority="1255" stopIfTrue="1">
      <formula>MOD(ROW(),2)</formula>
    </cfRule>
  </conditionalFormatting>
  <conditionalFormatting sqref="CH5">
    <cfRule type="expression" dxfId="4895" priority="1254" stopIfTrue="1">
      <formula>MOD(ROW(),2)</formula>
    </cfRule>
  </conditionalFormatting>
  <conditionalFormatting sqref="CJ5">
    <cfRule type="expression" dxfId="4894" priority="1253" stopIfTrue="1">
      <formula>MOD(ROW(),2)</formula>
    </cfRule>
  </conditionalFormatting>
  <conditionalFormatting sqref="CL5">
    <cfRule type="expression" dxfId="4893" priority="1252" stopIfTrue="1">
      <formula>MOD(ROW(),2)</formula>
    </cfRule>
  </conditionalFormatting>
  <conditionalFormatting sqref="CP5:CR5">
    <cfRule type="expression" dxfId="4892" priority="1251" stopIfTrue="1">
      <formula>MOD(ROW(),2)</formula>
    </cfRule>
  </conditionalFormatting>
  <conditionalFormatting sqref="J5">
    <cfRule type="expression" dxfId="4891" priority="1250" stopIfTrue="1">
      <formula>MOD(ROW(),2)</formula>
    </cfRule>
  </conditionalFormatting>
  <conditionalFormatting sqref="CV4:CV5">
    <cfRule type="expression" dxfId="4890" priority="1248" stopIfTrue="1">
      <formula>MOD(ROW(),2)</formula>
    </cfRule>
  </conditionalFormatting>
  <conditionalFormatting sqref="CZ4:DC4">
    <cfRule type="expression" dxfId="4889" priority="1247" stopIfTrue="1">
      <formula>MOD(ROW(),2)</formula>
    </cfRule>
  </conditionalFormatting>
  <conditionalFormatting sqref="CY4">
    <cfRule type="expression" dxfId="4888" priority="1246" stopIfTrue="1">
      <formula>MOD(ROW(),2)</formula>
    </cfRule>
  </conditionalFormatting>
  <conditionalFormatting sqref="CZ5:DC5">
    <cfRule type="expression" dxfId="4887" priority="1245" stopIfTrue="1">
      <formula>MOD(ROW(),2)</formula>
    </cfRule>
  </conditionalFormatting>
  <conditionalFormatting sqref="CY5">
    <cfRule type="expression" dxfId="4886" priority="1244" stopIfTrue="1">
      <formula>MOD(ROW(),2)</formula>
    </cfRule>
  </conditionalFormatting>
  <conditionalFormatting sqref="DG4:DH5">
    <cfRule type="expression" dxfId="4885" priority="1243" stopIfTrue="1">
      <formula>MOD(ROW(),2)</formula>
    </cfRule>
  </conditionalFormatting>
  <conditionalFormatting sqref="DI4">
    <cfRule type="expression" dxfId="4884" priority="1242" stopIfTrue="1">
      <formula>MOD(ROW(),2)</formula>
    </cfRule>
  </conditionalFormatting>
  <conditionalFormatting sqref="DI5">
    <cfRule type="expression" dxfId="4883" priority="1241" stopIfTrue="1">
      <formula>MOD(ROW(),2)</formula>
    </cfRule>
  </conditionalFormatting>
  <conditionalFormatting sqref="CS4">
    <cfRule type="expression" dxfId="4882" priority="1240" stopIfTrue="1">
      <formula>MOD(ROW(),2)</formula>
    </cfRule>
  </conditionalFormatting>
  <conditionalFormatting sqref="BQ6:BR6 BZ6 CO6 CG6 V6:X6 CS6 CC6:CE6 BG6:BJ6 CX6 DD6:DF6 BW6 A6:C6 H6:Q6 DK6:JS6">
    <cfRule type="expression" dxfId="4881" priority="1239" stopIfTrue="1">
      <formula>MOD(ROW(),2)</formula>
    </cfRule>
  </conditionalFormatting>
  <conditionalFormatting sqref="R6">
    <cfRule type="expression" dxfId="4880" priority="1238" stopIfTrue="1">
      <formula>MOD(ROW(),2)</formula>
    </cfRule>
  </conditionalFormatting>
  <conditionalFormatting sqref="S6">
    <cfRule type="expression" dxfId="4879" priority="1237" stopIfTrue="1">
      <formula>MOD(ROW(),2)</formula>
    </cfRule>
  </conditionalFormatting>
  <conditionalFormatting sqref="U6">
    <cfRule type="expression" dxfId="4878" priority="1236" stopIfTrue="1">
      <formula>MOD(ROW(),2)</formula>
    </cfRule>
  </conditionalFormatting>
  <conditionalFormatting sqref="BD6">
    <cfRule type="expression" dxfId="4877" priority="1235" stopIfTrue="1">
      <formula>MOD(ROW(),2)</formula>
    </cfRule>
  </conditionalFormatting>
  <conditionalFormatting sqref="BE6">
    <cfRule type="expression" dxfId="4876" priority="1234" stopIfTrue="1">
      <formula>MOD(ROW(),2)</formula>
    </cfRule>
  </conditionalFormatting>
  <conditionalFormatting sqref="BF6">
    <cfRule type="expression" dxfId="4875" priority="1233" stopIfTrue="1">
      <formula>MOD(ROW(),2)</formula>
    </cfRule>
  </conditionalFormatting>
  <conditionalFormatting sqref="BK6">
    <cfRule type="expression" dxfId="4874" priority="1232" stopIfTrue="1">
      <formula>MOD(ROW(),2)</formula>
    </cfRule>
  </conditionalFormatting>
  <conditionalFormatting sqref="BL6">
    <cfRule type="expression" dxfId="4873" priority="1231" stopIfTrue="1">
      <formula>MOD(ROW(),2)</formula>
    </cfRule>
  </conditionalFormatting>
  <conditionalFormatting sqref="BM6:BP6">
    <cfRule type="expression" dxfId="4872" priority="1230" stopIfTrue="1">
      <formula>MOD(ROW(),2)</formula>
    </cfRule>
  </conditionalFormatting>
  <conditionalFormatting sqref="BS6">
    <cfRule type="expression" dxfId="4871" priority="1229" stopIfTrue="1">
      <formula>MOD(ROW(),2)</formula>
    </cfRule>
  </conditionalFormatting>
  <conditionalFormatting sqref="BT6:BV6">
    <cfRule type="expression" dxfId="4870" priority="1228" stopIfTrue="1">
      <formula>MOD(ROW(),2)</formula>
    </cfRule>
  </conditionalFormatting>
  <conditionalFormatting sqref="BX6">
    <cfRule type="expression" dxfId="4869" priority="1227" stopIfTrue="1">
      <formula>MOD(ROW(),2)</formula>
    </cfRule>
  </conditionalFormatting>
  <conditionalFormatting sqref="BY6">
    <cfRule type="expression" dxfId="4868" priority="1226" stopIfTrue="1">
      <formula>MOD(ROW(),2)</formula>
    </cfRule>
  </conditionalFormatting>
  <conditionalFormatting sqref="CA6">
    <cfRule type="expression" dxfId="4867" priority="1225" stopIfTrue="1">
      <formula>MOD(ROW(),2)</formula>
    </cfRule>
  </conditionalFormatting>
  <conditionalFormatting sqref="CB6">
    <cfRule type="expression" dxfId="4866" priority="1224" stopIfTrue="1">
      <formula>MOD(ROW(),2)</formula>
    </cfRule>
  </conditionalFormatting>
  <conditionalFormatting sqref="CF6">
    <cfRule type="expression" dxfId="4865" priority="1223" stopIfTrue="1">
      <formula>MOD(ROW(),2)</formula>
    </cfRule>
  </conditionalFormatting>
  <conditionalFormatting sqref="CH6">
    <cfRule type="expression" dxfId="4864" priority="1222" stopIfTrue="1">
      <formula>MOD(ROW(),2)</formula>
    </cfRule>
  </conditionalFormatting>
  <conditionalFormatting sqref="CI6">
    <cfRule type="expression" dxfId="4863" priority="1221" stopIfTrue="1">
      <formula>MOD(ROW(),2)</formula>
    </cfRule>
  </conditionalFormatting>
  <conditionalFormatting sqref="CJ6">
    <cfRule type="expression" dxfId="4862" priority="1220" stopIfTrue="1">
      <formula>MOD(ROW(),2)</formula>
    </cfRule>
  </conditionalFormatting>
  <conditionalFormatting sqref="CK6">
    <cfRule type="expression" dxfId="4861" priority="1219" stopIfTrue="1">
      <formula>MOD(ROW(),2)</formula>
    </cfRule>
  </conditionalFormatting>
  <conditionalFormatting sqref="CL6">
    <cfRule type="expression" dxfId="4860" priority="1218" stopIfTrue="1">
      <formula>MOD(ROW(),2)</formula>
    </cfRule>
  </conditionalFormatting>
  <conditionalFormatting sqref="CM6">
    <cfRule type="expression" dxfId="4859" priority="1217" stopIfTrue="1">
      <formula>MOD(ROW(),2)</formula>
    </cfRule>
  </conditionalFormatting>
  <conditionalFormatting sqref="CN6">
    <cfRule type="expression" dxfId="4858" priority="1216" stopIfTrue="1">
      <formula>MOD(ROW(),2)</formula>
    </cfRule>
  </conditionalFormatting>
  <conditionalFormatting sqref="CP6:CR6">
    <cfRule type="expression" dxfId="4857" priority="1215" stopIfTrue="1">
      <formula>MOD(ROW(),2)</formula>
    </cfRule>
  </conditionalFormatting>
  <conditionalFormatting sqref="CZ6:DC11">
    <cfRule type="expression" dxfId="4856" priority="1212" stopIfTrue="1">
      <formula>MOD(ROW(),2)</formula>
    </cfRule>
  </conditionalFormatting>
  <conditionalFormatting sqref="CV6">
    <cfRule type="expression" dxfId="4855" priority="1211" stopIfTrue="1">
      <formula>MOD(ROW(),2)</formula>
    </cfRule>
  </conditionalFormatting>
  <conditionalFormatting sqref="DG6:DH6">
    <cfRule type="expression" dxfId="4854" priority="1210" stopIfTrue="1">
      <formula>MOD(ROW(),2)</formula>
    </cfRule>
  </conditionalFormatting>
  <conditionalFormatting sqref="DI6">
    <cfRule type="expression" dxfId="4853" priority="1209" stopIfTrue="1">
      <formula>MOD(ROW(),2)</formula>
    </cfRule>
  </conditionalFormatting>
  <conditionalFormatting sqref="DJ6">
    <cfRule type="expression" dxfId="4852" priority="1208" stopIfTrue="1">
      <formula>MOD(ROW(),2)</formula>
    </cfRule>
  </conditionalFormatting>
  <conditionalFormatting sqref="T6">
    <cfRule type="expression" dxfId="4851" priority="1207" stopIfTrue="1">
      <formula>MOD(ROW(),2)</formula>
    </cfRule>
  </conditionalFormatting>
  <conditionalFormatting sqref="E6:G6">
    <cfRule type="expression" dxfId="4850" priority="1206" stopIfTrue="1">
      <formula>MOD(ROW(),2)</formula>
    </cfRule>
  </conditionalFormatting>
  <conditionalFormatting sqref="CY6:CY15">
    <cfRule type="expression" dxfId="4849" priority="1205" stopIfTrue="1">
      <formula>MOD(ROW(),2)</formula>
    </cfRule>
  </conditionalFormatting>
  <conditionalFormatting sqref="CO7 H7:Q7 DK7:JS7 A7:C7 BG7:BJ7 CC7:CE7 CS7 V7:X7 DD7:DF7">
    <cfRule type="expression" dxfId="4848" priority="1204" stopIfTrue="1">
      <formula>MOD(ROW(),2)</formula>
    </cfRule>
  </conditionalFormatting>
  <conditionalFormatting sqref="DJ7">
    <cfRule type="expression" dxfId="4847" priority="1203" stopIfTrue="1">
      <formula>MOD(ROW(),2)</formula>
    </cfRule>
  </conditionalFormatting>
  <conditionalFormatting sqref="R7">
    <cfRule type="expression" dxfId="4846" priority="1202" stopIfTrue="1">
      <formula>MOD(ROW(),2)</formula>
    </cfRule>
  </conditionalFormatting>
  <conditionalFormatting sqref="S7">
    <cfRule type="expression" dxfId="4845" priority="1201" stopIfTrue="1">
      <formula>MOD(ROW(),2)</formula>
    </cfRule>
  </conditionalFormatting>
  <conditionalFormatting sqref="T7">
    <cfRule type="expression" dxfId="4844" priority="1200" stopIfTrue="1">
      <formula>MOD(ROW(),2)</formula>
    </cfRule>
  </conditionalFormatting>
  <conditionalFormatting sqref="U7">
    <cfRule type="expression" dxfId="4843" priority="1199" stopIfTrue="1">
      <formula>MOD(ROW(),2)</formula>
    </cfRule>
  </conditionalFormatting>
  <conditionalFormatting sqref="BD7">
    <cfRule type="expression" dxfId="4842" priority="1198" stopIfTrue="1">
      <formula>MOD(ROW(),2)</formula>
    </cfRule>
  </conditionalFormatting>
  <conditionalFormatting sqref="BE7">
    <cfRule type="expression" dxfId="4841" priority="1197" stopIfTrue="1">
      <formula>MOD(ROW(),2)</formula>
    </cfRule>
  </conditionalFormatting>
  <conditionalFormatting sqref="BF7">
    <cfRule type="expression" dxfId="4840" priority="1196" stopIfTrue="1">
      <formula>MOD(ROW(),2)</formula>
    </cfRule>
  </conditionalFormatting>
  <conditionalFormatting sqref="BK7">
    <cfRule type="expression" dxfId="4839" priority="1195" stopIfTrue="1">
      <formula>MOD(ROW(),2)</formula>
    </cfRule>
  </conditionalFormatting>
  <conditionalFormatting sqref="BL7">
    <cfRule type="expression" dxfId="4838" priority="1194" stopIfTrue="1">
      <formula>MOD(ROW(),2)</formula>
    </cfRule>
  </conditionalFormatting>
  <conditionalFormatting sqref="BM7:BP7">
    <cfRule type="expression" dxfId="4837" priority="1193" stopIfTrue="1">
      <formula>MOD(ROW(),2)</formula>
    </cfRule>
  </conditionalFormatting>
  <conditionalFormatting sqref="BR7">
    <cfRule type="expression" dxfId="4836" priority="1192" stopIfTrue="1">
      <formula>MOD(ROW(),2)</formula>
    </cfRule>
  </conditionalFormatting>
  <conditionalFormatting sqref="BS7">
    <cfRule type="expression" dxfId="4835" priority="1191" stopIfTrue="1">
      <formula>MOD(ROW(),2)</formula>
    </cfRule>
  </conditionalFormatting>
  <conditionalFormatting sqref="BT7:BV7">
    <cfRule type="expression" dxfId="4834" priority="1190" stopIfTrue="1">
      <formula>MOD(ROW(),2)</formula>
    </cfRule>
  </conditionalFormatting>
  <conditionalFormatting sqref="BX7">
    <cfRule type="expression" dxfId="4833" priority="1189" stopIfTrue="1">
      <formula>MOD(ROW(),2)</formula>
    </cfRule>
  </conditionalFormatting>
  <conditionalFormatting sqref="BY7">
    <cfRule type="expression" dxfId="4832" priority="1188" stopIfTrue="1">
      <formula>MOD(ROW(),2)</formula>
    </cfRule>
  </conditionalFormatting>
  <conditionalFormatting sqref="CB7">
    <cfRule type="expression" dxfId="4831" priority="1187" stopIfTrue="1">
      <formula>MOD(ROW(),2)</formula>
    </cfRule>
  </conditionalFormatting>
  <conditionalFormatting sqref="CI7">
    <cfRule type="expression" dxfId="4830" priority="1186" stopIfTrue="1">
      <formula>MOD(ROW(),2)</formula>
    </cfRule>
  </conditionalFormatting>
  <conditionalFormatting sqref="CK7">
    <cfRule type="expression" dxfId="4829" priority="1185" stopIfTrue="1">
      <formula>MOD(ROW(),2)</formula>
    </cfRule>
  </conditionalFormatting>
  <conditionalFormatting sqref="CM7">
    <cfRule type="expression" dxfId="4828" priority="1184" stopIfTrue="1">
      <formula>MOD(ROW(),2)</formula>
    </cfRule>
  </conditionalFormatting>
  <conditionalFormatting sqref="CN7">
    <cfRule type="expression" dxfId="4827" priority="1183" stopIfTrue="1">
      <formula>MOD(ROW(),2)</formula>
    </cfRule>
  </conditionalFormatting>
  <conditionalFormatting sqref="BW7">
    <cfRule type="expression" dxfId="4826" priority="1176" stopIfTrue="1">
      <formula>MOD(ROW(),2)</formula>
    </cfRule>
  </conditionalFormatting>
  <conditionalFormatting sqref="BZ7">
    <cfRule type="expression" dxfId="4825" priority="1179" stopIfTrue="1">
      <formula>MOD(ROW(),2)</formula>
    </cfRule>
  </conditionalFormatting>
  <conditionalFormatting sqref="CA7">
    <cfRule type="expression" dxfId="4824" priority="1178" stopIfTrue="1">
      <formula>MOD(ROW(),2)</formula>
    </cfRule>
  </conditionalFormatting>
  <conditionalFormatting sqref="CJ7">
    <cfRule type="expression" dxfId="4823" priority="1175" stopIfTrue="1">
      <formula>MOD(ROW(),2)</formula>
    </cfRule>
  </conditionalFormatting>
  <conditionalFormatting sqref="CL7">
    <cfRule type="expression" dxfId="4822" priority="1174" stopIfTrue="1">
      <formula>MOD(ROW(),2)</formula>
    </cfRule>
  </conditionalFormatting>
  <conditionalFormatting sqref="BQ7">
    <cfRule type="expression" dxfId="4821" priority="1171" stopIfTrue="1">
      <formula>MOD(ROW(),2)</formula>
    </cfRule>
  </conditionalFormatting>
  <conditionalFormatting sqref="CH7">
    <cfRule type="expression" dxfId="4820" priority="1170" stopIfTrue="1">
      <formula>MOD(ROW(),2)</formula>
    </cfRule>
  </conditionalFormatting>
  <conditionalFormatting sqref="CG7">
    <cfRule type="expression" dxfId="4819" priority="1169" stopIfTrue="1">
      <formula>MOD(ROW(),2)</formula>
    </cfRule>
  </conditionalFormatting>
  <conditionalFormatting sqref="CF7">
    <cfRule type="expression" dxfId="4818" priority="1168" stopIfTrue="1">
      <formula>MOD(ROW(),2)</formula>
    </cfRule>
  </conditionalFormatting>
  <conditionalFormatting sqref="CP7:CR7">
    <cfRule type="expression" dxfId="4817" priority="1167" stopIfTrue="1">
      <formula>MOD(ROW(),2)</formula>
    </cfRule>
  </conditionalFormatting>
  <conditionalFormatting sqref="E7:G7">
    <cfRule type="expression" dxfId="4816" priority="1166" stopIfTrue="1">
      <formula>MOD(ROW(),2)</formula>
    </cfRule>
  </conditionalFormatting>
  <conditionalFormatting sqref="D7">
    <cfRule type="expression" dxfId="4815" priority="1165" stopIfTrue="1">
      <formula>MOD(ROW(),2)</formula>
    </cfRule>
  </conditionalFormatting>
  <conditionalFormatting sqref="CV7">
    <cfRule type="expression" dxfId="4814" priority="1164" stopIfTrue="1">
      <formula>MOD(ROW(),2)</formula>
    </cfRule>
  </conditionalFormatting>
  <conditionalFormatting sqref="DG7:DH7">
    <cfRule type="expression" dxfId="4813" priority="1161" stopIfTrue="1">
      <formula>MOD(ROW(),2)</formula>
    </cfRule>
  </conditionalFormatting>
  <conditionalFormatting sqref="DI7">
    <cfRule type="expression" dxfId="4812" priority="1160" stopIfTrue="1">
      <formula>MOD(ROW(),2)</formula>
    </cfRule>
  </conditionalFormatting>
  <conditionalFormatting sqref="E3:G5">
    <cfRule type="expression" dxfId="4811" priority="1159" stopIfTrue="1">
      <formula>MOD(ROW(),2)</formula>
    </cfRule>
  </conditionalFormatting>
  <conditionalFormatting sqref="A8:C8 H8:I8 M8:Q8 V8:X8 DK8:JS8">
    <cfRule type="expression" dxfId="4810" priority="1158" stopIfTrue="1">
      <formula>MOD(ROW(),2)</formula>
    </cfRule>
  </conditionalFormatting>
  <conditionalFormatting sqref="R8">
    <cfRule type="expression" dxfId="4809" priority="1157" stopIfTrue="1">
      <formula>MOD(ROW(),2)</formula>
    </cfRule>
  </conditionalFormatting>
  <conditionalFormatting sqref="S8">
    <cfRule type="expression" dxfId="4808" priority="1156" stopIfTrue="1">
      <formula>MOD(ROW(),2)</formula>
    </cfRule>
  </conditionalFormatting>
  <conditionalFormatting sqref="U8">
    <cfRule type="expression" dxfId="4807" priority="1155" stopIfTrue="1">
      <formula>MOD(ROW(),2)</formula>
    </cfRule>
  </conditionalFormatting>
  <conditionalFormatting sqref="BG8:BJ8 BQ8 CC8:CE8 CO8 CS8 CX8 DD8:DF8">
    <cfRule type="expression" dxfId="4806" priority="1154" stopIfTrue="1">
      <formula>MOD(ROW(),2)</formula>
    </cfRule>
  </conditionalFormatting>
  <conditionalFormatting sqref="BD8">
    <cfRule type="expression" dxfId="4805" priority="1153" stopIfTrue="1">
      <formula>MOD(ROW(),2)</formula>
    </cfRule>
  </conditionalFormatting>
  <conditionalFormatting sqref="BE8">
    <cfRule type="expression" dxfId="4804" priority="1152" stopIfTrue="1">
      <formula>MOD(ROW(),2)</formula>
    </cfRule>
  </conditionalFormatting>
  <conditionalFormatting sqref="BF8">
    <cfRule type="expression" dxfId="4803" priority="1151" stopIfTrue="1">
      <formula>MOD(ROW(),2)</formula>
    </cfRule>
  </conditionalFormatting>
  <conditionalFormatting sqref="BL8">
    <cfRule type="expression" dxfId="4802" priority="1150" stopIfTrue="1">
      <formula>MOD(ROW(),2)</formula>
    </cfRule>
  </conditionalFormatting>
  <conditionalFormatting sqref="BM8:BP8">
    <cfRule type="expression" dxfId="4801" priority="1149" stopIfTrue="1">
      <formula>MOD(ROW(),2)</formula>
    </cfRule>
  </conditionalFormatting>
  <conditionalFormatting sqref="BR8">
    <cfRule type="expression" dxfId="4800" priority="1148" stopIfTrue="1">
      <formula>MOD(ROW(),2)</formula>
    </cfRule>
  </conditionalFormatting>
  <conditionalFormatting sqref="BS8">
    <cfRule type="expression" dxfId="4799" priority="1147" stopIfTrue="1">
      <formula>MOD(ROW(),2)</formula>
    </cfRule>
  </conditionalFormatting>
  <conditionalFormatting sqref="BT8:BV8">
    <cfRule type="expression" dxfId="4798" priority="1146" stopIfTrue="1">
      <formula>MOD(ROW(),2)</formula>
    </cfRule>
  </conditionalFormatting>
  <conditionalFormatting sqref="BW8">
    <cfRule type="expression" dxfId="4797" priority="1145" stopIfTrue="1">
      <formula>MOD(ROW(),2)</formula>
    </cfRule>
  </conditionalFormatting>
  <conditionalFormatting sqref="BX8">
    <cfRule type="expression" dxfId="4796" priority="1144" stopIfTrue="1">
      <formula>MOD(ROW(),2)</formula>
    </cfRule>
  </conditionalFormatting>
  <conditionalFormatting sqref="BY8">
    <cfRule type="expression" dxfId="4795" priority="1143" stopIfTrue="1">
      <formula>MOD(ROW(),2)</formula>
    </cfRule>
  </conditionalFormatting>
  <conditionalFormatting sqref="CB8">
    <cfRule type="expression" dxfId="4794" priority="1142" stopIfTrue="1">
      <formula>MOD(ROW(),2)</formula>
    </cfRule>
  </conditionalFormatting>
  <conditionalFormatting sqref="CF8">
    <cfRule type="expression" dxfId="4793" priority="1141" stopIfTrue="1">
      <formula>MOD(ROW(),2)</formula>
    </cfRule>
  </conditionalFormatting>
  <conditionalFormatting sqref="CI8">
    <cfRule type="expression" dxfId="4792" priority="1140" stopIfTrue="1">
      <formula>MOD(ROW(),2)</formula>
    </cfRule>
  </conditionalFormatting>
  <conditionalFormatting sqref="CK8">
    <cfRule type="expression" dxfId="4791" priority="1139" stopIfTrue="1">
      <formula>MOD(ROW(),2)</formula>
    </cfRule>
  </conditionalFormatting>
  <conditionalFormatting sqref="CM8">
    <cfRule type="expression" dxfId="4790" priority="1138" stopIfTrue="1">
      <formula>MOD(ROW(),2)</formula>
    </cfRule>
  </conditionalFormatting>
  <conditionalFormatting sqref="CN8">
    <cfRule type="expression" dxfId="4789" priority="1137" stopIfTrue="1">
      <formula>MOD(ROW(),2)</formula>
    </cfRule>
  </conditionalFormatting>
  <conditionalFormatting sqref="CV8">
    <cfRule type="expression" dxfId="4788" priority="1135" stopIfTrue="1">
      <formula>MOD(ROW(),2)</formula>
    </cfRule>
  </conditionalFormatting>
  <conditionalFormatting sqref="BK8">
    <cfRule type="expression" dxfId="4787" priority="1132" stopIfTrue="1">
      <formula>MOD(ROW(),2)</formula>
    </cfRule>
  </conditionalFormatting>
  <conditionalFormatting sqref="BZ8">
    <cfRule type="expression" dxfId="4786" priority="1131" stopIfTrue="1">
      <formula>MOD(ROW(),2)</formula>
    </cfRule>
  </conditionalFormatting>
  <conditionalFormatting sqref="CA8">
    <cfRule type="expression" dxfId="4785" priority="1130" stopIfTrue="1">
      <formula>MOD(ROW(),2)</formula>
    </cfRule>
  </conditionalFormatting>
  <conditionalFormatting sqref="CL8">
    <cfRule type="expression" dxfId="4784" priority="1129" stopIfTrue="1">
      <formula>MOD(ROW(),2)</formula>
    </cfRule>
  </conditionalFormatting>
  <conditionalFormatting sqref="CP8:CR8">
    <cfRule type="expression" dxfId="4783" priority="1128" stopIfTrue="1">
      <formula>MOD(ROW(),2)</formula>
    </cfRule>
  </conditionalFormatting>
  <conditionalFormatting sqref="DJ8">
    <cfRule type="expression" dxfId="4782" priority="1127" stopIfTrue="1">
      <formula>MOD(ROW(),2)</formula>
    </cfRule>
  </conditionalFormatting>
  <conditionalFormatting sqref="T8">
    <cfRule type="expression" dxfId="4781" priority="1126" stopIfTrue="1">
      <formula>MOD(ROW(),2)</formula>
    </cfRule>
  </conditionalFormatting>
  <conditionalFormatting sqref="CG8">
    <cfRule type="expression" dxfId="4780" priority="1125" stopIfTrue="1">
      <formula>MOD(ROW(),2)</formula>
    </cfRule>
  </conditionalFormatting>
  <conditionalFormatting sqref="CH8">
    <cfRule type="expression" dxfId="4779" priority="1124" stopIfTrue="1">
      <formula>MOD(ROW(),2)</formula>
    </cfRule>
  </conditionalFormatting>
  <conditionalFormatting sqref="CJ8">
    <cfRule type="expression" dxfId="4778" priority="1123" stopIfTrue="1">
      <formula>MOD(ROW(),2)</formula>
    </cfRule>
  </conditionalFormatting>
  <conditionalFormatting sqref="DG8:DH8">
    <cfRule type="expression" dxfId="4777" priority="1122" stopIfTrue="1">
      <formula>MOD(ROW(),2)</formula>
    </cfRule>
  </conditionalFormatting>
  <conditionalFormatting sqref="DI8">
    <cfRule type="expression" dxfId="4776" priority="1121" stopIfTrue="1">
      <formula>MOD(ROW(),2)</formula>
    </cfRule>
  </conditionalFormatting>
  <conditionalFormatting sqref="J8">
    <cfRule type="expression" dxfId="4775" priority="1120" stopIfTrue="1">
      <formula>MOD(ROW(),2)</formula>
    </cfRule>
  </conditionalFormatting>
  <conditionalFormatting sqref="K8:L8">
    <cfRule type="expression" dxfId="4774" priority="1119" stopIfTrue="1">
      <formula>MOD(ROW(),2)</formula>
    </cfRule>
  </conditionalFormatting>
  <conditionalFormatting sqref="E8:G8">
    <cfRule type="expression" dxfId="4773" priority="1118" stopIfTrue="1">
      <formula>MOD(ROW(),2)</formula>
    </cfRule>
  </conditionalFormatting>
  <conditionalFormatting sqref="D8">
    <cfRule type="expression" dxfId="4772" priority="1117" stopIfTrue="1">
      <formula>MOD(ROW(),2)</formula>
    </cfRule>
  </conditionalFormatting>
  <conditionalFormatting sqref="U9:X9 A9:C9 H9:S9 DK9:JS9">
    <cfRule type="expression" dxfId="4771" priority="1116" stopIfTrue="1">
      <formula>MOD(ROW(),2)</formula>
    </cfRule>
  </conditionalFormatting>
  <conditionalFormatting sqref="BE9 BT9:BV9 CC9:CE9 CO9 BG9:BR9 DD9:DF9 CX9">
    <cfRule type="expression" dxfId="4770" priority="1114" stopIfTrue="1">
      <formula>MOD(ROW(),2)</formula>
    </cfRule>
  </conditionalFormatting>
  <conditionalFormatting sqref="BF9">
    <cfRule type="expression" dxfId="4769" priority="1113" stopIfTrue="1">
      <formula>MOD(ROW(),2)</formula>
    </cfRule>
  </conditionalFormatting>
  <conditionalFormatting sqref="BS9">
    <cfRule type="expression" dxfId="4768" priority="1112" stopIfTrue="1">
      <formula>MOD(ROW(),2)</formula>
    </cfRule>
  </conditionalFormatting>
  <conditionalFormatting sqref="BW9">
    <cfRule type="expression" dxfId="4767" priority="1111" stopIfTrue="1">
      <formula>MOD(ROW(),2)</formula>
    </cfRule>
  </conditionalFormatting>
  <conditionalFormatting sqref="BX9">
    <cfRule type="expression" dxfId="4766" priority="1110" stopIfTrue="1">
      <formula>MOD(ROW(),2)</formula>
    </cfRule>
  </conditionalFormatting>
  <conditionalFormatting sqref="BY9">
    <cfRule type="expression" dxfId="4765" priority="1109" stopIfTrue="1">
      <formula>MOD(ROW(),2)</formula>
    </cfRule>
  </conditionalFormatting>
  <conditionalFormatting sqref="CB9">
    <cfRule type="expression" dxfId="4764" priority="1108" stopIfTrue="1">
      <formula>MOD(ROW(),2)</formula>
    </cfRule>
  </conditionalFormatting>
  <conditionalFormatting sqref="CF9">
    <cfRule type="expression" dxfId="4763" priority="1107" stopIfTrue="1">
      <formula>MOD(ROW(),2)</formula>
    </cfRule>
  </conditionalFormatting>
  <conditionalFormatting sqref="CI9">
    <cfRule type="expression" dxfId="4762" priority="1106" stopIfTrue="1">
      <formula>MOD(ROW(),2)</formula>
    </cfRule>
  </conditionalFormatting>
  <conditionalFormatting sqref="CM9">
    <cfRule type="expression" dxfId="4761" priority="1105" stopIfTrue="1">
      <formula>MOD(ROW(),2)</formula>
    </cfRule>
  </conditionalFormatting>
  <conditionalFormatting sqref="CN9">
    <cfRule type="expression" dxfId="4760" priority="1104" stopIfTrue="1">
      <formula>MOD(ROW(),2)</formula>
    </cfRule>
  </conditionalFormatting>
  <conditionalFormatting sqref="CV9">
    <cfRule type="expression" dxfId="4759" priority="1102" stopIfTrue="1">
      <formula>MOD(ROW(),2)</formula>
    </cfRule>
  </conditionalFormatting>
  <conditionalFormatting sqref="BD9">
    <cfRule type="expression" dxfId="4758" priority="1100" stopIfTrue="1">
      <formula>MOD(ROW(),2)</formula>
    </cfRule>
  </conditionalFormatting>
  <conditionalFormatting sqref="BZ9">
    <cfRule type="expression" dxfId="4757" priority="1099" stopIfTrue="1">
      <formula>MOD(ROW(),2)</formula>
    </cfRule>
  </conditionalFormatting>
  <conditionalFormatting sqref="CA9">
    <cfRule type="expression" dxfId="4756" priority="1098" stopIfTrue="1">
      <formula>MOD(ROW(),2)</formula>
    </cfRule>
  </conditionalFormatting>
  <conditionalFormatting sqref="CH9">
    <cfRule type="expression" dxfId="4755" priority="1097" stopIfTrue="1">
      <formula>MOD(ROW(),2)</formula>
    </cfRule>
  </conditionalFormatting>
  <conditionalFormatting sqref="CJ9">
    <cfRule type="expression" dxfId="4754" priority="1096" stopIfTrue="1">
      <formula>MOD(ROW(),2)</formula>
    </cfRule>
  </conditionalFormatting>
  <conditionalFormatting sqref="CK9">
    <cfRule type="expression" dxfId="4753" priority="1095" stopIfTrue="1">
      <formula>MOD(ROW(),2)</formula>
    </cfRule>
  </conditionalFormatting>
  <conditionalFormatting sqref="CL9">
    <cfRule type="expression" dxfId="4752" priority="1094" stopIfTrue="1">
      <formula>MOD(ROW(),2)</formula>
    </cfRule>
  </conditionalFormatting>
  <conditionalFormatting sqref="CP9:CR9">
    <cfRule type="expression" dxfId="4751" priority="1093" stopIfTrue="1">
      <formula>MOD(ROW(),2)</formula>
    </cfRule>
  </conditionalFormatting>
  <conditionalFormatting sqref="DG9:DH9">
    <cfRule type="expression" dxfId="4750" priority="1092" stopIfTrue="1">
      <formula>MOD(ROW(),2)</formula>
    </cfRule>
  </conditionalFormatting>
  <conditionalFormatting sqref="DJ9">
    <cfRule type="expression" dxfId="4749" priority="1091" stopIfTrue="1">
      <formula>MOD(ROW(),2)</formula>
    </cfRule>
  </conditionalFormatting>
  <conditionalFormatting sqref="T9">
    <cfRule type="expression" dxfId="4748" priority="1090" stopIfTrue="1">
      <formula>MOD(ROW(),2)</formula>
    </cfRule>
  </conditionalFormatting>
  <conditionalFormatting sqref="BC9">
    <cfRule type="expression" dxfId="4747" priority="1089" stopIfTrue="1">
      <formula>MOD(ROW(),2)</formula>
    </cfRule>
  </conditionalFormatting>
  <conditionalFormatting sqref="E9:G9">
    <cfRule type="expression" dxfId="4746" priority="1088" stopIfTrue="1">
      <formula>MOD(ROW(),2)</formula>
    </cfRule>
  </conditionalFormatting>
  <conditionalFormatting sqref="D9">
    <cfRule type="expression" dxfId="4745" priority="1087" stopIfTrue="1">
      <formula>MOD(ROW(),2)</formula>
    </cfRule>
  </conditionalFormatting>
  <conditionalFormatting sqref="CG9">
    <cfRule type="expression" dxfId="4744" priority="1086" stopIfTrue="1">
      <formula>MOD(ROW(),2)</formula>
    </cfRule>
  </conditionalFormatting>
  <conditionalFormatting sqref="CS9">
    <cfRule type="expression" dxfId="4743" priority="1085" stopIfTrue="1">
      <formula>MOD(ROW(),2)</formula>
    </cfRule>
  </conditionalFormatting>
  <conditionalFormatting sqref="DI9">
    <cfRule type="expression" dxfId="4742" priority="1084" stopIfTrue="1">
      <formula>MOD(ROW(),2)</formula>
    </cfRule>
  </conditionalFormatting>
  <conditionalFormatting sqref="A10:C10 V10:X10 DJ10:JS10 H10:Q10">
    <cfRule type="expression" dxfId="4741" priority="1083" stopIfTrue="1">
      <formula>MOD(ROW(),2)</formula>
    </cfRule>
  </conditionalFormatting>
  <conditionalFormatting sqref="S10">
    <cfRule type="expression" dxfId="4740" priority="1082" stopIfTrue="1">
      <formula>MOD(ROW(),2)</formula>
    </cfRule>
  </conditionalFormatting>
  <conditionalFormatting sqref="U10">
    <cfRule type="expression" dxfId="4739" priority="1081" stopIfTrue="1">
      <formula>MOD(ROW(),2)</formula>
    </cfRule>
  </conditionalFormatting>
  <conditionalFormatting sqref="BD10:BE10 BG10:BR10 BT10:BV10 CC10:CE10 CO10">
    <cfRule type="expression" dxfId="4738" priority="1080" stopIfTrue="1">
      <formula>MOD(ROW(),2)</formula>
    </cfRule>
  </conditionalFormatting>
  <conditionalFormatting sqref="BF10">
    <cfRule type="expression" dxfId="4737" priority="1079" stopIfTrue="1">
      <formula>MOD(ROW(),2)</formula>
    </cfRule>
  </conditionalFormatting>
  <conditionalFormatting sqref="BS10">
    <cfRule type="expression" dxfId="4736" priority="1078" stopIfTrue="1">
      <formula>MOD(ROW(),2)</formula>
    </cfRule>
  </conditionalFormatting>
  <conditionalFormatting sqref="BX10">
    <cfRule type="expression" dxfId="4735" priority="1077" stopIfTrue="1">
      <formula>MOD(ROW(),2)</formula>
    </cfRule>
  </conditionalFormatting>
  <conditionalFormatting sqref="BZ10">
    <cfRule type="expression" dxfId="4734" priority="1076" stopIfTrue="1">
      <formula>MOD(ROW(),2)</formula>
    </cfRule>
  </conditionalFormatting>
  <conditionalFormatting sqref="CA10">
    <cfRule type="expression" dxfId="4733" priority="1075" stopIfTrue="1">
      <formula>MOD(ROW(),2)</formula>
    </cfRule>
  </conditionalFormatting>
  <conditionalFormatting sqref="BY10">
    <cfRule type="expression" dxfId="4732" priority="1074" stopIfTrue="1">
      <formula>MOD(ROW(),2)</formula>
    </cfRule>
  </conditionalFormatting>
  <conditionalFormatting sqref="CB10">
    <cfRule type="expression" dxfId="4731" priority="1073" stopIfTrue="1">
      <formula>MOD(ROW(),2)</formula>
    </cfRule>
  </conditionalFormatting>
  <conditionalFormatting sqref="CF10">
    <cfRule type="expression" dxfId="4730" priority="1072" stopIfTrue="1">
      <formula>MOD(ROW(),2)</formula>
    </cfRule>
  </conditionalFormatting>
  <conditionalFormatting sqref="CI10">
    <cfRule type="expression" dxfId="4729" priority="1071" stopIfTrue="1">
      <formula>MOD(ROW(),2)</formula>
    </cfRule>
  </conditionalFormatting>
  <conditionalFormatting sqref="CK10">
    <cfRule type="expression" dxfId="4728" priority="1070" stopIfTrue="1">
      <formula>MOD(ROW(),2)</formula>
    </cfRule>
  </conditionalFormatting>
  <conditionalFormatting sqref="CM10">
    <cfRule type="expression" dxfId="4727" priority="1069" stopIfTrue="1">
      <formula>MOD(ROW(),2)</formula>
    </cfRule>
  </conditionalFormatting>
  <conditionalFormatting sqref="CN10">
    <cfRule type="expression" dxfId="4726" priority="1068" stopIfTrue="1">
      <formula>MOD(ROW(),2)</formula>
    </cfRule>
  </conditionalFormatting>
  <conditionalFormatting sqref="CV10">
    <cfRule type="expression" dxfId="4725" priority="1066" stopIfTrue="1">
      <formula>MOD(ROW(),2)</formula>
    </cfRule>
  </conditionalFormatting>
  <conditionalFormatting sqref="R10">
    <cfRule type="expression" dxfId="4724" priority="1063" stopIfTrue="1">
      <formula>MOD(ROW(),2)</formula>
    </cfRule>
  </conditionalFormatting>
  <conditionalFormatting sqref="T10">
    <cfRule type="expression" dxfId="4723" priority="1062" stopIfTrue="1">
      <formula>MOD(ROW(),2)</formula>
    </cfRule>
  </conditionalFormatting>
  <conditionalFormatting sqref="BC10">
    <cfRule type="expression" dxfId="4722" priority="1061" stopIfTrue="1">
      <formula>MOD(ROW(),2)</formula>
    </cfRule>
  </conditionalFormatting>
  <conditionalFormatting sqref="BW10">
    <cfRule type="expression" dxfId="4721" priority="1060" stopIfTrue="1">
      <formula>MOD(ROW(),2)</formula>
    </cfRule>
  </conditionalFormatting>
  <conditionalFormatting sqref="E10:G10">
    <cfRule type="expression" dxfId="4720" priority="1059" stopIfTrue="1">
      <formula>MOD(ROW(),2)</formula>
    </cfRule>
  </conditionalFormatting>
  <conditionalFormatting sqref="D10">
    <cfRule type="expression" dxfId="4719" priority="1058" stopIfTrue="1">
      <formula>MOD(ROW(),2)</formula>
    </cfRule>
  </conditionalFormatting>
  <conditionalFormatting sqref="CG10">
    <cfRule type="expression" dxfId="4718" priority="1057" stopIfTrue="1">
      <formula>MOD(ROW(),2)</formula>
    </cfRule>
  </conditionalFormatting>
  <conditionalFormatting sqref="CH10">
    <cfRule type="expression" dxfId="4717" priority="1056" stopIfTrue="1">
      <formula>MOD(ROW(),2)</formula>
    </cfRule>
  </conditionalFormatting>
  <conditionalFormatting sqref="CJ10">
    <cfRule type="expression" dxfId="4716" priority="1055" stopIfTrue="1">
      <formula>MOD(ROW(),2)</formula>
    </cfRule>
  </conditionalFormatting>
  <conditionalFormatting sqref="CL10">
    <cfRule type="expression" dxfId="4715" priority="1054" stopIfTrue="1">
      <formula>MOD(ROW(),2)</formula>
    </cfRule>
  </conditionalFormatting>
  <conditionalFormatting sqref="CP10:CR10">
    <cfRule type="expression" dxfId="4714" priority="1053" stopIfTrue="1">
      <formula>MOD(ROW(),2)</formula>
    </cfRule>
  </conditionalFormatting>
  <conditionalFormatting sqref="CS10">
    <cfRule type="expression" dxfId="4713" priority="1052" stopIfTrue="1">
      <formula>MOD(ROW(),2)</formula>
    </cfRule>
  </conditionalFormatting>
  <conditionalFormatting sqref="DG10:DH10">
    <cfRule type="expression" dxfId="4712" priority="1051" stopIfTrue="1">
      <formula>MOD(ROW(),2)</formula>
    </cfRule>
  </conditionalFormatting>
  <conditionalFormatting sqref="DI10">
    <cfRule type="expression" dxfId="4711" priority="1050" stopIfTrue="1">
      <formula>MOD(ROW(),2)</formula>
    </cfRule>
  </conditionalFormatting>
  <conditionalFormatting sqref="CX10">
    <cfRule type="expression" dxfId="4710" priority="1048" stopIfTrue="1">
      <formula>MOD(ROW(),2)</formula>
    </cfRule>
  </conditionalFormatting>
  <conditionalFormatting sqref="DD10:DF10">
    <cfRule type="expression" dxfId="4709" priority="1047" stopIfTrue="1">
      <formula>MOD(ROW(),2)</formula>
    </cfRule>
  </conditionalFormatting>
  <conditionalFormatting sqref="A11:C11 V11:X11 DK11:JS11 H11:Q11">
    <cfRule type="expression" dxfId="4708" priority="1046" stopIfTrue="1">
      <formula>MOD(ROW(),2)</formula>
    </cfRule>
  </conditionalFormatting>
  <conditionalFormatting sqref="R11">
    <cfRule type="expression" dxfId="4707" priority="1045" stopIfTrue="1">
      <formula>MOD(ROW(),2)</formula>
    </cfRule>
  </conditionalFormatting>
  <conditionalFormatting sqref="S11">
    <cfRule type="expression" dxfId="4706" priority="1044" stopIfTrue="1">
      <formula>MOD(ROW(),2)</formula>
    </cfRule>
  </conditionalFormatting>
  <conditionalFormatting sqref="U11">
    <cfRule type="expression" dxfId="4705" priority="1043" stopIfTrue="1">
      <formula>MOD(ROW(),2)</formula>
    </cfRule>
  </conditionalFormatting>
  <conditionalFormatting sqref="BG11:BJ11">
    <cfRule type="expression" dxfId="4704" priority="1042" stopIfTrue="1">
      <formula>MOD(ROW(),2)</formula>
    </cfRule>
  </conditionalFormatting>
  <conditionalFormatting sqref="BD11">
    <cfRule type="expression" dxfId="4703" priority="1041" stopIfTrue="1">
      <formula>MOD(ROW(),2)</formula>
    </cfRule>
  </conditionalFormatting>
  <conditionalFormatting sqref="BE11">
    <cfRule type="expression" dxfId="4702" priority="1040" stopIfTrue="1">
      <formula>MOD(ROW(),2)</formula>
    </cfRule>
  </conditionalFormatting>
  <conditionalFormatting sqref="BF11">
    <cfRule type="expression" dxfId="4701" priority="1039" stopIfTrue="1">
      <formula>MOD(ROW(),2)</formula>
    </cfRule>
  </conditionalFormatting>
  <conditionalFormatting sqref="BL11">
    <cfRule type="expression" dxfId="4700" priority="1038" stopIfTrue="1">
      <formula>MOD(ROW(),2)</formula>
    </cfRule>
  </conditionalFormatting>
  <conditionalFormatting sqref="CC11:CE11 CO11 CS11">
    <cfRule type="expression" dxfId="4699" priority="1037" stopIfTrue="1">
      <formula>MOD(ROW(),2)</formula>
    </cfRule>
  </conditionalFormatting>
  <conditionalFormatting sqref="BM11:BP11">
    <cfRule type="expression" dxfId="4698" priority="1036" stopIfTrue="1">
      <formula>MOD(ROW(),2)</formula>
    </cfRule>
  </conditionalFormatting>
  <conditionalFormatting sqref="BR11">
    <cfRule type="expression" dxfId="4697" priority="1035" stopIfTrue="1">
      <formula>MOD(ROW(),2)</formula>
    </cfRule>
  </conditionalFormatting>
  <conditionalFormatting sqref="BS11">
    <cfRule type="expression" dxfId="4696" priority="1034" stopIfTrue="1">
      <formula>MOD(ROW(),2)</formula>
    </cfRule>
  </conditionalFormatting>
  <conditionalFormatting sqref="BT11:BV11">
    <cfRule type="expression" dxfId="4695" priority="1033" stopIfTrue="1">
      <formula>MOD(ROW(),2)</formula>
    </cfRule>
  </conditionalFormatting>
  <conditionalFormatting sqref="BX11">
    <cfRule type="expression" dxfId="4694" priority="1032" stopIfTrue="1">
      <formula>MOD(ROW(),2)</formula>
    </cfRule>
  </conditionalFormatting>
  <conditionalFormatting sqref="BY11">
    <cfRule type="expression" dxfId="4693" priority="1031" stopIfTrue="1">
      <formula>MOD(ROW(),2)</formula>
    </cfRule>
  </conditionalFormatting>
  <conditionalFormatting sqref="CB11">
    <cfRule type="expression" dxfId="4692" priority="1030" stopIfTrue="1">
      <formula>MOD(ROW(),2)</formula>
    </cfRule>
  </conditionalFormatting>
  <conditionalFormatting sqref="CM11">
    <cfRule type="expression" dxfId="4691" priority="1029" stopIfTrue="1">
      <formula>MOD(ROW(),2)</formula>
    </cfRule>
  </conditionalFormatting>
  <conditionalFormatting sqref="CN11">
    <cfRule type="expression" dxfId="4690" priority="1028" stopIfTrue="1">
      <formula>MOD(ROW(),2)</formula>
    </cfRule>
  </conditionalFormatting>
  <conditionalFormatting sqref="BQ11">
    <cfRule type="expression" dxfId="4689" priority="1024" stopIfTrue="1">
      <formula>MOD(ROW(),2)</formula>
    </cfRule>
  </conditionalFormatting>
  <conditionalFormatting sqref="CI11">
    <cfRule type="expression" dxfId="4688" priority="1023" stopIfTrue="1">
      <formula>MOD(ROW(),2)</formula>
    </cfRule>
  </conditionalFormatting>
  <conditionalFormatting sqref="BK11">
    <cfRule type="expression" dxfId="4687" priority="1022" stopIfTrue="1">
      <formula>MOD(ROW(),2)</formula>
    </cfRule>
  </conditionalFormatting>
  <conditionalFormatting sqref="BZ11">
    <cfRule type="expression" dxfId="4686" priority="1021" stopIfTrue="1">
      <formula>MOD(ROW(),2)</formula>
    </cfRule>
  </conditionalFormatting>
  <conditionalFormatting sqref="CA11">
    <cfRule type="expression" dxfId="4685" priority="1020" stopIfTrue="1">
      <formula>MOD(ROW(),2)</formula>
    </cfRule>
  </conditionalFormatting>
  <conditionalFormatting sqref="CK11">
    <cfRule type="expression" dxfId="4684" priority="1019" stopIfTrue="1">
      <formula>MOD(ROW(),2)</formula>
    </cfRule>
  </conditionalFormatting>
  <conditionalFormatting sqref="CP11:CR11">
    <cfRule type="expression" dxfId="4683" priority="1018" stopIfTrue="1">
      <formula>MOD(ROW(),2)</formula>
    </cfRule>
  </conditionalFormatting>
  <conditionalFormatting sqref="DJ11">
    <cfRule type="expression" dxfId="4682" priority="1014" stopIfTrue="1">
      <formula>MOD(ROW(),2)</formula>
    </cfRule>
  </conditionalFormatting>
  <conditionalFormatting sqref="T11">
    <cfRule type="expression" dxfId="4681" priority="1013" stopIfTrue="1">
      <formula>MOD(ROW(),2)</formula>
    </cfRule>
  </conditionalFormatting>
  <conditionalFormatting sqref="BW11">
    <cfRule type="expression" dxfId="4680" priority="1012" stopIfTrue="1">
      <formula>MOD(ROW(),2)</formula>
    </cfRule>
  </conditionalFormatting>
  <conditionalFormatting sqref="E11:G11">
    <cfRule type="expression" dxfId="4679" priority="1011" stopIfTrue="1">
      <formula>MOD(ROW(),2)</formula>
    </cfRule>
  </conditionalFormatting>
  <conditionalFormatting sqref="D11">
    <cfRule type="expression" dxfId="4678" priority="1010" stopIfTrue="1">
      <formula>MOD(ROW(),2)</formula>
    </cfRule>
  </conditionalFormatting>
  <conditionalFormatting sqref="CF11">
    <cfRule type="expression" dxfId="4677" priority="1009" stopIfTrue="1">
      <formula>MOD(ROW(),2)</formula>
    </cfRule>
  </conditionalFormatting>
  <conditionalFormatting sqref="CG11">
    <cfRule type="expression" dxfId="4676" priority="1008" stopIfTrue="1">
      <formula>MOD(ROW(),2)</formula>
    </cfRule>
  </conditionalFormatting>
  <conditionalFormatting sqref="CH11">
    <cfRule type="expression" dxfId="4675" priority="1007" stopIfTrue="1">
      <formula>MOD(ROW(),2)</formula>
    </cfRule>
  </conditionalFormatting>
  <conditionalFormatting sqref="CJ11">
    <cfRule type="expression" dxfId="4674" priority="1006" stopIfTrue="1">
      <formula>MOD(ROW(),2)</formula>
    </cfRule>
  </conditionalFormatting>
  <conditionalFormatting sqref="CL11">
    <cfRule type="expression" dxfId="4673" priority="1005" stopIfTrue="1">
      <formula>MOD(ROW(),2)</formula>
    </cfRule>
  </conditionalFormatting>
  <conditionalFormatting sqref="CV11">
    <cfRule type="expression" dxfId="4672" priority="1004" stopIfTrue="1">
      <formula>MOD(ROW(),2)</formula>
    </cfRule>
  </conditionalFormatting>
  <conditionalFormatting sqref="CX11">
    <cfRule type="expression" dxfId="4671" priority="1003" stopIfTrue="1">
      <formula>MOD(ROW(),2)</formula>
    </cfRule>
  </conditionalFormatting>
  <conditionalFormatting sqref="DD11:DF11">
    <cfRule type="expression" dxfId="4670" priority="1002" stopIfTrue="1">
      <formula>MOD(ROW(),2)</formula>
    </cfRule>
  </conditionalFormatting>
  <conditionalFormatting sqref="A12:C12 H12:Q12 DK12:JS12 V12:X12">
    <cfRule type="expression" dxfId="4669" priority="1001" stopIfTrue="1">
      <formula>MOD(ROW(),2)</formula>
    </cfRule>
  </conditionalFormatting>
  <conditionalFormatting sqref="BF12">
    <cfRule type="expression" dxfId="4668" priority="1000" stopIfTrue="1">
      <formula>MOD(ROW(),2)</formula>
    </cfRule>
  </conditionalFormatting>
  <conditionalFormatting sqref="BS12">
    <cfRule type="expression" dxfId="4667" priority="999" stopIfTrue="1">
      <formula>MOD(ROW(),2)</formula>
    </cfRule>
  </conditionalFormatting>
  <conditionalFormatting sqref="BY12:BY13">
    <cfRule type="expression" dxfId="4666" priority="998" stopIfTrue="1">
      <formula>MOD(ROW(),2)</formula>
    </cfRule>
  </conditionalFormatting>
  <conditionalFormatting sqref="CB12">
    <cfRule type="expression" dxfId="4665" priority="997" stopIfTrue="1">
      <formula>MOD(ROW(),2)</formula>
    </cfRule>
  </conditionalFormatting>
  <conditionalFormatting sqref="CM12">
    <cfRule type="expression" dxfId="4664" priority="996" stopIfTrue="1">
      <formula>MOD(ROW(),2)</formula>
    </cfRule>
  </conditionalFormatting>
  <conditionalFormatting sqref="CN12">
    <cfRule type="expression" dxfId="4663" priority="995" stopIfTrue="1">
      <formula>MOD(ROW(),2)</formula>
    </cfRule>
  </conditionalFormatting>
  <conditionalFormatting sqref="CZ12:DC12">
    <cfRule type="expression" dxfId="4662" priority="992" stopIfTrue="1">
      <formula>MOD(ROW(),2)</formula>
    </cfRule>
  </conditionalFormatting>
  <conditionalFormatting sqref="R12">
    <cfRule type="expression" dxfId="4661" priority="991" stopIfTrue="1">
      <formula>MOD(ROW(),2)</formula>
    </cfRule>
  </conditionalFormatting>
  <conditionalFormatting sqref="S12">
    <cfRule type="expression" dxfId="4660" priority="990" stopIfTrue="1">
      <formula>MOD(ROW(),2)</formula>
    </cfRule>
  </conditionalFormatting>
  <conditionalFormatting sqref="U12">
    <cfRule type="expression" dxfId="4659" priority="989" stopIfTrue="1">
      <formula>MOD(ROW(),2)</formula>
    </cfRule>
  </conditionalFormatting>
  <conditionalFormatting sqref="BD12">
    <cfRule type="expression" dxfId="4658" priority="988" stopIfTrue="1">
      <formula>MOD(ROW(),2)</formula>
    </cfRule>
  </conditionalFormatting>
  <conditionalFormatting sqref="BG12:BJ12">
    <cfRule type="expression" dxfId="4657" priority="987" stopIfTrue="1">
      <formula>MOD(ROW(),2)</formula>
    </cfRule>
  </conditionalFormatting>
  <conditionalFormatting sqref="BE12">
    <cfRule type="expression" dxfId="4656" priority="986" stopIfTrue="1">
      <formula>MOD(ROW(),2)</formula>
    </cfRule>
  </conditionalFormatting>
  <conditionalFormatting sqref="BL12">
    <cfRule type="expression" dxfId="4655" priority="985" stopIfTrue="1">
      <formula>MOD(ROW(),2)</formula>
    </cfRule>
  </conditionalFormatting>
  <conditionalFormatting sqref="CC12:CE12 CG12 CO12 CS12 CX12 DD12:DF12">
    <cfRule type="expression" dxfId="4654" priority="984" stopIfTrue="1">
      <formula>MOD(ROW(),2)</formula>
    </cfRule>
  </conditionalFormatting>
  <conditionalFormatting sqref="BM12:BP12">
    <cfRule type="expression" dxfId="4653" priority="983" stopIfTrue="1">
      <formula>MOD(ROW(),2)</formula>
    </cfRule>
  </conditionalFormatting>
  <conditionalFormatting sqref="BR12">
    <cfRule type="expression" dxfId="4652" priority="982" stopIfTrue="1">
      <formula>MOD(ROW(),2)</formula>
    </cfRule>
  </conditionalFormatting>
  <conditionalFormatting sqref="BT12:BV12">
    <cfRule type="expression" dxfId="4651" priority="981" stopIfTrue="1">
      <formula>MOD(ROW(),2)</formula>
    </cfRule>
  </conditionalFormatting>
  <conditionalFormatting sqref="BX12">
    <cfRule type="expression" dxfId="4650" priority="980" stopIfTrue="1">
      <formula>MOD(ROW(),2)</formula>
    </cfRule>
  </conditionalFormatting>
  <conditionalFormatting sqref="CF12">
    <cfRule type="expression" dxfId="4649" priority="979" stopIfTrue="1">
      <formula>MOD(ROW(),2)</formula>
    </cfRule>
  </conditionalFormatting>
  <conditionalFormatting sqref="BQ12">
    <cfRule type="expression" dxfId="4648" priority="978" stopIfTrue="1">
      <formula>MOD(ROW(),2)</formula>
    </cfRule>
  </conditionalFormatting>
  <conditionalFormatting sqref="CI12">
    <cfRule type="expression" dxfId="4647" priority="977" stopIfTrue="1">
      <formula>MOD(ROW(),2)</formula>
    </cfRule>
  </conditionalFormatting>
  <conditionalFormatting sqref="CK12">
    <cfRule type="expression" dxfId="4646" priority="976" stopIfTrue="1">
      <formula>MOD(ROW(),2)</formula>
    </cfRule>
  </conditionalFormatting>
  <conditionalFormatting sqref="CV12">
    <cfRule type="expression" dxfId="4645" priority="975" stopIfTrue="1">
      <formula>MOD(ROW(),2)</formula>
    </cfRule>
  </conditionalFormatting>
  <conditionalFormatting sqref="BK12">
    <cfRule type="expression" dxfId="4644" priority="974" stopIfTrue="1">
      <formula>MOD(ROW(),2)</formula>
    </cfRule>
  </conditionalFormatting>
  <conditionalFormatting sqref="BZ12">
    <cfRule type="expression" dxfId="4643" priority="973" stopIfTrue="1">
      <formula>MOD(ROW(),2)</formula>
    </cfRule>
  </conditionalFormatting>
  <conditionalFormatting sqref="CA12">
    <cfRule type="expression" dxfId="4642" priority="972" stopIfTrue="1">
      <formula>MOD(ROW(),2)</formula>
    </cfRule>
  </conditionalFormatting>
  <conditionalFormatting sqref="CH12">
    <cfRule type="expression" dxfId="4641" priority="971" stopIfTrue="1">
      <formula>MOD(ROW(),2)</formula>
    </cfRule>
  </conditionalFormatting>
  <conditionalFormatting sqref="CJ12">
    <cfRule type="expression" dxfId="4640" priority="970" stopIfTrue="1">
      <formula>MOD(ROW(),2)</formula>
    </cfRule>
  </conditionalFormatting>
  <conditionalFormatting sqref="CL12">
    <cfRule type="expression" dxfId="4639" priority="969" stopIfTrue="1">
      <formula>MOD(ROW(),2)</formula>
    </cfRule>
  </conditionalFormatting>
  <conditionalFormatting sqref="CP12:CR12">
    <cfRule type="expression" dxfId="4638" priority="968" stopIfTrue="1">
      <formula>MOD(ROW(),2)</formula>
    </cfRule>
  </conditionalFormatting>
  <conditionalFormatting sqref="DG12:DH12">
    <cfRule type="expression" dxfId="4637" priority="967" stopIfTrue="1">
      <formula>MOD(ROW(),2)</formula>
    </cfRule>
  </conditionalFormatting>
  <conditionalFormatting sqref="DI12">
    <cfRule type="expression" dxfId="4636" priority="966" stopIfTrue="1">
      <formula>MOD(ROW(),2)</formula>
    </cfRule>
  </conditionalFormatting>
  <conditionalFormatting sqref="DJ12">
    <cfRule type="expression" dxfId="4635" priority="965" stopIfTrue="1">
      <formula>MOD(ROW(),2)</formula>
    </cfRule>
  </conditionalFormatting>
  <conditionalFormatting sqref="T12">
    <cfRule type="expression" dxfId="4634" priority="964" stopIfTrue="1">
      <formula>MOD(ROW(),2)</formula>
    </cfRule>
  </conditionalFormatting>
  <conditionalFormatting sqref="BC12">
    <cfRule type="expression" dxfId="4633" priority="963" stopIfTrue="1">
      <formula>MOD(ROW(),2)</formula>
    </cfRule>
  </conditionalFormatting>
  <conditionalFormatting sqref="BW12">
    <cfRule type="expression" dxfId="4632" priority="962" stopIfTrue="1">
      <formula>MOD(ROW(),2)</formula>
    </cfRule>
  </conditionalFormatting>
  <conditionalFormatting sqref="D12">
    <cfRule type="expression" dxfId="4631" priority="961" stopIfTrue="1">
      <formula>MOD(ROW(),2)</formula>
    </cfRule>
  </conditionalFormatting>
  <conditionalFormatting sqref="E12:G12">
    <cfRule type="expression" dxfId="4630" priority="960" stopIfTrue="1">
      <formula>MOD(ROW(),2)</formula>
    </cfRule>
  </conditionalFormatting>
  <conditionalFormatting sqref="V13:X13 DK13:JS13 A13:C13 E13:Q13">
    <cfRule type="expression" dxfId="4629" priority="959" stopIfTrue="1">
      <formula>MOD(ROW(),2)</formula>
    </cfRule>
  </conditionalFormatting>
  <conditionalFormatting sqref="S13">
    <cfRule type="expression" dxfId="4628" priority="958" stopIfTrue="1">
      <formula>MOD(ROW(),2)</formula>
    </cfRule>
  </conditionalFormatting>
  <conditionalFormatting sqref="U13">
    <cfRule type="expression" dxfId="4627" priority="957" stopIfTrue="1">
      <formula>MOD(ROW(),2)</formula>
    </cfRule>
  </conditionalFormatting>
  <conditionalFormatting sqref="DJ13">
    <cfRule type="expression" dxfId="4626" priority="956" stopIfTrue="1">
      <formula>MOD(ROW(),2)</formula>
    </cfRule>
  </conditionalFormatting>
  <conditionalFormatting sqref="BD13">
    <cfRule type="expression" dxfId="4625" priority="955" stopIfTrue="1">
      <formula>MOD(ROW(),2)</formula>
    </cfRule>
  </conditionalFormatting>
  <conditionalFormatting sqref="BG13:BJ13">
    <cfRule type="expression" dxfId="4624" priority="954" stopIfTrue="1">
      <formula>MOD(ROW(),2)</formula>
    </cfRule>
  </conditionalFormatting>
  <conditionalFormatting sqref="BE13">
    <cfRule type="expression" dxfId="4623" priority="953" stopIfTrue="1">
      <formula>MOD(ROW(),2)</formula>
    </cfRule>
  </conditionalFormatting>
  <conditionalFormatting sqref="BF13">
    <cfRule type="expression" dxfId="4622" priority="952" stopIfTrue="1">
      <formula>MOD(ROW(),2)</formula>
    </cfRule>
  </conditionalFormatting>
  <conditionalFormatting sqref="BL13">
    <cfRule type="expression" dxfId="4621" priority="951" stopIfTrue="1">
      <formula>MOD(ROW(),2)</formula>
    </cfRule>
  </conditionalFormatting>
  <conditionalFormatting sqref="CC13:CE13 CO13">
    <cfRule type="expression" dxfId="4620" priority="950" stopIfTrue="1">
      <formula>MOD(ROW(),2)</formula>
    </cfRule>
  </conditionalFormatting>
  <conditionalFormatting sqref="BM13:BP13">
    <cfRule type="expression" dxfId="4619" priority="949" stopIfTrue="1">
      <formula>MOD(ROW(),2)</formula>
    </cfRule>
  </conditionalFormatting>
  <conditionalFormatting sqref="BR13">
    <cfRule type="expression" dxfId="4618" priority="948" stopIfTrue="1">
      <formula>MOD(ROW(),2)</formula>
    </cfRule>
  </conditionalFormatting>
  <conditionalFormatting sqref="BS13">
    <cfRule type="expression" dxfId="4617" priority="947" stopIfTrue="1">
      <formula>MOD(ROW(),2)</formula>
    </cfRule>
  </conditionalFormatting>
  <conditionalFormatting sqref="BT13:BV13">
    <cfRule type="expression" dxfId="4616" priority="946" stopIfTrue="1">
      <formula>MOD(ROW(),2)</formula>
    </cfRule>
  </conditionalFormatting>
  <conditionalFormatting sqref="BX13">
    <cfRule type="expression" dxfId="4615" priority="945" stopIfTrue="1">
      <formula>MOD(ROW(),2)</formula>
    </cfRule>
  </conditionalFormatting>
  <conditionalFormatting sqref="CB13">
    <cfRule type="expression" dxfId="4614" priority="943" stopIfTrue="1">
      <formula>MOD(ROW(),2)</formula>
    </cfRule>
  </conditionalFormatting>
  <conditionalFormatting sqref="CM13">
    <cfRule type="expression" dxfId="4613" priority="942" stopIfTrue="1">
      <formula>MOD(ROW(),2)</formula>
    </cfRule>
  </conditionalFormatting>
  <conditionalFormatting sqref="CN13">
    <cfRule type="expression" dxfId="4612" priority="941" stopIfTrue="1">
      <formula>MOD(ROW(),2)</formula>
    </cfRule>
  </conditionalFormatting>
  <conditionalFormatting sqref="CZ13:DC13">
    <cfRule type="expression" dxfId="4611" priority="938" stopIfTrue="1">
      <formula>MOD(ROW(),2)</formula>
    </cfRule>
  </conditionalFormatting>
  <conditionalFormatting sqref="BQ13">
    <cfRule type="expression" dxfId="4610" priority="937" stopIfTrue="1">
      <formula>MOD(ROW(),2)</formula>
    </cfRule>
  </conditionalFormatting>
  <conditionalFormatting sqref="CI13">
    <cfRule type="expression" dxfId="4609" priority="936" stopIfTrue="1">
      <formula>MOD(ROW(),2)</formula>
    </cfRule>
  </conditionalFormatting>
  <conditionalFormatting sqref="CK13">
    <cfRule type="expression" dxfId="4608" priority="935" stopIfTrue="1">
      <formula>MOD(ROW(),2)</formula>
    </cfRule>
  </conditionalFormatting>
  <conditionalFormatting sqref="CV13">
    <cfRule type="expression" dxfId="4607" priority="934" stopIfTrue="1">
      <formula>MOD(ROW(),2)</formula>
    </cfRule>
  </conditionalFormatting>
  <conditionalFormatting sqref="R13">
    <cfRule type="expression" dxfId="4606" priority="933" stopIfTrue="1">
      <formula>MOD(ROW(),2)</formula>
    </cfRule>
  </conditionalFormatting>
  <conditionalFormatting sqref="T13">
    <cfRule type="expression" dxfId="4605" priority="932" stopIfTrue="1">
      <formula>MOD(ROW(),2)</formula>
    </cfRule>
  </conditionalFormatting>
  <conditionalFormatting sqref="BK13">
    <cfRule type="expression" dxfId="4604" priority="931" stopIfTrue="1">
      <formula>MOD(ROW(),2)</formula>
    </cfRule>
  </conditionalFormatting>
  <conditionalFormatting sqref="CA13">
    <cfRule type="expression" dxfId="4603" priority="930" stopIfTrue="1">
      <formula>MOD(ROW(),2)</formula>
    </cfRule>
  </conditionalFormatting>
  <conditionalFormatting sqref="BZ13">
    <cfRule type="expression" dxfId="4602" priority="929" stopIfTrue="1">
      <formula>MOD(ROW(),2)</formula>
    </cfRule>
  </conditionalFormatting>
  <conditionalFormatting sqref="CL13">
    <cfRule type="expression" dxfId="4601" priority="928" stopIfTrue="1">
      <formula>MOD(ROW(),2)</formula>
    </cfRule>
  </conditionalFormatting>
  <conditionalFormatting sqref="CP13:CR13">
    <cfRule type="expression" dxfId="4600" priority="927" stopIfTrue="1">
      <formula>MOD(ROW(),2)</formula>
    </cfRule>
  </conditionalFormatting>
  <conditionalFormatting sqref="BW13">
    <cfRule type="expression" dxfId="4599" priority="924" stopIfTrue="1">
      <formula>MOD(ROW(),2)</formula>
    </cfRule>
  </conditionalFormatting>
  <conditionalFormatting sqref="CF13">
    <cfRule type="expression" dxfId="4598" priority="923" stopIfTrue="1">
      <formula>MOD(ROW(),2)</formula>
    </cfRule>
  </conditionalFormatting>
  <conditionalFormatting sqref="CG13">
    <cfRule type="expression" dxfId="4597" priority="922" stopIfTrue="1">
      <formula>MOD(ROW(),2)</formula>
    </cfRule>
  </conditionalFormatting>
  <conditionalFormatting sqref="CH13">
    <cfRule type="expression" dxfId="4596" priority="921" stopIfTrue="1">
      <formula>MOD(ROW(),2)</formula>
    </cfRule>
  </conditionalFormatting>
  <conditionalFormatting sqref="CJ13">
    <cfRule type="expression" dxfId="4595" priority="920" stopIfTrue="1">
      <formula>MOD(ROW(),2)</formula>
    </cfRule>
  </conditionalFormatting>
  <conditionalFormatting sqref="CS13">
    <cfRule type="expression" dxfId="4594" priority="919" stopIfTrue="1">
      <formula>MOD(ROW(),2)</formula>
    </cfRule>
  </conditionalFormatting>
  <conditionalFormatting sqref="D13">
    <cfRule type="expression" dxfId="4593" priority="918" stopIfTrue="1">
      <formula>MOD(ROW(),2)</formula>
    </cfRule>
  </conditionalFormatting>
  <conditionalFormatting sqref="CX13">
    <cfRule type="expression" dxfId="4592" priority="917" stopIfTrue="1">
      <formula>MOD(ROW(),2)</formula>
    </cfRule>
  </conditionalFormatting>
  <conditionalFormatting sqref="DD13:DF13">
    <cfRule type="expression" dxfId="4591" priority="916" stopIfTrue="1">
      <formula>MOD(ROW(),2)</formula>
    </cfRule>
  </conditionalFormatting>
  <conditionalFormatting sqref="DG13:DH13">
    <cfRule type="expression" dxfId="4590" priority="915" stopIfTrue="1">
      <formula>MOD(ROW(),2)</formula>
    </cfRule>
  </conditionalFormatting>
  <conditionalFormatting sqref="DI13">
    <cfRule type="expression" dxfId="4589" priority="914" stopIfTrue="1">
      <formula>MOD(ROW(),2)</formula>
    </cfRule>
  </conditionalFormatting>
  <conditionalFormatting sqref="V14:X14 A14:Q14 DK14:JS14">
    <cfRule type="expression" dxfId="4588" priority="913" stopIfTrue="1">
      <formula>MOD(ROW(),2)</formula>
    </cfRule>
  </conditionalFormatting>
  <conditionalFormatting sqref="R14">
    <cfRule type="expression" dxfId="4587" priority="912" stopIfTrue="1">
      <formula>MOD(ROW(),2)</formula>
    </cfRule>
  </conditionalFormatting>
  <conditionalFormatting sqref="S14">
    <cfRule type="expression" dxfId="4586" priority="911" stopIfTrue="1">
      <formula>MOD(ROW(),2)</formula>
    </cfRule>
  </conditionalFormatting>
  <conditionalFormatting sqref="U14">
    <cfRule type="expression" dxfId="4585" priority="910" stopIfTrue="1">
      <formula>MOD(ROW(),2)</formula>
    </cfRule>
  </conditionalFormatting>
  <conditionalFormatting sqref="DJ14">
    <cfRule type="expression" dxfId="4584" priority="909" stopIfTrue="1">
      <formula>MOD(ROW(),2)</formula>
    </cfRule>
  </conditionalFormatting>
  <conditionalFormatting sqref="BD14">
    <cfRule type="expression" dxfId="4583" priority="908" stopIfTrue="1">
      <formula>MOD(ROW(),2)</formula>
    </cfRule>
  </conditionalFormatting>
  <conditionalFormatting sqref="BE14">
    <cfRule type="expression" dxfId="4582" priority="907" stopIfTrue="1">
      <formula>MOD(ROW(),2)</formula>
    </cfRule>
  </conditionalFormatting>
  <conditionalFormatting sqref="BT14:BV14 CC14:CE14 CO14 BG14:BJ14 BL14:BR14">
    <cfRule type="expression" dxfId="4581" priority="906" stopIfTrue="1">
      <formula>MOD(ROW(),2)</formula>
    </cfRule>
  </conditionalFormatting>
  <conditionalFormatting sqref="BF14">
    <cfRule type="expression" dxfId="4580" priority="905" stopIfTrue="1">
      <formula>MOD(ROW(),2)</formula>
    </cfRule>
  </conditionalFormatting>
  <conditionalFormatting sqref="BS14">
    <cfRule type="expression" dxfId="4579" priority="904" stopIfTrue="1">
      <formula>MOD(ROW(),2)</formula>
    </cfRule>
  </conditionalFormatting>
  <conditionalFormatting sqref="BX14">
    <cfRule type="expression" dxfId="4578" priority="903" stopIfTrue="1">
      <formula>MOD(ROW(),2)</formula>
    </cfRule>
  </conditionalFormatting>
  <conditionalFormatting sqref="BY14">
    <cfRule type="expression" dxfId="4577" priority="902" stopIfTrue="1">
      <formula>MOD(ROW(),2)</formula>
    </cfRule>
  </conditionalFormatting>
  <conditionalFormatting sqref="CB14">
    <cfRule type="expression" dxfId="4576" priority="901" stopIfTrue="1">
      <formula>MOD(ROW(),2)</formula>
    </cfRule>
  </conditionalFormatting>
  <conditionalFormatting sqref="CI14">
    <cfRule type="expression" dxfId="4575" priority="900" stopIfTrue="1">
      <formula>MOD(ROW(),2)</formula>
    </cfRule>
  </conditionalFormatting>
  <conditionalFormatting sqref="CM14">
    <cfRule type="expression" dxfId="4574" priority="899" stopIfTrue="1">
      <formula>MOD(ROW(),2)</formula>
    </cfRule>
  </conditionalFormatting>
  <conditionalFormatting sqref="CN14">
    <cfRule type="expression" dxfId="4573" priority="898" stopIfTrue="1">
      <formula>MOD(ROW(),2)</formula>
    </cfRule>
  </conditionalFormatting>
  <conditionalFormatting sqref="CV14">
    <cfRule type="expression" dxfId="4572" priority="896" stopIfTrue="1">
      <formula>MOD(ROW(),2)</formula>
    </cfRule>
  </conditionalFormatting>
  <conditionalFormatting sqref="CZ14:DC14">
    <cfRule type="expression" dxfId="4571" priority="894" stopIfTrue="1">
      <formula>MOD(ROW(),2)</formula>
    </cfRule>
  </conditionalFormatting>
  <conditionalFormatting sqref="CK14">
    <cfRule type="expression" dxfId="4570" priority="893" stopIfTrue="1">
      <formula>MOD(ROW(),2)</formula>
    </cfRule>
  </conditionalFormatting>
  <conditionalFormatting sqref="BZ14">
    <cfRule type="expression" dxfId="4569" priority="892" stopIfTrue="1">
      <formula>MOD(ROW(),2)</formula>
    </cfRule>
  </conditionalFormatting>
  <conditionalFormatting sqref="CA14">
    <cfRule type="expression" dxfId="4568" priority="891" stopIfTrue="1">
      <formula>MOD(ROW(),2)</formula>
    </cfRule>
  </conditionalFormatting>
  <conditionalFormatting sqref="CL14">
    <cfRule type="expression" dxfId="4567" priority="890" stopIfTrue="1">
      <formula>MOD(ROW(),2)</formula>
    </cfRule>
  </conditionalFormatting>
  <conditionalFormatting sqref="BK14">
    <cfRule type="expression" dxfId="4566" priority="886" stopIfTrue="1">
      <formula>MOD(ROW(),2)</formula>
    </cfRule>
  </conditionalFormatting>
  <conditionalFormatting sqref="T14">
    <cfRule type="expression" dxfId="4565" priority="885" stopIfTrue="1">
      <formula>MOD(ROW(),2)</formula>
    </cfRule>
  </conditionalFormatting>
  <conditionalFormatting sqref="BW14">
    <cfRule type="expression" dxfId="4564" priority="884" stopIfTrue="1">
      <formula>MOD(ROW(),2)</formula>
    </cfRule>
  </conditionalFormatting>
  <conditionalFormatting sqref="CF14">
    <cfRule type="expression" dxfId="4563" priority="883" stopIfTrue="1">
      <formula>MOD(ROW(),2)</formula>
    </cfRule>
  </conditionalFormatting>
  <conditionalFormatting sqref="CG14">
    <cfRule type="expression" dxfId="4562" priority="882" stopIfTrue="1">
      <formula>MOD(ROW(),2)</formula>
    </cfRule>
  </conditionalFormatting>
  <conditionalFormatting sqref="CH14">
    <cfRule type="expression" dxfId="4561" priority="881" stopIfTrue="1">
      <formula>MOD(ROW(),2)</formula>
    </cfRule>
  </conditionalFormatting>
  <conditionalFormatting sqref="CJ14">
    <cfRule type="expression" dxfId="4560" priority="880" stopIfTrue="1">
      <formula>MOD(ROW(),2)</formula>
    </cfRule>
  </conditionalFormatting>
  <conditionalFormatting sqref="CP14:CR14">
    <cfRule type="expression" dxfId="4559" priority="879" stopIfTrue="1">
      <formula>MOD(ROW(),2)</formula>
    </cfRule>
  </conditionalFormatting>
  <conditionalFormatting sqref="CS14">
    <cfRule type="expression" dxfId="4558" priority="878" stopIfTrue="1">
      <formula>MOD(ROW(),2)</formula>
    </cfRule>
  </conditionalFormatting>
  <conditionalFormatting sqref="CX14">
    <cfRule type="expression" dxfId="4557" priority="877" stopIfTrue="1">
      <formula>MOD(ROW(),2)</formula>
    </cfRule>
  </conditionalFormatting>
  <conditionalFormatting sqref="DD14:DF14">
    <cfRule type="expression" dxfId="4556" priority="876" stopIfTrue="1">
      <formula>MOD(ROW(),2)</formula>
    </cfRule>
  </conditionalFormatting>
  <conditionalFormatting sqref="DG14:DH14">
    <cfRule type="expression" dxfId="4555" priority="875" stopIfTrue="1">
      <formula>MOD(ROW(),2)</formula>
    </cfRule>
  </conditionalFormatting>
  <conditionalFormatting sqref="DI14">
    <cfRule type="expression" dxfId="4554" priority="874" stopIfTrue="1">
      <formula>MOD(ROW(),2)</formula>
    </cfRule>
  </conditionalFormatting>
  <conditionalFormatting sqref="A15:X15 DJ15:JS15">
    <cfRule type="expression" dxfId="4553" priority="873" stopIfTrue="1">
      <formula>MOD(ROW(),2)</formula>
    </cfRule>
  </conditionalFormatting>
  <conditionalFormatting sqref="BG15:BJ15 CC15:CE15 BM15:BP15 CO15 CS15 CX15 DD15:DF15 CG15">
    <cfRule type="expression" dxfId="4552" priority="872" stopIfTrue="1">
      <formula>MOD(ROW(),2)</formula>
    </cfRule>
  </conditionalFormatting>
  <conditionalFormatting sqref="BD15">
    <cfRule type="expression" dxfId="4551" priority="871" stopIfTrue="1">
      <formula>MOD(ROW(),2)</formula>
    </cfRule>
  </conditionalFormatting>
  <conditionalFormatting sqref="BT15:BV15 BQ15:BR15">
    <cfRule type="expression" dxfId="4550" priority="870" stopIfTrue="1">
      <formula>MOD(ROW(),2)</formula>
    </cfRule>
  </conditionalFormatting>
  <conditionalFormatting sqref="BF15">
    <cfRule type="expression" dxfId="4549" priority="869" stopIfTrue="1">
      <formula>MOD(ROW(),2)</formula>
    </cfRule>
  </conditionalFormatting>
  <conditionalFormatting sqref="BS15">
    <cfRule type="expression" dxfId="4548" priority="868" stopIfTrue="1">
      <formula>MOD(ROW(),2)</formula>
    </cfRule>
  </conditionalFormatting>
  <conditionalFormatting sqref="BX15">
    <cfRule type="expression" dxfId="4547" priority="867" stopIfTrue="1">
      <formula>MOD(ROW(),2)</formula>
    </cfRule>
  </conditionalFormatting>
  <conditionalFormatting sqref="BY15">
    <cfRule type="expression" dxfId="4546" priority="866" stopIfTrue="1">
      <formula>MOD(ROW(),2)</formula>
    </cfRule>
  </conditionalFormatting>
  <conditionalFormatting sqref="CB15">
    <cfRule type="expression" dxfId="4545" priority="865" stopIfTrue="1">
      <formula>MOD(ROW(),2)</formula>
    </cfRule>
  </conditionalFormatting>
  <conditionalFormatting sqref="CM15">
    <cfRule type="expression" dxfId="4544" priority="864" stopIfTrue="1">
      <formula>MOD(ROW(),2)</formula>
    </cfRule>
  </conditionalFormatting>
  <conditionalFormatting sqref="CZ15:DC15">
    <cfRule type="expression" dxfId="4543" priority="861" stopIfTrue="1">
      <formula>MOD(ROW(),2)</formula>
    </cfRule>
  </conditionalFormatting>
  <conditionalFormatting sqref="BL15">
    <cfRule type="expression" dxfId="4542" priority="860" stopIfTrue="1">
      <formula>MOD(ROW(),2)</formula>
    </cfRule>
  </conditionalFormatting>
  <conditionalFormatting sqref="BE15">
    <cfRule type="expression" dxfId="4541" priority="859" stopIfTrue="1">
      <formula>MOD(ROW(),2)</formula>
    </cfRule>
  </conditionalFormatting>
  <conditionalFormatting sqref="BK15">
    <cfRule type="expression" dxfId="4540" priority="858" stopIfTrue="1">
      <formula>MOD(ROW(),2)</formula>
    </cfRule>
  </conditionalFormatting>
  <conditionalFormatting sqref="BW15">
    <cfRule type="expression" dxfId="4539" priority="857" stopIfTrue="1">
      <formula>MOD(ROW(),2)</formula>
    </cfRule>
  </conditionalFormatting>
  <conditionalFormatting sqref="CI15">
    <cfRule type="expression" dxfId="4538" priority="856" stopIfTrue="1">
      <formula>MOD(ROW(),2)</formula>
    </cfRule>
  </conditionalFormatting>
  <conditionalFormatting sqref="CK15">
    <cfRule type="expression" dxfId="4537" priority="855" stopIfTrue="1">
      <formula>MOD(ROW(),2)</formula>
    </cfRule>
  </conditionalFormatting>
  <conditionalFormatting sqref="CV15">
    <cfRule type="expression" dxfId="4536" priority="854" stopIfTrue="1">
      <formula>MOD(ROW(),2)</formula>
    </cfRule>
  </conditionalFormatting>
  <conditionalFormatting sqref="CF15">
    <cfRule type="expression" dxfId="4535" priority="853" stopIfTrue="1">
      <formula>MOD(ROW(),2)</formula>
    </cfRule>
  </conditionalFormatting>
  <conditionalFormatting sqref="BZ15">
    <cfRule type="expression" dxfId="4534" priority="852" stopIfTrue="1">
      <formula>MOD(ROW(),2)</formula>
    </cfRule>
  </conditionalFormatting>
  <conditionalFormatting sqref="CA15">
    <cfRule type="expression" dxfId="4533" priority="851" stopIfTrue="1">
      <formula>MOD(ROW(),2)</formula>
    </cfRule>
  </conditionalFormatting>
  <conditionalFormatting sqref="CH15">
    <cfRule type="expression" dxfId="4532" priority="850" stopIfTrue="1">
      <formula>MOD(ROW(),2)</formula>
    </cfRule>
  </conditionalFormatting>
  <conditionalFormatting sqref="CJ15">
    <cfRule type="expression" dxfId="4531" priority="849" stopIfTrue="1">
      <formula>MOD(ROW(),2)</formula>
    </cfRule>
  </conditionalFormatting>
  <conditionalFormatting sqref="CL15">
    <cfRule type="expression" dxfId="4530" priority="848" stopIfTrue="1">
      <formula>MOD(ROW(),2)</formula>
    </cfRule>
  </conditionalFormatting>
  <conditionalFormatting sqref="CP15:CR15">
    <cfRule type="expression" dxfId="4529" priority="847" stopIfTrue="1">
      <formula>MOD(ROW(),2)</formula>
    </cfRule>
  </conditionalFormatting>
  <conditionalFormatting sqref="DG15:DH15">
    <cfRule type="expression" dxfId="4528" priority="846" stopIfTrue="1">
      <formula>MOD(ROW(),2)</formula>
    </cfRule>
  </conditionalFormatting>
  <conditionalFormatting sqref="DI15">
    <cfRule type="expression" dxfId="4527" priority="845" stopIfTrue="1">
      <formula>MOD(ROW(),2)</formula>
    </cfRule>
  </conditionalFormatting>
  <conditionalFormatting sqref="BC15">
    <cfRule type="expression" dxfId="4526" priority="844" stopIfTrue="1">
      <formula>MOD(ROW(),2)</formula>
    </cfRule>
  </conditionalFormatting>
  <conditionalFormatting sqref="CN15">
    <cfRule type="expression" dxfId="4525" priority="843" stopIfTrue="1">
      <formula>MOD(ROW(),2)</formula>
    </cfRule>
  </conditionalFormatting>
  <conditionalFormatting sqref="V16:X16 A16:Q16 DK16:JS16">
    <cfRule type="expression" dxfId="4524" priority="842" stopIfTrue="1">
      <formula>MOD(ROW(),2)</formula>
    </cfRule>
  </conditionalFormatting>
  <conditionalFormatting sqref="R16">
    <cfRule type="expression" dxfId="4523" priority="841" stopIfTrue="1">
      <formula>MOD(ROW(),2)</formula>
    </cfRule>
  </conditionalFormatting>
  <conditionalFormatting sqref="S16">
    <cfRule type="expression" dxfId="4522" priority="840" stopIfTrue="1">
      <formula>MOD(ROW(),2)</formula>
    </cfRule>
  </conditionalFormatting>
  <conditionalFormatting sqref="U16">
    <cfRule type="expression" dxfId="4521" priority="839" stopIfTrue="1">
      <formula>MOD(ROW(),2)</formula>
    </cfRule>
  </conditionalFormatting>
  <conditionalFormatting sqref="BG16:BJ16">
    <cfRule type="expression" dxfId="4520" priority="838" stopIfTrue="1">
      <formula>MOD(ROW(),2)</formula>
    </cfRule>
  </conditionalFormatting>
  <conditionalFormatting sqref="BD16">
    <cfRule type="expression" dxfId="4519" priority="837" stopIfTrue="1">
      <formula>MOD(ROW(),2)</formula>
    </cfRule>
  </conditionalFormatting>
  <conditionalFormatting sqref="BE16">
    <cfRule type="expression" dxfId="4518" priority="836" stopIfTrue="1">
      <formula>MOD(ROW(),2)</formula>
    </cfRule>
  </conditionalFormatting>
  <conditionalFormatting sqref="BF16">
    <cfRule type="expression" dxfId="4517" priority="835" stopIfTrue="1">
      <formula>MOD(ROW(),2)</formula>
    </cfRule>
  </conditionalFormatting>
  <conditionalFormatting sqref="BL16">
    <cfRule type="expression" dxfId="4516" priority="834" stopIfTrue="1">
      <formula>MOD(ROW(),2)</formula>
    </cfRule>
  </conditionalFormatting>
  <conditionalFormatting sqref="CC16:CE16 CO16 CS16">
    <cfRule type="expression" dxfId="4515" priority="833" stopIfTrue="1">
      <formula>MOD(ROW(),2)</formula>
    </cfRule>
  </conditionalFormatting>
  <conditionalFormatting sqref="BM16:BP16">
    <cfRule type="expression" dxfId="4514" priority="832" stopIfTrue="1">
      <formula>MOD(ROW(),2)</formula>
    </cfRule>
  </conditionalFormatting>
  <conditionalFormatting sqref="BR16">
    <cfRule type="expression" dxfId="4513" priority="831" stopIfTrue="1">
      <formula>MOD(ROW(),2)</formula>
    </cfRule>
  </conditionalFormatting>
  <conditionalFormatting sqref="BS16">
    <cfRule type="expression" dxfId="4512" priority="830" stopIfTrue="1">
      <formula>MOD(ROW(),2)</formula>
    </cfRule>
  </conditionalFormatting>
  <conditionalFormatting sqref="BT16:BV16">
    <cfRule type="expression" dxfId="4511" priority="829" stopIfTrue="1">
      <formula>MOD(ROW(),2)</formula>
    </cfRule>
  </conditionalFormatting>
  <conditionalFormatting sqref="BX16">
    <cfRule type="expression" dxfId="4510" priority="828" stopIfTrue="1">
      <formula>MOD(ROW(),2)</formula>
    </cfRule>
  </conditionalFormatting>
  <conditionalFormatting sqref="BY16">
    <cfRule type="expression" dxfId="4509" priority="827" stopIfTrue="1">
      <formula>MOD(ROW(),2)</formula>
    </cfRule>
  </conditionalFormatting>
  <conditionalFormatting sqref="CB16">
    <cfRule type="expression" dxfId="4508" priority="826" stopIfTrue="1">
      <formula>MOD(ROW(),2)</formula>
    </cfRule>
  </conditionalFormatting>
  <conditionalFormatting sqref="CM16">
    <cfRule type="expression" dxfId="4507" priority="825" stopIfTrue="1">
      <formula>MOD(ROW(),2)</formula>
    </cfRule>
  </conditionalFormatting>
  <conditionalFormatting sqref="CK16">
    <cfRule type="expression" dxfId="4506" priority="819" stopIfTrue="1">
      <formula>MOD(ROW(),2)</formula>
    </cfRule>
  </conditionalFormatting>
  <conditionalFormatting sqref="CZ16:DC16">
    <cfRule type="expression" dxfId="4505" priority="822" stopIfTrue="1">
      <formula>MOD(ROW(),2)</formula>
    </cfRule>
  </conditionalFormatting>
  <conditionalFormatting sqref="CV16">
    <cfRule type="expression" dxfId="4504" priority="821" stopIfTrue="1">
      <formula>MOD(ROW(),2)</formula>
    </cfRule>
  </conditionalFormatting>
  <conditionalFormatting sqref="CI16">
    <cfRule type="expression" dxfId="4503" priority="820" stopIfTrue="1">
      <formula>MOD(ROW(),2)</formula>
    </cfRule>
  </conditionalFormatting>
  <conditionalFormatting sqref="BK16">
    <cfRule type="expression" dxfId="4502" priority="818" stopIfTrue="1">
      <formula>MOD(ROW(),2)</formula>
    </cfRule>
  </conditionalFormatting>
  <conditionalFormatting sqref="DJ16">
    <cfRule type="expression" dxfId="4501" priority="817" stopIfTrue="1">
      <formula>MOD(ROW(),2)</formula>
    </cfRule>
  </conditionalFormatting>
  <conditionalFormatting sqref="T16">
    <cfRule type="expression" dxfId="4500" priority="816" stopIfTrue="1">
      <formula>MOD(ROW(),2)</formula>
    </cfRule>
  </conditionalFormatting>
  <conditionalFormatting sqref="BZ16">
    <cfRule type="expression" dxfId="4499" priority="815" stopIfTrue="1">
      <formula>MOD(ROW(),2)</formula>
    </cfRule>
  </conditionalFormatting>
  <conditionalFormatting sqref="CA16">
    <cfRule type="expression" dxfId="4498" priority="814" stopIfTrue="1">
      <formula>MOD(ROW(),2)</formula>
    </cfRule>
  </conditionalFormatting>
  <conditionalFormatting sqref="CF16">
    <cfRule type="expression" dxfId="4497" priority="813" stopIfTrue="1">
      <formula>MOD(ROW(),2)</formula>
    </cfRule>
  </conditionalFormatting>
  <conditionalFormatting sqref="CL16">
    <cfRule type="expression" dxfId="4496" priority="812" stopIfTrue="1">
      <formula>MOD(ROW(),2)</formula>
    </cfRule>
  </conditionalFormatting>
  <conditionalFormatting sqref="CP16:CR16">
    <cfRule type="expression" dxfId="4495" priority="811" stopIfTrue="1">
      <formula>MOD(ROW(),2)</formula>
    </cfRule>
  </conditionalFormatting>
  <conditionalFormatting sqref="BQ16">
    <cfRule type="expression" dxfId="4494" priority="810" stopIfTrue="1">
      <formula>MOD(ROW(),2)</formula>
    </cfRule>
  </conditionalFormatting>
  <conditionalFormatting sqref="BW16">
    <cfRule type="expression" dxfId="4493" priority="809" stopIfTrue="1">
      <formula>MOD(ROW(),2)</formula>
    </cfRule>
  </conditionalFormatting>
  <conditionalFormatting sqref="CN16:CN18">
    <cfRule type="expression" dxfId="4492" priority="805" stopIfTrue="1">
      <formula>MOD(ROW(),2)</formula>
    </cfRule>
  </conditionalFormatting>
  <conditionalFormatting sqref="CG16">
    <cfRule type="expression" dxfId="4491" priority="806" stopIfTrue="1">
      <formula>MOD(ROW(),2)</formula>
    </cfRule>
  </conditionalFormatting>
  <conditionalFormatting sqref="CJ16">
    <cfRule type="expression" dxfId="4490" priority="804" stopIfTrue="1">
      <formula>MOD(ROW(),2)</formula>
    </cfRule>
  </conditionalFormatting>
  <conditionalFormatting sqref="CH16">
    <cfRule type="expression" dxfId="4489" priority="803" stopIfTrue="1">
      <formula>MOD(ROW(),2)</formula>
    </cfRule>
  </conditionalFormatting>
  <conditionalFormatting sqref="CY16">
    <cfRule type="expression" dxfId="4488" priority="802" stopIfTrue="1">
      <formula>MOD(ROW(),2)</formula>
    </cfRule>
  </conditionalFormatting>
  <conditionalFormatting sqref="DG16:DH16">
    <cfRule type="expression" dxfId="4487" priority="801" stopIfTrue="1">
      <formula>MOD(ROW(),2)</formula>
    </cfRule>
  </conditionalFormatting>
  <conditionalFormatting sqref="DI16">
    <cfRule type="expression" dxfId="4486" priority="800" stopIfTrue="1">
      <formula>MOD(ROW(),2)</formula>
    </cfRule>
  </conditionalFormatting>
  <conditionalFormatting sqref="CT3:CU37">
    <cfRule type="expression" dxfId="4485" priority="796" stopIfTrue="1">
      <formula>MOD(ROW(),2)</formula>
    </cfRule>
  </conditionalFormatting>
  <conditionalFormatting sqref="DD16:DF16">
    <cfRule type="expression" dxfId="4484" priority="795" stopIfTrue="1">
      <formula>MOD(ROW(),2)</formula>
    </cfRule>
  </conditionalFormatting>
  <conditionalFormatting sqref="CX16">
    <cfRule type="expression" dxfId="4483" priority="794" stopIfTrue="1">
      <formula>MOD(ROW(),2)</formula>
    </cfRule>
  </conditionalFormatting>
  <conditionalFormatting sqref="BL17 BQ17:BR17 BT17:BW17 A17:C17 BG17:BJ17 CC17:CE17 DK17:JS17 V17:X17 E17:Q17 DD17:DF17 CX17">
    <cfRule type="expression" dxfId="4482" priority="793" stopIfTrue="1">
      <formula>MOD(ROW(),2)</formula>
    </cfRule>
  </conditionalFormatting>
  <conditionalFormatting sqref="R17">
    <cfRule type="expression" dxfId="4481" priority="791" stopIfTrue="1">
      <formula>MOD(ROW(),2)</formula>
    </cfRule>
  </conditionalFormatting>
  <conditionalFormatting sqref="S17">
    <cfRule type="expression" dxfId="4480" priority="790" stopIfTrue="1">
      <formula>MOD(ROW(),2)</formula>
    </cfRule>
  </conditionalFormatting>
  <conditionalFormatting sqref="T17">
    <cfRule type="expression" dxfId="4479" priority="789" stopIfTrue="1">
      <formula>MOD(ROW(),2)</formula>
    </cfRule>
  </conditionalFormatting>
  <conditionalFormatting sqref="U17">
    <cfRule type="expression" dxfId="4478" priority="788" stopIfTrue="1">
      <formula>MOD(ROW(),2)</formula>
    </cfRule>
  </conditionalFormatting>
  <conditionalFormatting sqref="BD17">
    <cfRule type="expression" dxfId="4477" priority="787" stopIfTrue="1">
      <formula>MOD(ROW(),2)</formula>
    </cfRule>
  </conditionalFormatting>
  <conditionalFormatting sqref="BE17">
    <cfRule type="expression" dxfId="4476" priority="786" stopIfTrue="1">
      <formula>MOD(ROW(),2)</formula>
    </cfRule>
  </conditionalFormatting>
  <conditionalFormatting sqref="BF17">
    <cfRule type="expression" dxfId="4475" priority="785" stopIfTrue="1">
      <formula>MOD(ROW(),2)</formula>
    </cfRule>
  </conditionalFormatting>
  <conditionalFormatting sqref="BK17">
    <cfRule type="expression" dxfId="4474" priority="784" stopIfTrue="1">
      <formula>MOD(ROW(),2)</formula>
    </cfRule>
  </conditionalFormatting>
  <conditionalFormatting sqref="BM17:BP17">
    <cfRule type="expression" dxfId="4473" priority="783" stopIfTrue="1">
      <formula>MOD(ROW(),2)</formula>
    </cfRule>
  </conditionalFormatting>
  <conditionalFormatting sqref="BS17">
    <cfRule type="expression" dxfId="4472" priority="782" stopIfTrue="1">
      <formula>MOD(ROW(),2)</formula>
    </cfRule>
  </conditionalFormatting>
  <conditionalFormatting sqref="BX17">
    <cfRule type="expression" dxfId="4471" priority="781" stopIfTrue="1">
      <formula>MOD(ROW(),2)</formula>
    </cfRule>
  </conditionalFormatting>
  <conditionalFormatting sqref="BY17">
    <cfRule type="expression" dxfId="4470" priority="780" stopIfTrue="1">
      <formula>MOD(ROW(),2)</formula>
    </cfRule>
  </conditionalFormatting>
  <conditionalFormatting sqref="CB17">
    <cfRule type="expression" dxfId="4469" priority="779" stopIfTrue="1">
      <formula>MOD(ROW(),2)</formula>
    </cfRule>
  </conditionalFormatting>
  <conditionalFormatting sqref="CF17">
    <cfRule type="expression" dxfId="4468" priority="778" stopIfTrue="1">
      <formula>MOD(ROW(),2)</formula>
    </cfRule>
  </conditionalFormatting>
  <conditionalFormatting sqref="CI17">
    <cfRule type="expression" dxfId="4467" priority="777" stopIfTrue="1">
      <formula>MOD(ROW(),2)</formula>
    </cfRule>
  </conditionalFormatting>
  <conditionalFormatting sqref="CK17">
    <cfRule type="expression" dxfId="4466" priority="776" stopIfTrue="1">
      <formula>MOD(ROW(),2)</formula>
    </cfRule>
  </conditionalFormatting>
  <conditionalFormatting sqref="CM17:CM18">
    <cfRule type="expression" dxfId="4465" priority="775" stopIfTrue="1">
      <formula>MOD(ROW(),2)</formula>
    </cfRule>
  </conditionalFormatting>
  <conditionalFormatting sqref="CO17:CO18">
    <cfRule type="expression" dxfId="4464" priority="774" stopIfTrue="1">
      <formula>MOD(ROW(),2)</formula>
    </cfRule>
  </conditionalFormatting>
  <conditionalFormatting sqref="CZ17:DC17">
    <cfRule type="expression" dxfId="4463" priority="772" stopIfTrue="1">
      <formula>MOD(ROW(),2)</formula>
    </cfRule>
  </conditionalFormatting>
  <conditionalFormatting sqref="DJ17">
    <cfRule type="expression" dxfId="4462" priority="771" stopIfTrue="1">
      <formula>MOD(ROW(),2)</formula>
    </cfRule>
  </conditionalFormatting>
  <conditionalFormatting sqref="BZ17">
    <cfRule type="expression" dxfId="4461" priority="770" stopIfTrue="1">
      <formula>MOD(ROW(),2)</formula>
    </cfRule>
  </conditionalFormatting>
  <conditionalFormatting sqref="CL17">
    <cfRule type="expression" dxfId="4460" priority="769" stopIfTrue="1">
      <formula>MOD(ROW(),2)</formula>
    </cfRule>
  </conditionalFormatting>
  <conditionalFormatting sqref="CP17:CR17">
    <cfRule type="expression" dxfId="4459" priority="768" stopIfTrue="1">
      <formula>MOD(ROW(),2)</formula>
    </cfRule>
  </conditionalFormatting>
  <conditionalFormatting sqref="CA17">
    <cfRule type="expression" dxfId="4458" priority="767" stopIfTrue="1">
      <formula>MOD(ROW(),2)</formula>
    </cfRule>
  </conditionalFormatting>
  <conditionalFormatting sqref="CG17">
    <cfRule type="expression" dxfId="4457" priority="766" stopIfTrue="1">
      <formula>MOD(ROW(),2)</formula>
    </cfRule>
  </conditionalFormatting>
  <conditionalFormatting sqref="CH17">
    <cfRule type="expression" dxfId="4456" priority="765" stopIfTrue="1">
      <formula>MOD(ROW(),2)</formula>
    </cfRule>
  </conditionalFormatting>
  <conditionalFormatting sqref="CJ17">
    <cfRule type="expression" dxfId="4455" priority="764" stopIfTrue="1">
      <formula>MOD(ROW(),2)</formula>
    </cfRule>
  </conditionalFormatting>
  <conditionalFormatting sqref="D17">
    <cfRule type="expression" dxfId="4454" priority="762" stopIfTrue="1">
      <formula>MOD(ROW(),2)</formula>
    </cfRule>
  </conditionalFormatting>
  <conditionalFormatting sqref="CY17:CY21">
    <cfRule type="expression" dxfId="4453" priority="759" stopIfTrue="1">
      <formula>MOD(ROW(),2)</formula>
    </cfRule>
  </conditionalFormatting>
  <conditionalFormatting sqref="CV17">
    <cfRule type="expression" dxfId="4452" priority="757" stopIfTrue="1">
      <formula>MOD(ROW(),2)</formula>
    </cfRule>
  </conditionalFormatting>
  <conditionalFormatting sqref="CS17">
    <cfRule type="expression" dxfId="4451" priority="756" stopIfTrue="1">
      <formula>MOD(ROW(),2)</formula>
    </cfRule>
  </conditionalFormatting>
  <conditionalFormatting sqref="DG17:DH17">
    <cfRule type="expression" dxfId="4450" priority="755" stopIfTrue="1">
      <formula>MOD(ROW(),2)</formula>
    </cfRule>
  </conditionalFormatting>
  <conditionalFormatting sqref="DI17">
    <cfRule type="expression" dxfId="4449" priority="754" stopIfTrue="1">
      <formula>MOD(ROW(),2)</formula>
    </cfRule>
  </conditionalFormatting>
  <conditionalFormatting sqref="CC18:CE18 A18 C18:I18 BL18:BP18 BE18:BJ18 S18:X18 M18 P18:Q18 BR18:BY18 CZ18:DC18 DJ18:JS18">
    <cfRule type="expression" dxfId="4448" priority="753" stopIfTrue="1">
      <formula>MOD(ROW(),2)</formula>
    </cfRule>
  </conditionalFormatting>
  <conditionalFormatting sqref="CB18">
    <cfRule type="expression" dxfId="4447" priority="752" stopIfTrue="1">
      <formula>MOD(ROW(),2)</formula>
    </cfRule>
  </conditionalFormatting>
  <conditionalFormatting sqref="BC18">
    <cfRule type="expression" dxfId="4446" priority="748" stopIfTrue="1">
      <formula>MOD(ROW(),2)</formula>
    </cfRule>
  </conditionalFormatting>
  <conditionalFormatting sqref="B18">
    <cfRule type="expression" dxfId="4445" priority="747" stopIfTrue="1">
      <formula>MOD(ROW(),2)</formula>
    </cfRule>
  </conditionalFormatting>
  <conditionalFormatting sqref="BQ18">
    <cfRule type="expression" dxfId="4444" priority="746" stopIfTrue="1">
      <formula>MOD(ROW(),2)</formula>
    </cfRule>
  </conditionalFormatting>
  <conditionalFormatting sqref="CI18">
    <cfRule type="expression" dxfId="4443" priority="741" stopIfTrue="1">
      <formula>MOD(ROW(),2)</formula>
    </cfRule>
  </conditionalFormatting>
  <conditionalFormatting sqref="R18">
    <cfRule type="expression" dxfId="4442" priority="740" stopIfTrue="1">
      <formula>MOD(ROW(),2)</formula>
    </cfRule>
  </conditionalFormatting>
  <conditionalFormatting sqref="BB18">
    <cfRule type="expression" dxfId="4441" priority="739" stopIfTrue="1">
      <formula>MOD(ROW(),2)</formula>
    </cfRule>
  </conditionalFormatting>
  <conditionalFormatting sqref="BD18">
    <cfRule type="expression" dxfId="4440" priority="738" stopIfTrue="1">
      <formula>MOD(ROW(),2)</formula>
    </cfRule>
  </conditionalFormatting>
  <conditionalFormatting sqref="BK18">
    <cfRule type="expression" dxfId="4439" priority="737" stopIfTrue="1">
      <formula>MOD(ROW(),2)</formula>
    </cfRule>
  </conditionalFormatting>
  <conditionalFormatting sqref="J18:L18">
    <cfRule type="expression" dxfId="4438" priority="736" stopIfTrue="1">
      <formula>MOD(ROW(),2)</formula>
    </cfRule>
  </conditionalFormatting>
  <conditionalFormatting sqref="N18:O18">
    <cfRule type="expression" dxfId="4437" priority="735" stopIfTrue="1">
      <formula>MOD(ROW(),2)</formula>
    </cfRule>
  </conditionalFormatting>
  <conditionalFormatting sqref="CA18">
    <cfRule type="expression" dxfId="4436" priority="734" stopIfTrue="1">
      <formula>MOD(ROW(),2)</formula>
    </cfRule>
  </conditionalFormatting>
  <conditionalFormatting sqref="BZ18">
    <cfRule type="expression" dxfId="4435" priority="733" stopIfTrue="1">
      <formula>MOD(ROW(),2)</formula>
    </cfRule>
  </conditionalFormatting>
  <conditionalFormatting sqref="CF18">
    <cfRule type="expression" dxfId="4434" priority="732" stopIfTrue="1">
      <formula>MOD(ROW(),2)</formula>
    </cfRule>
  </conditionalFormatting>
  <conditionalFormatting sqref="CG18">
    <cfRule type="expression" dxfId="4433" priority="731" stopIfTrue="1">
      <formula>MOD(ROW(),2)</formula>
    </cfRule>
  </conditionalFormatting>
  <conditionalFormatting sqref="CH18">
    <cfRule type="expression" dxfId="4432" priority="730" stopIfTrue="1">
      <formula>MOD(ROW(),2)</formula>
    </cfRule>
  </conditionalFormatting>
  <conditionalFormatting sqref="CJ18">
    <cfRule type="expression" dxfId="4431" priority="729" stopIfTrue="1">
      <formula>MOD(ROW(),2)</formula>
    </cfRule>
  </conditionalFormatting>
  <conditionalFormatting sqref="CK18">
    <cfRule type="expression" dxfId="4430" priority="728" stopIfTrue="1">
      <formula>MOD(ROW(),2)</formula>
    </cfRule>
  </conditionalFormatting>
  <conditionalFormatting sqref="CV18:CW18">
    <cfRule type="expression" dxfId="4429" priority="726" stopIfTrue="1">
      <formula>MOD(ROW(),2)</formula>
    </cfRule>
  </conditionalFormatting>
  <conditionalFormatting sqref="DG18:DH18">
    <cfRule type="expression" dxfId="4428" priority="724" stopIfTrue="1">
      <formula>MOD(ROW(),2)</formula>
    </cfRule>
  </conditionalFormatting>
  <conditionalFormatting sqref="DI18">
    <cfRule type="expression" dxfId="4427" priority="723" stopIfTrue="1">
      <formula>MOD(ROW(),2)</formula>
    </cfRule>
  </conditionalFormatting>
  <conditionalFormatting sqref="A19:C19 H19:Q19 CN19 V19:X19 DJ19:JS19">
    <cfRule type="expression" dxfId="4426" priority="722" stopIfTrue="1">
      <formula>MOD(ROW(),2)</formula>
    </cfRule>
  </conditionalFormatting>
  <conditionalFormatting sqref="R19">
    <cfRule type="expression" dxfId="4425" priority="721" stopIfTrue="1">
      <formula>MOD(ROW(),2)</formula>
    </cfRule>
  </conditionalFormatting>
  <conditionalFormatting sqref="S19">
    <cfRule type="expression" dxfId="4424" priority="720" stopIfTrue="1">
      <formula>MOD(ROW(),2)</formula>
    </cfRule>
  </conditionalFormatting>
  <conditionalFormatting sqref="U19">
    <cfRule type="expression" dxfId="4423" priority="719" stopIfTrue="1">
      <formula>MOD(ROW(),2)</formula>
    </cfRule>
  </conditionalFormatting>
  <conditionalFormatting sqref="BG19:BJ19 CC19:CE19 BM19:BP19 CO19 CG19">
    <cfRule type="expression" dxfId="4422" priority="718" stopIfTrue="1">
      <formula>MOD(ROW(),2)</formula>
    </cfRule>
  </conditionalFormatting>
  <conditionalFormatting sqref="BD19">
    <cfRule type="expression" dxfId="4421" priority="717" stopIfTrue="1">
      <formula>MOD(ROW(),2)</formula>
    </cfRule>
  </conditionalFormatting>
  <conditionalFormatting sqref="BT19:BV19 BQ19:BR19">
    <cfRule type="expression" dxfId="4420" priority="716" stopIfTrue="1">
      <formula>MOD(ROW(),2)</formula>
    </cfRule>
  </conditionalFormatting>
  <conditionalFormatting sqref="BF19">
    <cfRule type="expression" dxfId="4419" priority="715" stopIfTrue="1">
      <formula>MOD(ROW(),2)</formula>
    </cfRule>
  </conditionalFormatting>
  <conditionalFormatting sqref="BS19">
    <cfRule type="expression" dxfId="4418" priority="714" stopIfTrue="1">
      <formula>MOD(ROW(),2)</formula>
    </cfRule>
  </conditionalFormatting>
  <conditionalFormatting sqref="BX19">
    <cfRule type="expression" dxfId="4417" priority="713" stopIfTrue="1">
      <formula>MOD(ROW(),2)</formula>
    </cfRule>
  </conditionalFormatting>
  <conditionalFormatting sqref="BY19">
    <cfRule type="expression" dxfId="4416" priority="712" stopIfTrue="1">
      <formula>MOD(ROW(),2)</formula>
    </cfRule>
  </conditionalFormatting>
  <conditionalFormatting sqref="CB19">
    <cfRule type="expression" dxfId="4415" priority="711" stopIfTrue="1">
      <formula>MOD(ROW(),2)</formula>
    </cfRule>
  </conditionalFormatting>
  <conditionalFormatting sqref="CM19">
    <cfRule type="expression" dxfId="4414" priority="710" stopIfTrue="1">
      <formula>MOD(ROW(),2)</formula>
    </cfRule>
  </conditionalFormatting>
  <conditionalFormatting sqref="CZ19:DC19">
    <cfRule type="expression" dxfId="4413" priority="707" stopIfTrue="1">
      <formula>MOD(ROW(),2)</formula>
    </cfRule>
  </conditionalFormatting>
  <conditionalFormatting sqref="BL19">
    <cfRule type="expression" dxfId="4412" priority="706" stopIfTrue="1">
      <formula>MOD(ROW(),2)</formula>
    </cfRule>
  </conditionalFormatting>
  <conditionalFormatting sqref="BE19">
    <cfRule type="expression" dxfId="4411" priority="705" stopIfTrue="1">
      <formula>MOD(ROW(),2)</formula>
    </cfRule>
  </conditionalFormatting>
  <conditionalFormatting sqref="BW19">
    <cfRule type="expression" dxfId="4410" priority="704" stopIfTrue="1">
      <formula>MOD(ROW(),2)</formula>
    </cfRule>
  </conditionalFormatting>
  <conditionalFormatting sqref="CI19">
    <cfRule type="expression" dxfId="4409" priority="703" stopIfTrue="1">
      <formula>MOD(ROW(),2)</formula>
    </cfRule>
  </conditionalFormatting>
  <conditionalFormatting sqref="CK19">
    <cfRule type="expression" dxfId="4408" priority="702" stopIfTrue="1">
      <formula>MOD(ROW(),2)</formula>
    </cfRule>
  </conditionalFormatting>
  <conditionalFormatting sqref="BK19">
    <cfRule type="expression" dxfId="4407" priority="700" stopIfTrue="1">
      <formula>MOD(ROW(),2)</formula>
    </cfRule>
  </conditionalFormatting>
  <conditionalFormatting sqref="CF19">
    <cfRule type="expression" dxfId="4406" priority="699" stopIfTrue="1">
      <formula>MOD(ROW(),2)</formula>
    </cfRule>
  </conditionalFormatting>
  <conditionalFormatting sqref="BZ19">
    <cfRule type="expression" dxfId="4405" priority="698" stopIfTrue="1">
      <formula>MOD(ROW(),2)</formula>
    </cfRule>
  </conditionalFormatting>
  <conditionalFormatting sqref="CA19">
    <cfRule type="expression" dxfId="4404" priority="697" stopIfTrue="1">
      <formula>MOD(ROW(),2)</formula>
    </cfRule>
  </conditionalFormatting>
  <conditionalFormatting sqref="CH19">
    <cfRule type="expression" dxfId="4403" priority="696" stopIfTrue="1">
      <formula>MOD(ROW(),2)</formula>
    </cfRule>
  </conditionalFormatting>
  <conditionalFormatting sqref="CJ19">
    <cfRule type="expression" dxfId="4402" priority="695" stopIfTrue="1">
      <formula>MOD(ROW(),2)</formula>
    </cfRule>
  </conditionalFormatting>
  <conditionalFormatting sqref="CL19">
    <cfRule type="expression" dxfId="4401" priority="694" stopIfTrue="1">
      <formula>MOD(ROW(),2)</formula>
    </cfRule>
  </conditionalFormatting>
  <conditionalFormatting sqref="CP19:CR19">
    <cfRule type="expression" dxfId="4400" priority="693" stopIfTrue="1">
      <formula>MOD(ROW(),2)</formula>
    </cfRule>
  </conditionalFormatting>
  <conditionalFormatting sqref="T19">
    <cfRule type="expression" dxfId="4399" priority="690" stopIfTrue="1">
      <formula>MOD(ROW(),2)</formula>
    </cfRule>
  </conditionalFormatting>
  <conditionalFormatting sqref="D19:G19">
    <cfRule type="expression" dxfId="4398" priority="688" stopIfTrue="1">
      <formula>MOD(ROW(),2)</formula>
    </cfRule>
  </conditionalFormatting>
  <conditionalFormatting sqref="CV19">
    <cfRule type="expression" dxfId="4397" priority="687" stopIfTrue="1">
      <formula>MOD(ROW(),2)</formula>
    </cfRule>
  </conditionalFormatting>
  <conditionalFormatting sqref="CS19">
    <cfRule type="expression" dxfId="4396" priority="686" stopIfTrue="1">
      <formula>MOD(ROW(),2)</formula>
    </cfRule>
  </conditionalFormatting>
  <conditionalFormatting sqref="CX19">
    <cfRule type="expression" dxfId="4395" priority="685" stopIfTrue="1">
      <formula>MOD(ROW(),2)</formula>
    </cfRule>
  </conditionalFormatting>
  <conditionalFormatting sqref="CX18">
    <cfRule type="expression" dxfId="4394" priority="684" stopIfTrue="1">
      <formula>MOD(ROW(),2)</formula>
    </cfRule>
  </conditionalFormatting>
  <conditionalFormatting sqref="BD20 A20:S20 BF20:BJ20 BL20:CM20 U20:X20 DK20:JS20 CO20:CS20 CZ20:DF20 CX20 CV20">
    <cfRule type="expression" dxfId="4393" priority="682" stopIfTrue="1">
      <formula>MOD(ROW(),2)</formula>
    </cfRule>
  </conditionalFormatting>
  <conditionalFormatting sqref="BE20">
    <cfRule type="expression" dxfId="4392" priority="681" stopIfTrue="1">
      <formula>MOD(ROW(),2)</formula>
    </cfRule>
  </conditionalFormatting>
  <conditionalFormatting sqref="BK20">
    <cfRule type="expression" dxfId="4391" priority="680" stopIfTrue="1">
      <formula>MOD(ROW(),2)</formula>
    </cfRule>
  </conditionalFormatting>
  <conditionalFormatting sqref="DJ20">
    <cfRule type="expression" dxfId="4390" priority="679" stopIfTrue="1">
      <formula>MOD(ROW(),2)</formula>
    </cfRule>
  </conditionalFormatting>
  <conditionalFormatting sqref="T20">
    <cfRule type="expression" dxfId="4389" priority="678" stopIfTrue="1">
      <formula>MOD(ROW(),2)</formula>
    </cfRule>
  </conditionalFormatting>
  <conditionalFormatting sqref="BC20">
    <cfRule type="expression" dxfId="4388" priority="677" stopIfTrue="1">
      <formula>MOD(ROW(),2)</formula>
    </cfRule>
  </conditionalFormatting>
  <conditionalFormatting sqref="CN20">
    <cfRule type="expression" dxfId="4387" priority="676" stopIfTrue="1">
      <formula>MOD(ROW(),2)</formula>
    </cfRule>
  </conditionalFormatting>
  <conditionalFormatting sqref="DG20:DH20">
    <cfRule type="expression" dxfId="4386" priority="675" stopIfTrue="1">
      <formula>MOD(ROW(),2)</formula>
    </cfRule>
  </conditionalFormatting>
  <conditionalFormatting sqref="DI20">
    <cfRule type="expression" dxfId="4385" priority="674" stopIfTrue="1">
      <formula>MOD(ROW(),2)</formula>
    </cfRule>
  </conditionalFormatting>
  <conditionalFormatting sqref="A21:I21 M21:Q21 V21:X21 DK21:JS21">
    <cfRule type="expression" dxfId="4384" priority="673" stopIfTrue="1">
      <formula>MOD(ROW(),2)</formula>
    </cfRule>
  </conditionalFormatting>
  <conditionalFormatting sqref="S21">
    <cfRule type="expression" dxfId="4383" priority="672" stopIfTrue="1">
      <formula>MOD(ROW(),2)</formula>
    </cfRule>
  </conditionalFormatting>
  <conditionalFormatting sqref="U21">
    <cfRule type="expression" dxfId="4382" priority="671" stopIfTrue="1">
      <formula>MOD(ROW(),2)</formula>
    </cfRule>
  </conditionalFormatting>
  <conditionalFormatting sqref="DJ21">
    <cfRule type="expression" dxfId="4381" priority="670" stopIfTrue="1">
      <formula>MOD(ROW(),2)</formula>
    </cfRule>
  </conditionalFormatting>
  <conditionalFormatting sqref="R21">
    <cfRule type="expression" dxfId="4380" priority="669" stopIfTrue="1">
      <formula>MOD(ROW(),2)</formula>
    </cfRule>
  </conditionalFormatting>
  <conditionalFormatting sqref="BD21">
    <cfRule type="expression" dxfId="4379" priority="668" stopIfTrue="1">
      <formula>MOD(ROW(),2)</formula>
    </cfRule>
  </conditionalFormatting>
  <conditionalFormatting sqref="BG21:BJ21">
    <cfRule type="expression" dxfId="4378" priority="667" stopIfTrue="1">
      <formula>MOD(ROW(),2)</formula>
    </cfRule>
  </conditionalFormatting>
  <conditionalFormatting sqref="BE21">
    <cfRule type="expression" dxfId="4377" priority="666" stopIfTrue="1">
      <formula>MOD(ROW(),2)</formula>
    </cfRule>
  </conditionalFormatting>
  <conditionalFormatting sqref="BF21">
    <cfRule type="expression" dxfId="4376" priority="665" stopIfTrue="1">
      <formula>MOD(ROW(),2)</formula>
    </cfRule>
  </conditionalFormatting>
  <conditionalFormatting sqref="BL21">
    <cfRule type="expression" dxfId="4375" priority="664" stopIfTrue="1">
      <formula>MOD(ROW(),2)</formula>
    </cfRule>
  </conditionalFormatting>
  <conditionalFormatting sqref="CC21:CE21 CO21 CS21">
    <cfRule type="expression" dxfId="4374" priority="663" stopIfTrue="1">
      <formula>MOD(ROW(),2)</formula>
    </cfRule>
  </conditionalFormatting>
  <conditionalFormatting sqref="BM21:BP21">
    <cfRule type="expression" dxfId="4373" priority="662" stopIfTrue="1">
      <formula>MOD(ROW(),2)</formula>
    </cfRule>
  </conditionalFormatting>
  <conditionalFormatting sqref="BS21">
    <cfRule type="expression" dxfId="4372" priority="661" stopIfTrue="1">
      <formula>MOD(ROW(),2)</formula>
    </cfRule>
  </conditionalFormatting>
  <conditionalFormatting sqref="BT21:BV21">
    <cfRule type="expression" dxfId="4371" priority="660" stopIfTrue="1">
      <formula>MOD(ROW(),2)</formula>
    </cfRule>
  </conditionalFormatting>
  <conditionalFormatting sqref="BY21">
    <cfRule type="expression" dxfId="4370" priority="659" stopIfTrue="1">
      <formula>MOD(ROW(),2)</formula>
    </cfRule>
  </conditionalFormatting>
  <conditionalFormatting sqref="CB21">
    <cfRule type="expression" dxfId="4369" priority="658" stopIfTrue="1">
      <formula>MOD(ROW(),2)</formula>
    </cfRule>
  </conditionalFormatting>
  <conditionalFormatting sqref="CM21">
    <cfRule type="expression" dxfId="4368" priority="657" stopIfTrue="1">
      <formula>MOD(ROW(),2)</formula>
    </cfRule>
  </conditionalFormatting>
  <conditionalFormatting sqref="CZ21:DC21">
    <cfRule type="expression" dxfId="4367" priority="655" stopIfTrue="1">
      <formula>MOD(ROW(),2)</formula>
    </cfRule>
  </conditionalFormatting>
  <conditionalFormatting sqref="BQ21">
    <cfRule type="expression" dxfId="4366" priority="654" stopIfTrue="1">
      <formula>MOD(ROW(),2)</formula>
    </cfRule>
  </conditionalFormatting>
  <conditionalFormatting sqref="BK21">
    <cfRule type="expression" dxfId="4365" priority="653" stopIfTrue="1">
      <formula>MOD(ROW(),2)</formula>
    </cfRule>
  </conditionalFormatting>
  <conditionalFormatting sqref="T21">
    <cfRule type="expression" dxfId="4364" priority="652" stopIfTrue="1">
      <formula>MOD(ROW(),2)</formula>
    </cfRule>
  </conditionalFormatting>
  <conditionalFormatting sqref="BR21">
    <cfRule type="expression" dxfId="4363" priority="651" stopIfTrue="1">
      <formula>MOD(ROW(),2)</formula>
    </cfRule>
  </conditionalFormatting>
  <conditionalFormatting sqref="BX21">
    <cfRule type="expression" dxfId="4362" priority="650" stopIfTrue="1">
      <formula>MOD(ROW(),2)</formula>
    </cfRule>
  </conditionalFormatting>
  <conditionalFormatting sqref="BZ21">
    <cfRule type="expression" dxfId="4361" priority="649" stopIfTrue="1">
      <formula>MOD(ROW(),2)</formula>
    </cfRule>
  </conditionalFormatting>
  <conditionalFormatting sqref="CA21">
    <cfRule type="expression" dxfId="4360" priority="648" stopIfTrue="1">
      <formula>MOD(ROW(),2)</formula>
    </cfRule>
  </conditionalFormatting>
  <conditionalFormatting sqref="CI21">
    <cfRule type="expression" dxfId="4359" priority="647" stopIfTrue="1">
      <formula>MOD(ROW(),2)</formula>
    </cfRule>
  </conditionalFormatting>
  <conditionalFormatting sqref="CK21">
    <cfRule type="expression" dxfId="4358" priority="646" stopIfTrue="1">
      <formula>MOD(ROW(),2)</formula>
    </cfRule>
  </conditionalFormatting>
  <conditionalFormatting sqref="CL21">
    <cfRule type="expression" dxfId="4357" priority="645" stopIfTrue="1">
      <formula>MOD(ROW(),2)</formula>
    </cfRule>
  </conditionalFormatting>
  <conditionalFormatting sqref="CP21:CR21">
    <cfRule type="expression" dxfId="4356" priority="644" stopIfTrue="1">
      <formula>MOD(ROW(),2)</formula>
    </cfRule>
  </conditionalFormatting>
  <conditionalFormatting sqref="J21">
    <cfRule type="expression" dxfId="4355" priority="643" stopIfTrue="1">
      <formula>MOD(ROW(),2)</formula>
    </cfRule>
  </conditionalFormatting>
  <conditionalFormatting sqref="K21:L21">
    <cfRule type="expression" dxfId="4354" priority="642" stopIfTrue="1">
      <formula>MOD(ROW(),2)</formula>
    </cfRule>
  </conditionalFormatting>
  <conditionalFormatting sqref="BW21">
    <cfRule type="expression" dxfId="4353" priority="641" stopIfTrue="1">
      <formula>MOD(ROW(),2)</formula>
    </cfRule>
  </conditionalFormatting>
  <conditionalFormatting sqref="CN21">
    <cfRule type="expression" dxfId="4352" priority="640" stopIfTrue="1">
      <formula>MOD(ROW(),2)</formula>
    </cfRule>
  </conditionalFormatting>
  <conditionalFormatting sqref="CF21">
    <cfRule type="expression" dxfId="4351" priority="639" stopIfTrue="1">
      <formula>MOD(ROW(),2)</formula>
    </cfRule>
  </conditionalFormatting>
  <conditionalFormatting sqref="CG21">
    <cfRule type="expression" dxfId="4350" priority="638" stopIfTrue="1">
      <formula>MOD(ROW(),2)</formula>
    </cfRule>
  </conditionalFormatting>
  <conditionalFormatting sqref="CH21">
    <cfRule type="expression" dxfId="4349" priority="637" stopIfTrue="1">
      <formula>MOD(ROW(),2)</formula>
    </cfRule>
  </conditionalFormatting>
  <conditionalFormatting sqref="CJ21">
    <cfRule type="expression" dxfId="4348" priority="636" stopIfTrue="1">
      <formula>MOD(ROW(),2)</formula>
    </cfRule>
  </conditionalFormatting>
  <conditionalFormatting sqref="CV21">
    <cfRule type="expression" dxfId="4347" priority="635" stopIfTrue="1">
      <formula>MOD(ROW(),2)</formula>
    </cfRule>
  </conditionalFormatting>
  <conditionalFormatting sqref="CX21">
    <cfRule type="expression" dxfId="4346" priority="634" stopIfTrue="1">
      <formula>MOD(ROW(),2)</formula>
    </cfRule>
  </conditionalFormatting>
  <conditionalFormatting sqref="DD21:DF21">
    <cfRule type="expression" dxfId="4345" priority="633" stopIfTrue="1">
      <formula>MOD(ROW(),2)</formula>
    </cfRule>
  </conditionalFormatting>
  <conditionalFormatting sqref="DG21:DH21">
    <cfRule type="expression" dxfId="4344" priority="632" stopIfTrue="1">
      <formula>MOD(ROW(),2)</formula>
    </cfRule>
  </conditionalFormatting>
  <conditionalFormatting sqref="DI21">
    <cfRule type="expression" dxfId="4343" priority="631" stopIfTrue="1">
      <formula>MOD(ROW(),2)</formula>
    </cfRule>
  </conditionalFormatting>
  <conditionalFormatting sqref="A22:Q22 V22:X22 DK22:JS22 D23:G23">
    <cfRule type="expression" dxfId="4342" priority="629" stopIfTrue="1">
      <formula>MOD(ROW(),2)</formula>
    </cfRule>
  </conditionalFormatting>
  <conditionalFormatting sqref="R22">
    <cfRule type="expression" dxfId="4341" priority="628" stopIfTrue="1">
      <formula>MOD(ROW(),2)</formula>
    </cfRule>
  </conditionalFormatting>
  <conditionalFormatting sqref="S22">
    <cfRule type="expression" dxfId="4340" priority="627" stopIfTrue="1">
      <formula>MOD(ROW(),2)</formula>
    </cfRule>
  </conditionalFormatting>
  <conditionalFormatting sqref="U22">
    <cfRule type="expression" dxfId="4339" priority="626" stopIfTrue="1">
      <formula>MOD(ROW(),2)</formula>
    </cfRule>
  </conditionalFormatting>
  <conditionalFormatting sqref="BG22:BJ22 BQ22 CC22:CE22 CG22 CO22 CS22 CX22 DD22:DF22">
    <cfRule type="expression" dxfId="4338" priority="625" stopIfTrue="1">
      <formula>MOD(ROW(),2)</formula>
    </cfRule>
  </conditionalFormatting>
  <conditionalFormatting sqref="BD22">
    <cfRule type="expression" dxfId="4337" priority="624" stopIfTrue="1">
      <formula>MOD(ROW(),2)</formula>
    </cfRule>
  </conditionalFormatting>
  <conditionalFormatting sqref="BE22">
    <cfRule type="expression" dxfId="4336" priority="623" stopIfTrue="1">
      <formula>MOD(ROW(),2)</formula>
    </cfRule>
  </conditionalFormatting>
  <conditionalFormatting sqref="BF22">
    <cfRule type="expression" dxfId="4335" priority="622" stopIfTrue="1">
      <formula>MOD(ROW(),2)</formula>
    </cfRule>
  </conditionalFormatting>
  <conditionalFormatting sqref="BK22">
    <cfRule type="expression" dxfId="4334" priority="621" stopIfTrue="1">
      <formula>MOD(ROW(),2)</formula>
    </cfRule>
  </conditionalFormatting>
  <conditionalFormatting sqref="BL22">
    <cfRule type="expression" dxfId="4333" priority="620" stopIfTrue="1">
      <formula>MOD(ROW(),2)</formula>
    </cfRule>
  </conditionalFormatting>
  <conditionalFormatting sqref="BM22:BP22">
    <cfRule type="expression" dxfId="4332" priority="619" stopIfTrue="1">
      <formula>MOD(ROW(),2)</formula>
    </cfRule>
  </conditionalFormatting>
  <conditionalFormatting sqref="BR22">
    <cfRule type="expression" dxfId="4331" priority="618" stopIfTrue="1">
      <formula>MOD(ROW(),2)</formula>
    </cfRule>
  </conditionalFormatting>
  <conditionalFormatting sqref="BS22">
    <cfRule type="expression" dxfId="4330" priority="617" stopIfTrue="1">
      <formula>MOD(ROW(),2)</formula>
    </cfRule>
  </conditionalFormatting>
  <conditionalFormatting sqref="BT22:BV22">
    <cfRule type="expression" dxfId="4329" priority="616" stopIfTrue="1">
      <formula>MOD(ROW(),2)</formula>
    </cfRule>
  </conditionalFormatting>
  <conditionalFormatting sqref="BW22">
    <cfRule type="expression" dxfId="4328" priority="615" stopIfTrue="1">
      <formula>MOD(ROW(),2)</formula>
    </cfRule>
  </conditionalFormatting>
  <conditionalFormatting sqref="BX22">
    <cfRule type="expression" dxfId="4327" priority="614" stopIfTrue="1">
      <formula>MOD(ROW(),2)</formula>
    </cfRule>
  </conditionalFormatting>
  <conditionalFormatting sqref="BY22">
    <cfRule type="expression" dxfId="4326" priority="613" stopIfTrue="1">
      <formula>MOD(ROW(),2)</formula>
    </cfRule>
  </conditionalFormatting>
  <conditionalFormatting sqref="CB22">
    <cfRule type="expression" dxfId="4325" priority="612" stopIfTrue="1">
      <formula>MOD(ROW(),2)</formula>
    </cfRule>
  </conditionalFormatting>
  <conditionalFormatting sqref="CF22">
    <cfRule type="expression" dxfId="4324" priority="611" stopIfTrue="1">
      <formula>MOD(ROW(),2)</formula>
    </cfRule>
  </conditionalFormatting>
  <conditionalFormatting sqref="CI22">
    <cfRule type="expression" dxfId="4323" priority="610" stopIfTrue="1">
      <formula>MOD(ROW(),2)</formula>
    </cfRule>
  </conditionalFormatting>
  <conditionalFormatting sqref="CK22">
    <cfRule type="expression" dxfId="4322" priority="609" stopIfTrue="1">
      <formula>MOD(ROW(),2)</formula>
    </cfRule>
  </conditionalFormatting>
  <conditionalFormatting sqref="CM22">
    <cfRule type="expression" dxfId="4321" priority="608" stopIfTrue="1">
      <formula>MOD(ROW(),2)</formula>
    </cfRule>
  </conditionalFormatting>
  <conditionalFormatting sqref="CN22">
    <cfRule type="expression" dxfId="4320" priority="607" stopIfTrue="1">
      <formula>MOD(ROW(),2)</formula>
    </cfRule>
  </conditionalFormatting>
  <conditionalFormatting sqref="CV22">
    <cfRule type="expression" dxfId="4319" priority="605" stopIfTrue="1">
      <formula>MOD(ROW(),2)</formula>
    </cfRule>
  </conditionalFormatting>
  <conditionalFormatting sqref="CZ22:DC22">
    <cfRule type="expression" dxfId="4318" priority="603" stopIfTrue="1">
      <formula>MOD(ROW(),2)</formula>
    </cfRule>
  </conditionalFormatting>
  <conditionalFormatting sqref="BZ22">
    <cfRule type="expression" dxfId="4317" priority="602" stopIfTrue="1">
      <formula>MOD(ROW(),2)</formula>
    </cfRule>
  </conditionalFormatting>
  <conditionalFormatting sqref="CA22">
    <cfRule type="expression" dxfId="4316" priority="601" stopIfTrue="1">
      <formula>MOD(ROW(),2)</formula>
    </cfRule>
  </conditionalFormatting>
  <conditionalFormatting sqref="CH22">
    <cfRule type="expression" dxfId="4315" priority="600" stopIfTrue="1">
      <formula>MOD(ROW(),2)</formula>
    </cfRule>
  </conditionalFormatting>
  <conditionalFormatting sqref="CL22">
    <cfRule type="expression" dxfId="4314" priority="599" stopIfTrue="1">
      <formula>MOD(ROW(),2)</formula>
    </cfRule>
  </conditionalFormatting>
  <conditionalFormatting sqref="CP22:CR22">
    <cfRule type="expression" dxfId="4313" priority="598" stopIfTrue="1">
      <formula>MOD(ROW(),2)</formula>
    </cfRule>
  </conditionalFormatting>
  <conditionalFormatting sqref="DG22:DH22">
    <cfRule type="expression" dxfId="4312" priority="597" stopIfTrue="1">
      <formula>MOD(ROW(),2)</formula>
    </cfRule>
  </conditionalFormatting>
  <conditionalFormatting sqref="DI22">
    <cfRule type="expression" dxfId="4311" priority="596" stopIfTrue="1">
      <formula>MOD(ROW(),2)</formula>
    </cfRule>
  </conditionalFormatting>
  <conditionalFormatting sqref="DJ22">
    <cfRule type="expression" dxfId="4310" priority="595" stopIfTrue="1">
      <formula>MOD(ROW(),2)</formula>
    </cfRule>
  </conditionalFormatting>
  <conditionalFormatting sqref="T22">
    <cfRule type="expression" dxfId="4309" priority="594" stopIfTrue="1">
      <formula>MOD(ROW(),2)</formula>
    </cfRule>
  </conditionalFormatting>
  <conditionalFormatting sqref="CJ22">
    <cfRule type="expression" dxfId="4308" priority="593" stopIfTrue="1">
      <formula>MOD(ROW(),2)</formula>
    </cfRule>
  </conditionalFormatting>
  <conditionalFormatting sqref="CY22:CY27">
    <cfRule type="expression" dxfId="4307" priority="592" stopIfTrue="1">
      <formula>MOD(ROW(),2)</formula>
    </cfRule>
  </conditionalFormatting>
  <conditionalFormatting sqref="Y3:Y22">
    <cfRule type="expression" dxfId="4306" priority="591" stopIfTrue="1">
      <formula>MOD(ROW(),2)</formula>
    </cfRule>
  </conditionalFormatting>
  <conditionalFormatting sqref="CC23:CE23 BM23:BP23 A23:C23 CN23:CO23 BG23:BJ23 DJ23:JS23 M23:X23 H23:I23">
    <cfRule type="expression" dxfId="4305" priority="590" stopIfTrue="1">
      <formula>MOD(ROW(),2)</formula>
    </cfRule>
  </conditionalFormatting>
  <conditionalFormatting sqref="BD23">
    <cfRule type="expression" dxfId="4304" priority="589" stopIfTrue="1">
      <formula>MOD(ROW(),2)</formula>
    </cfRule>
  </conditionalFormatting>
  <conditionalFormatting sqref="BT23:BV23 BR23">
    <cfRule type="expression" dxfId="4303" priority="588" stopIfTrue="1">
      <formula>MOD(ROW(),2)</formula>
    </cfRule>
  </conditionalFormatting>
  <conditionalFormatting sqref="BF23">
    <cfRule type="expression" dxfId="4302" priority="587" stopIfTrue="1">
      <formula>MOD(ROW(),2)</formula>
    </cfRule>
  </conditionalFormatting>
  <conditionalFormatting sqref="BS23">
    <cfRule type="expression" dxfId="4301" priority="586" stopIfTrue="1">
      <formula>MOD(ROW(),2)</formula>
    </cfRule>
  </conditionalFormatting>
  <conditionalFormatting sqref="BX23">
    <cfRule type="expression" dxfId="4300" priority="585" stopIfTrue="1">
      <formula>MOD(ROW(),2)</formula>
    </cfRule>
  </conditionalFormatting>
  <conditionalFormatting sqref="BY23">
    <cfRule type="expression" dxfId="4299" priority="584" stopIfTrue="1">
      <formula>MOD(ROW(),2)</formula>
    </cfRule>
  </conditionalFormatting>
  <conditionalFormatting sqref="CB23">
    <cfRule type="expression" dxfId="4298" priority="583" stopIfTrue="1">
      <formula>MOD(ROW(),2)</formula>
    </cfRule>
  </conditionalFormatting>
  <conditionalFormatting sqref="CI23">
    <cfRule type="expression" dxfId="4297" priority="582" stopIfTrue="1">
      <formula>MOD(ROW(),2)</formula>
    </cfRule>
  </conditionalFormatting>
  <conditionalFormatting sqref="CM23">
    <cfRule type="expression" dxfId="4296" priority="581" stopIfTrue="1">
      <formula>MOD(ROW(),2)</formula>
    </cfRule>
  </conditionalFormatting>
  <conditionalFormatting sqref="CZ23:DC23">
    <cfRule type="expression" dxfId="4295" priority="578" stopIfTrue="1">
      <formula>MOD(ROW(),2)</formula>
    </cfRule>
  </conditionalFormatting>
  <conditionalFormatting sqref="BK23">
    <cfRule type="expression" dxfId="4294" priority="577" stopIfTrue="1">
      <formula>MOD(ROW(),2)</formula>
    </cfRule>
  </conditionalFormatting>
  <conditionalFormatting sqref="BL23">
    <cfRule type="expression" dxfId="4293" priority="576" stopIfTrue="1">
      <formula>MOD(ROW(),2)</formula>
    </cfRule>
  </conditionalFormatting>
  <conditionalFormatting sqref="BC23">
    <cfRule type="expression" dxfId="4292" priority="575" stopIfTrue="1">
      <formula>MOD(ROW(),2)</formula>
    </cfRule>
  </conditionalFormatting>
  <conditionalFormatting sqref="BE23">
    <cfRule type="expression" dxfId="4291" priority="574" stopIfTrue="1">
      <formula>MOD(ROW(),2)</formula>
    </cfRule>
  </conditionalFormatting>
  <conditionalFormatting sqref="BZ23">
    <cfRule type="expression" dxfId="4290" priority="573" stopIfTrue="1">
      <formula>MOD(ROW(),2)</formula>
    </cfRule>
  </conditionalFormatting>
  <conditionalFormatting sqref="CA23">
    <cfRule type="expression" dxfId="4289" priority="572" stopIfTrue="1">
      <formula>MOD(ROW(),2)</formula>
    </cfRule>
  </conditionalFormatting>
  <conditionalFormatting sqref="CK23">
    <cfRule type="expression" dxfId="4288" priority="571" stopIfTrue="1">
      <formula>MOD(ROW(),2)</formula>
    </cfRule>
  </conditionalFormatting>
  <conditionalFormatting sqref="CP23:CR23">
    <cfRule type="expression" dxfId="4287" priority="570" stopIfTrue="1">
      <formula>MOD(ROW(),2)</formula>
    </cfRule>
  </conditionalFormatting>
  <conditionalFormatting sqref="BQ23">
    <cfRule type="expression" dxfId="4286" priority="569" stopIfTrue="1">
      <formula>MOD(ROW(),2)</formula>
    </cfRule>
  </conditionalFormatting>
  <conditionalFormatting sqref="BW23">
    <cfRule type="expression" dxfId="4285" priority="568" stopIfTrue="1">
      <formula>MOD(ROW(),2)</formula>
    </cfRule>
  </conditionalFormatting>
  <conditionalFormatting sqref="CF23">
    <cfRule type="expression" dxfId="4284" priority="567" stopIfTrue="1">
      <formula>MOD(ROW(),2)</formula>
    </cfRule>
  </conditionalFormatting>
  <conditionalFormatting sqref="CG23">
    <cfRule type="expression" dxfId="4283" priority="566" stopIfTrue="1">
      <formula>MOD(ROW(),2)</formula>
    </cfRule>
  </conditionalFormatting>
  <conditionalFormatting sqref="CH23">
    <cfRule type="expression" dxfId="4282" priority="565" stopIfTrue="1">
      <formula>MOD(ROW(),2)</formula>
    </cfRule>
  </conditionalFormatting>
  <conditionalFormatting sqref="CJ23">
    <cfRule type="expression" dxfId="4281" priority="564" stopIfTrue="1">
      <formula>MOD(ROW(),2)</formula>
    </cfRule>
  </conditionalFormatting>
  <conditionalFormatting sqref="Y23">
    <cfRule type="expression" dxfId="4280" priority="563" stopIfTrue="1">
      <formula>MOD(ROW(),2)</formula>
    </cfRule>
  </conditionalFormatting>
  <conditionalFormatting sqref="CL23">
    <cfRule type="expression" dxfId="4279" priority="562" stopIfTrue="1">
      <formula>MOD(ROW(),2)</formula>
    </cfRule>
  </conditionalFormatting>
  <conditionalFormatting sqref="CS23">
    <cfRule type="expression" dxfId="4278" priority="561" stopIfTrue="1">
      <formula>MOD(ROW(),2)</formula>
    </cfRule>
  </conditionalFormatting>
  <conditionalFormatting sqref="CV23">
    <cfRule type="expression" dxfId="4277" priority="560" stopIfTrue="1">
      <formula>MOD(ROW(),2)</formula>
    </cfRule>
  </conditionalFormatting>
  <conditionalFormatting sqref="CX23">
    <cfRule type="expression" dxfId="4276" priority="559" stopIfTrue="1">
      <formula>MOD(ROW(),2)</formula>
    </cfRule>
  </conditionalFormatting>
  <conditionalFormatting sqref="DD23:DF23">
    <cfRule type="expression" dxfId="4275" priority="558" stopIfTrue="1">
      <formula>MOD(ROW(),2)</formula>
    </cfRule>
  </conditionalFormatting>
  <conditionalFormatting sqref="DG23:DH23">
    <cfRule type="expression" dxfId="4274" priority="557" stopIfTrue="1">
      <formula>MOD(ROW(),2)</formula>
    </cfRule>
  </conditionalFormatting>
  <conditionalFormatting sqref="DI23">
    <cfRule type="expression" dxfId="4273" priority="556" stopIfTrue="1">
      <formula>MOD(ROW(),2)</formula>
    </cfRule>
  </conditionalFormatting>
  <conditionalFormatting sqref="J23">
    <cfRule type="expression" dxfId="4272" priority="555" stopIfTrue="1">
      <formula>MOD(ROW(),2)</formula>
    </cfRule>
  </conditionalFormatting>
  <conditionalFormatting sqref="K23:L23">
    <cfRule type="expression" dxfId="4271" priority="554" stopIfTrue="1">
      <formula>MOD(ROW(),2)</formula>
    </cfRule>
  </conditionalFormatting>
  <conditionalFormatting sqref="A24:X24 CN24 DJ24:JS24">
    <cfRule type="expression" dxfId="4270" priority="553" stopIfTrue="1">
      <formula>MOD(ROW(),2)</formula>
    </cfRule>
  </conditionalFormatting>
  <conditionalFormatting sqref="BG24:BJ24 CC24:CE24 BM24:BP24 CO24 CS24 CX24 DD24:DF24 CG24">
    <cfRule type="expression" dxfId="4269" priority="552" stopIfTrue="1">
      <formula>MOD(ROW(),2)</formula>
    </cfRule>
  </conditionalFormatting>
  <conditionalFormatting sqref="BD24">
    <cfRule type="expression" dxfId="4268" priority="551" stopIfTrue="1">
      <formula>MOD(ROW(),2)</formula>
    </cfRule>
  </conditionalFormatting>
  <conditionalFormatting sqref="BT24:BV24 BQ24:BR24">
    <cfRule type="expression" dxfId="4267" priority="550" stopIfTrue="1">
      <formula>MOD(ROW(),2)</formula>
    </cfRule>
  </conditionalFormatting>
  <conditionalFormatting sqref="BF24">
    <cfRule type="expression" dxfId="4266" priority="549" stopIfTrue="1">
      <formula>MOD(ROW(),2)</formula>
    </cfRule>
  </conditionalFormatting>
  <conditionalFormatting sqref="BS24">
    <cfRule type="expression" dxfId="4265" priority="548" stopIfTrue="1">
      <formula>MOD(ROW(),2)</formula>
    </cfRule>
  </conditionalFormatting>
  <conditionalFormatting sqref="BX24">
    <cfRule type="expression" dxfId="4264" priority="547" stopIfTrue="1">
      <formula>MOD(ROW(),2)</formula>
    </cfRule>
  </conditionalFormatting>
  <conditionalFormatting sqref="BY24">
    <cfRule type="expression" dxfId="4263" priority="546" stopIfTrue="1">
      <formula>MOD(ROW(),2)</formula>
    </cfRule>
  </conditionalFormatting>
  <conditionalFormatting sqref="CB24">
    <cfRule type="expression" dxfId="4262" priority="545" stopIfTrue="1">
      <formula>MOD(ROW(),2)</formula>
    </cfRule>
  </conditionalFormatting>
  <conditionalFormatting sqref="CM24">
    <cfRule type="expression" dxfId="4261" priority="544" stopIfTrue="1">
      <formula>MOD(ROW(),2)</formula>
    </cfRule>
  </conditionalFormatting>
  <conditionalFormatting sqref="BK24">
    <cfRule type="expression" dxfId="4260" priority="538" stopIfTrue="1">
      <formula>MOD(ROW(),2)</formula>
    </cfRule>
  </conditionalFormatting>
  <conditionalFormatting sqref="CZ24:DC24">
    <cfRule type="expression" dxfId="4259" priority="541" stopIfTrue="1">
      <formula>MOD(ROW(),2)</formula>
    </cfRule>
  </conditionalFormatting>
  <conditionalFormatting sqref="BL24">
    <cfRule type="expression" dxfId="4258" priority="540" stopIfTrue="1">
      <formula>MOD(ROW(),2)</formula>
    </cfRule>
  </conditionalFormatting>
  <conditionalFormatting sqref="BE24">
    <cfRule type="expression" dxfId="4257" priority="539" stopIfTrue="1">
      <formula>MOD(ROW(),2)</formula>
    </cfRule>
  </conditionalFormatting>
  <conditionalFormatting sqref="BW24">
    <cfRule type="expression" dxfId="4256" priority="537" stopIfTrue="1">
      <formula>MOD(ROW(),2)</formula>
    </cfRule>
  </conditionalFormatting>
  <conditionalFormatting sqref="CI24">
    <cfRule type="expression" dxfId="4255" priority="536" stopIfTrue="1">
      <formula>MOD(ROW(),2)</formula>
    </cfRule>
  </conditionalFormatting>
  <conditionalFormatting sqref="CK24">
    <cfRule type="expression" dxfId="4254" priority="535" stopIfTrue="1">
      <formula>MOD(ROW(),2)</formula>
    </cfRule>
  </conditionalFormatting>
  <conditionalFormatting sqref="CV24">
    <cfRule type="expression" dxfId="4253" priority="534" stopIfTrue="1">
      <formula>MOD(ROW(),2)</formula>
    </cfRule>
  </conditionalFormatting>
  <conditionalFormatting sqref="BZ24">
    <cfRule type="expression" dxfId="4252" priority="533" stopIfTrue="1">
      <formula>MOD(ROW(),2)</formula>
    </cfRule>
  </conditionalFormatting>
  <conditionalFormatting sqref="CA24">
    <cfRule type="expression" dxfId="4251" priority="532" stopIfTrue="1">
      <formula>MOD(ROW(),2)</formula>
    </cfRule>
  </conditionalFormatting>
  <conditionalFormatting sqref="CF24">
    <cfRule type="expression" dxfId="4250" priority="531" stopIfTrue="1">
      <formula>MOD(ROW(),2)</formula>
    </cfRule>
  </conditionalFormatting>
  <conditionalFormatting sqref="CH24">
    <cfRule type="expression" dxfId="4249" priority="530" stopIfTrue="1">
      <formula>MOD(ROW(),2)</formula>
    </cfRule>
  </conditionalFormatting>
  <conditionalFormatting sqref="CJ24">
    <cfRule type="expression" dxfId="4248" priority="529" stopIfTrue="1">
      <formula>MOD(ROW(),2)</formula>
    </cfRule>
  </conditionalFormatting>
  <conditionalFormatting sqref="CL24">
    <cfRule type="expression" dxfId="4247" priority="528" stopIfTrue="1">
      <formula>MOD(ROW(),2)</formula>
    </cfRule>
  </conditionalFormatting>
  <conditionalFormatting sqref="CP24:CR24">
    <cfRule type="expression" dxfId="4246" priority="527" stopIfTrue="1">
      <formula>MOD(ROW(),2)</formula>
    </cfRule>
  </conditionalFormatting>
  <conditionalFormatting sqref="DG24:DH24">
    <cfRule type="expression" dxfId="4245" priority="526" stopIfTrue="1">
      <formula>MOD(ROW(),2)</formula>
    </cfRule>
  </conditionalFormatting>
  <conditionalFormatting sqref="DI24">
    <cfRule type="expression" dxfId="4244" priority="525" stopIfTrue="1">
      <formula>MOD(ROW(),2)</formula>
    </cfRule>
  </conditionalFormatting>
  <conditionalFormatting sqref="Y24">
    <cfRule type="expression" dxfId="4243" priority="524" stopIfTrue="1">
      <formula>MOD(ROW(),2)</formula>
    </cfRule>
  </conditionalFormatting>
  <conditionalFormatting sqref="CW19:CW24">
    <cfRule type="expression" dxfId="4242" priority="523" stopIfTrue="1">
      <formula>MOD(ROW(),2)</formula>
    </cfRule>
  </conditionalFormatting>
  <conditionalFormatting sqref="CW3:CW17">
    <cfRule type="expression" dxfId="4241" priority="522" stopIfTrue="1">
      <formula>MOD(ROW(),2)</formula>
    </cfRule>
  </conditionalFormatting>
  <conditionalFormatting sqref="BM25:BP25 CS25 BG25:BJ25 A25:I25 CN25:CO25 DJ25:JS25 M25:X25">
    <cfRule type="expression" dxfId="4240" priority="521" stopIfTrue="1">
      <formula>MOD(ROW(),2)</formula>
    </cfRule>
  </conditionalFormatting>
  <conditionalFormatting sqref="BD25">
    <cfRule type="expression" dxfId="4239" priority="520" stopIfTrue="1">
      <formula>MOD(ROW(),2)</formula>
    </cfRule>
  </conditionalFormatting>
  <conditionalFormatting sqref="BE25">
    <cfRule type="expression" dxfId="4238" priority="519" stopIfTrue="1">
      <formula>MOD(ROW(),2)</formula>
    </cfRule>
  </conditionalFormatting>
  <conditionalFormatting sqref="CC25:CE25 BT25:BV25 BQ25:BR25">
    <cfRule type="expression" dxfId="4237" priority="518" stopIfTrue="1">
      <formula>MOD(ROW(),2)</formula>
    </cfRule>
  </conditionalFormatting>
  <conditionalFormatting sqref="BF25">
    <cfRule type="expression" dxfId="4236" priority="517" stopIfTrue="1">
      <formula>MOD(ROW(),2)</formula>
    </cfRule>
  </conditionalFormatting>
  <conditionalFormatting sqref="BS25">
    <cfRule type="expression" dxfId="4235" priority="516" stopIfTrue="1">
      <formula>MOD(ROW(),2)</formula>
    </cfRule>
  </conditionalFormatting>
  <conditionalFormatting sqref="BX25">
    <cfRule type="expression" dxfId="4234" priority="515" stopIfTrue="1">
      <formula>MOD(ROW(),2)</formula>
    </cfRule>
  </conditionalFormatting>
  <conditionalFormatting sqref="BY25">
    <cfRule type="expression" dxfId="4233" priority="514" stopIfTrue="1">
      <formula>MOD(ROW(),2)</formula>
    </cfRule>
  </conditionalFormatting>
  <conditionalFormatting sqref="CB25">
    <cfRule type="expression" dxfId="4232" priority="513" stopIfTrue="1">
      <formula>MOD(ROW(),2)</formula>
    </cfRule>
  </conditionalFormatting>
  <conditionalFormatting sqref="CF25">
    <cfRule type="expression" dxfId="4231" priority="512" stopIfTrue="1">
      <formula>MOD(ROW(),2)</formula>
    </cfRule>
  </conditionalFormatting>
  <conditionalFormatting sqref="CI25">
    <cfRule type="expression" dxfId="4230" priority="511" stopIfTrue="1">
      <formula>MOD(ROW(),2)</formula>
    </cfRule>
  </conditionalFormatting>
  <conditionalFormatting sqref="CM25">
    <cfRule type="expression" dxfId="4229" priority="510" stopIfTrue="1">
      <formula>MOD(ROW(),2)</formula>
    </cfRule>
  </conditionalFormatting>
  <conditionalFormatting sqref="CK25">
    <cfRule type="expression" dxfId="4228" priority="504" stopIfTrue="1">
      <formula>MOD(ROW(),2)</formula>
    </cfRule>
  </conditionalFormatting>
  <conditionalFormatting sqref="CZ25:DC25">
    <cfRule type="expression" dxfId="4227" priority="507" stopIfTrue="1">
      <formula>MOD(ROW(),2)</formula>
    </cfRule>
  </conditionalFormatting>
  <conditionalFormatting sqref="BK25">
    <cfRule type="expression" dxfId="4226" priority="506" stopIfTrue="1">
      <formula>MOD(ROW(),2)</formula>
    </cfRule>
  </conditionalFormatting>
  <conditionalFormatting sqref="BL25">
    <cfRule type="expression" dxfId="4225" priority="505" stopIfTrue="1">
      <formula>MOD(ROW(),2)</formula>
    </cfRule>
  </conditionalFormatting>
  <conditionalFormatting sqref="BC25">
    <cfRule type="expression" dxfId="4224" priority="503" stopIfTrue="1">
      <formula>MOD(ROW(),2)</formula>
    </cfRule>
  </conditionalFormatting>
  <conditionalFormatting sqref="BZ25">
    <cfRule type="expression" dxfId="4223" priority="502" stopIfTrue="1">
      <formula>MOD(ROW(),2)</formula>
    </cfRule>
  </conditionalFormatting>
  <conditionalFormatting sqref="CA25">
    <cfRule type="expression" dxfId="4222" priority="501" stopIfTrue="1">
      <formula>MOD(ROW(),2)</formula>
    </cfRule>
  </conditionalFormatting>
  <conditionalFormatting sqref="CH25">
    <cfRule type="expression" dxfId="4221" priority="500" stopIfTrue="1">
      <formula>MOD(ROW(),2)</formula>
    </cfRule>
  </conditionalFormatting>
  <conditionalFormatting sqref="CL25">
    <cfRule type="expression" dxfId="4220" priority="499" stopIfTrue="1">
      <formula>MOD(ROW(),2)</formula>
    </cfRule>
  </conditionalFormatting>
  <conditionalFormatting sqref="CP25:CR25">
    <cfRule type="expression" dxfId="4219" priority="498" stopIfTrue="1">
      <formula>MOD(ROW(),2)</formula>
    </cfRule>
  </conditionalFormatting>
  <conditionalFormatting sqref="CW25">
    <cfRule type="expression" dxfId="4218" priority="497" stopIfTrue="1">
      <formula>MOD(ROW(),2)</formula>
    </cfRule>
  </conditionalFormatting>
  <conditionalFormatting sqref="J25:L25">
    <cfRule type="expression" dxfId="4217" priority="496" stopIfTrue="1">
      <formula>MOD(ROW(),2)</formula>
    </cfRule>
  </conditionalFormatting>
  <conditionalFormatting sqref="BW25">
    <cfRule type="expression" dxfId="4216" priority="495" stopIfTrue="1">
      <formula>MOD(ROW(),2)</formula>
    </cfRule>
  </conditionalFormatting>
  <conditionalFormatting sqref="Y25">
    <cfRule type="expression" dxfId="4215" priority="494" stopIfTrue="1">
      <formula>MOD(ROW(),2)</formula>
    </cfRule>
  </conditionalFormatting>
  <conditionalFormatting sqref="CG25">
    <cfRule type="expression" dxfId="4214" priority="493" stopIfTrue="1">
      <formula>MOD(ROW(),2)</formula>
    </cfRule>
  </conditionalFormatting>
  <conditionalFormatting sqref="CJ25">
    <cfRule type="expression" dxfId="4213" priority="492" stopIfTrue="1">
      <formula>MOD(ROW(),2)</formula>
    </cfRule>
  </conditionalFormatting>
  <conditionalFormatting sqref="CV25">
    <cfRule type="expression" dxfId="4212" priority="491" stopIfTrue="1">
      <formula>MOD(ROW(),2)</formula>
    </cfRule>
  </conditionalFormatting>
  <conditionalFormatting sqref="CX25">
    <cfRule type="expression" dxfId="4211" priority="489" stopIfTrue="1">
      <formula>MOD(ROW(),2)</formula>
    </cfRule>
  </conditionalFormatting>
  <conditionalFormatting sqref="A26:I26 CN26 DJ26:JS26 M26:X26">
    <cfRule type="expression" dxfId="4210" priority="484" stopIfTrue="1">
      <formula>MOD(ROW(),2)</formula>
    </cfRule>
  </conditionalFormatting>
  <conditionalFormatting sqref="BG26:BJ26 CC26:CE26 BM26:BP26 CO26">
    <cfRule type="expression" dxfId="4209" priority="483" stopIfTrue="1">
      <formula>MOD(ROW(),2)</formula>
    </cfRule>
  </conditionalFormatting>
  <conditionalFormatting sqref="BD26">
    <cfRule type="expression" dxfId="4208" priority="482" stopIfTrue="1">
      <formula>MOD(ROW(),2)</formula>
    </cfRule>
  </conditionalFormatting>
  <conditionalFormatting sqref="BT26:BV26 BQ26:BR26">
    <cfRule type="expression" dxfId="4207" priority="481" stopIfTrue="1">
      <formula>MOD(ROW(),2)</formula>
    </cfRule>
  </conditionalFormatting>
  <conditionalFormatting sqref="BF26">
    <cfRule type="expression" dxfId="4206" priority="480" stopIfTrue="1">
      <formula>MOD(ROW(),2)</formula>
    </cfRule>
  </conditionalFormatting>
  <conditionalFormatting sqref="BS26">
    <cfRule type="expression" dxfId="4205" priority="479" stopIfTrue="1">
      <formula>MOD(ROW(),2)</formula>
    </cfRule>
  </conditionalFormatting>
  <conditionalFormatting sqref="BX26">
    <cfRule type="expression" dxfId="4204" priority="478" stopIfTrue="1">
      <formula>MOD(ROW(),2)</formula>
    </cfRule>
  </conditionalFormatting>
  <conditionalFormatting sqref="BY26">
    <cfRule type="expression" dxfId="4203" priority="477" stopIfTrue="1">
      <formula>MOD(ROW(),2)</formula>
    </cfRule>
  </conditionalFormatting>
  <conditionalFormatting sqref="CB26">
    <cfRule type="expression" dxfId="4202" priority="476" stopIfTrue="1">
      <formula>MOD(ROW(),2)</formula>
    </cfRule>
  </conditionalFormatting>
  <conditionalFormatting sqref="CM26">
    <cfRule type="expression" dxfId="4201" priority="475" stopIfTrue="1">
      <formula>MOD(ROW(),2)</formula>
    </cfRule>
  </conditionalFormatting>
  <conditionalFormatting sqref="CZ26:DC26">
    <cfRule type="expression" dxfId="4200" priority="472" stopIfTrue="1">
      <formula>MOD(ROW(),2)</formula>
    </cfRule>
  </conditionalFormatting>
  <conditionalFormatting sqref="BL26">
    <cfRule type="expression" dxfId="4199" priority="471" stopIfTrue="1">
      <formula>MOD(ROW(),2)</formula>
    </cfRule>
  </conditionalFormatting>
  <conditionalFormatting sqref="BE26">
    <cfRule type="expression" dxfId="4198" priority="470" stopIfTrue="1">
      <formula>MOD(ROW(),2)</formula>
    </cfRule>
  </conditionalFormatting>
  <conditionalFormatting sqref="BK26">
    <cfRule type="expression" dxfId="4197" priority="469" stopIfTrue="1">
      <formula>MOD(ROW(),2)</formula>
    </cfRule>
  </conditionalFormatting>
  <conditionalFormatting sqref="BW26">
    <cfRule type="expression" dxfId="4196" priority="468" stopIfTrue="1">
      <formula>MOD(ROW(),2)</formula>
    </cfRule>
  </conditionalFormatting>
  <conditionalFormatting sqref="CI26">
    <cfRule type="expression" dxfId="4195" priority="467" stopIfTrue="1">
      <formula>MOD(ROW(),2)</formula>
    </cfRule>
  </conditionalFormatting>
  <conditionalFormatting sqref="CK26">
    <cfRule type="expression" dxfId="4194" priority="466" stopIfTrue="1">
      <formula>MOD(ROW(),2)</formula>
    </cfRule>
  </conditionalFormatting>
  <conditionalFormatting sqref="CW27">
    <cfRule type="expression" dxfId="4193" priority="465" stopIfTrue="1">
      <formula>MOD(ROW(),2)</formula>
    </cfRule>
  </conditionalFormatting>
  <conditionalFormatting sqref="BZ26">
    <cfRule type="expression" dxfId="4192" priority="464" stopIfTrue="1">
      <formula>MOD(ROW(),2)</formula>
    </cfRule>
  </conditionalFormatting>
  <conditionalFormatting sqref="CA26">
    <cfRule type="expression" dxfId="4191" priority="463" stopIfTrue="1">
      <formula>MOD(ROW(),2)</formula>
    </cfRule>
  </conditionalFormatting>
  <conditionalFormatting sqref="CP26:CR26">
    <cfRule type="expression" dxfId="4190" priority="462" stopIfTrue="1">
      <formula>MOD(ROW(),2)</formula>
    </cfRule>
  </conditionalFormatting>
  <conditionalFormatting sqref="Y26">
    <cfRule type="expression" dxfId="4189" priority="461" stopIfTrue="1">
      <formula>MOD(ROW(),2)</formula>
    </cfRule>
  </conditionalFormatting>
  <conditionalFormatting sqref="CF26">
    <cfRule type="expression" dxfId="4188" priority="460" stopIfTrue="1">
      <formula>MOD(ROW(),2)</formula>
    </cfRule>
  </conditionalFormatting>
  <conditionalFormatting sqref="CG26">
    <cfRule type="expression" dxfId="4187" priority="459" stopIfTrue="1">
      <formula>MOD(ROW(),2)</formula>
    </cfRule>
  </conditionalFormatting>
  <conditionalFormatting sqref="CH26">
    <cfRule type="expression" dxfId="4186" priority="458" stopIfTrue="1">
      <formula>MOD(ROW(),2)</formula>
    </cfRule>
  </conditionalFormatting>
  <conditionalFormatting sqref="CJ26">
    <cfRule type="expression" dxfId="4185" priority="457" stopIfTrue="1">
      <formula>MOD(ROW(),2)</formula>
    </cfRule>
  </conditionalFormatting>
  <conditionalFormatting sqref="CL26">
    <cfRule type="expression" dxfId="4184" priority="456" stopIfTrue="1">
      <formula>MOD(ROW(),2)</formula>
    </cfRule>
  </conditionalFormatting>
  <conditionalFormatting sqref="A27:S27 U27:X27 DJ27:JS27 CN27">
    <cfRule type="expression" dxfId="4183" priority="455" stopIfTrue="1">
      <formula>MOD(ROW(),2)</formula>
    </cfRule>
  </conditionalFormatting>
  <conditionalFormatting sqref="BG27:BJ27 CC27:CE27 BM27:BP27 CO27">
    <cfRule type="expression" dxfId="4182" priority="454" stopIfTrue="1">
      <formula>MOD(ROW(),2)</formula>
    </cfRule>
  </conditionalFormatting>
  <conditionalFormatting sqref="BD27">
    <cfRule type="expression" dxfId="4181" priority="453" stopIfTrue="1">
      <formula>MOD(ROW(),2)</formula>
    </cfRule>
  </conditionalFormatting>
  <conditionalFormatting sqref="BT27:BV27 BQ27:BR27">
    <cfRule type="expression" dxfId="4180" priority="452" stopIfTrue="1">
      <formula>MOD(ROW(),2)</formula>
    </cfRule>
  </conditionalFormatting>
  <conditionalFormatting sqref="BF27">
    <cfRule type="expression" dxfId="4179" priority="451" stopIfTrue="1">
      <formula>MOD(ROW(),2)</formula>
    </cfRule>
  </conditionalFormatting>
  <conditionalFormatting sqref="BS27">
    <cfRule type="expression" dxfId="4178" priority="450" stopIfTrue="1">
      <formula>MOD(ROW(),2)</formula>
    </cfRule>
  </conditionalFormatting>
  <conditionalFormatting sqref="BX27">
    <cfRule type="expression" dxfId="4177" priority="449" stopIfTrue="1">
      <formula>MOD(ROW(),2)</formula>
    </cfRule>
  </conditionalFormatting>
  <conditionalFormatting sqref="BY27">
    <cfRule type="expression" dxfId="4176" priority="448" stopIfTrue="1">
      <formula>MOD(ROW(),2)</formula>
    </cfRule>
  </conditionalFormatting>
  <conditionalFormatting sqref="CB27">
    <cfRule type="expression" dxfId="4175" priority="447" stopIfTrue="1">
      <formula>MOD(ROW(),2)</formula>
    </cfRule>
  </conditionalFormatting>
  <conditionalFormatting sqref="CM27">
    <cfRule type="expression" dxfId="4174" priority="446" stopIfTrue="1">
      <formula>MOD(ROW(),2)</formula>
    </cfRule>
  </conditionalFormatting>
  <conditionalFormatting sqref="CZ27:DC27">
    <cfRule type="expression" dxfId="4173" priority="443" stopIfTrue="1">
      <formula>MOD(ROW(),2)</formula>
    </cfRule>
  </conditionalFormatting>
  <conditionalFormatting sqref="BL27">
    <cfRule type="expression" dxfId="4172" priority="442" stopIfTrue="1">
      <formula>MOD(ROW(),2)</formula>
    </cfRule>
  </conditionalFormatting>
  <conditionalFormatting sqref="BE27">
    <cfRule type="expression" dxfId="4171" priority="441" stopIfTrue="1">
      <formula>MOD(ROW(),2)</formula>
    </cfRule>
  </conditionalFormatting>
  <conditionalFormatting sqref="BW27">
    <cfRule type="expression" dxfId="4170" priority="440" stopIfTrue="1">
      <formula>MOD(ROW(),2)</formula>
    </cfRule>
  </conditionalFormatting>
  <conditionalFormatting sqref="CI27">
    <cfRule type="expression" dxfId="4169" priority="439" stopIfTrue="1">
      <formula>MOD(ROW(),2)</formula>
    </cfRule>
  </conditionalFormatting>
  <conditionalFormatting sqref="BK27">
    <cfRule type="expression" dxfId="4168" priority="438" stopIfTrue="1">
      <formula>MOD(ROW(),2)</formula>
    </cfRule>
  </conditionalFormatting>
  <conditionalFormatting sqref="T27">
    <cfRule type="expression" dxfId="4167" priority="437" stopIfTrue="1">
      <formula>MOD(ROW(),2)</formula>
    </cfRule>
  </conditionalFormatting>
  <conditionalFormatting sqref="CK27">
    <cfRule type="expression" dxfId="4166" priority="436" stopIfTrue="1">
      <formula>MOD(ROW(),2)</formula>
    </cfRule>
  </conditionalFormatting>
  <conditionalFormatting sqref="BZ27">
    <cfRule type="expression" dxfId="4165" priority="434" stopIfTrue="1">
      <formula>MOD(ROW(),2)</formula>
    </cfRule>
  </conditionalFormatting>
  <conditionalFormatting sqref="CA27">
    <cfRule type="expression" dxfId="4164" priority="433" stopIfTrue="1">
      <formula>MOD(ROW(),2)</formula>
    </cfRule>
  </conditionalFormatting>
  <conditionalFormatting sqref="CJ27">
    <cfRule type="expression" dxfId="4163" priority="432" stopIfTrue="1">
      <formula>MOD(ROW(),2)</formula>
    </cfRule>
  </conditionalFormatting>
  <conditionalFormatting sqref="Y27">
    <cfRule type="expression" dxfId="4162" priority="429" stopIfTrue="1">
      <formula>MOD(ROW(),2)</formula>
    </cfRule>
  </conditionalFormatting>
  <conditionalFormatting sqref="CF27">
    <cfRule type="expression" dxfId="4161" priority="428" stopIfTrue="1">
      <formula>MOD(ROW(),2)</formula>
    </cfRule>
  </conditionalFormatting>
  <conditionalFormatting sqref="CG27">
    <cfRule type="expression" dxfId="4160" priority="427" stopIfTrue="1">
      <formula>MOD(ROW(),2)</formula>
    </cfRule>
  </conditionalFormatting>
  <conditionalFormatting sqref="CH27">
    <cfRule type="expression" dxfId="4159" priority="426" stopIfTrue="1">
      <formula>MOD(ROW(),2)</formula>
    </cfRule>
  </conditionalFormatting>
  <conditionalFormatting sqref="CL27">
    <cfRule type="expression" dxfId="4158" priority="425" stopIfTrue="1">
      <formula>MOD(ROW(),2)</formula>
    </cfRule>
  </conditionalFormatting>
  <conditionalFormatting sqref="CP27:CR27">
    <cfRule type="expression" dxfId="4157" priority="424" stopIfTrue="1">
      <formula>MOD(ROW(),2)</formula>
    </cfRule>
  </conditionalFormatting>
  <conditionalFormatting sqref="CS27">
    <cfRule type="expression" dxfId="4156" priority="423" stopIfTrue="1">
      <formula>MOD(ROW(),2)</formula>
    </cfRule>
  </conditionalFormatting>
  <conditionalFormatting sqref="CX27">
    <cfRule type="expression" dxfId="4155" priority="422" stopIfTrue="1">
      <formula>MOD(ROW(),2)</formula>
    </cfRule>
  </conditionalFormatting>
  <conditionalFormatting sqref="DD27:DF27">
    <cfRule type="expression" dxfId="4154" priority="421" stopIfTrue="1">
      <formula>MOD(ROW(),2)</formula>
    </cfRule>
  </conditionalFormatting>
  <conditionalFormatting sqref="A28:Q28 CN28 DJ28:JS28 V28:X28">
    <cfRule type="expression" dxfId="4153" priority="420" stopIfTrue="1">
      <formula>MOD(ROW(),2)</formula>
    </cfRule>
  </conditionalFormatting>
  <conditionalFormatting sqref="R28">
    <cfRule type="expression" dxfId="4152" priority="419" stopIfTrue="1">
      <formula>MOD(ROW(),2)</formula>
    </cfRule>
  </conditionalFormatting>
  <conditionalFormatting sqref="S28">
    <cfRule type="expression" dxfId="4151" priority="418" stopIfTrue="1">
      <formula>MOD(ROW(),2)</formula>
    </cfRule>
  </conditionalFormatting>
  <conditionalFormatting sqref="U28">
    <cfRule type="expression" dxfId="4150" priority="417" stopIfTrue="1">
      <formula>MOD(ROW(),2)</formula>
    </cfRule>
  </conditionalFormatting>
  <conditionalFormatting sqref="BG28:BJ28 CC28:CE28 BM28:BP28 CO28 CS28 CX28 DD28:DF28 CG28">
    <cfRule type="expression" dxfId="4149" priority="416" stopIfTrue="1">
      <formula>MOD(ROW(),2)</formula>
    </cfRule>
  </conditionalFormatting>
  <conditionalFormatting sqref="BD28">
    <cfRule type="expression" dxfId="4148" priority="415" stopIfTrue="1">
      <formula>MOD(ROW(),2)</formula>
    </cfRule>
  </conditionalFormatting>
  <conditionalFormatting sqref="BT28:BV28 BQ28:BR28">
    <cfRule type="expression" dxfId="4147" priority="414" stopIfTrue="1">
      <formula>MOD(ROW(),2)</formula>
    </cfRule>
  </conditionalFormatting>
  <conditionalFormatting sqref="BF28">
    <cfRule type="expression" dxfId="4146" priority="413" stopIfTrue="1">
      <formula>MOD(ROW(),2)</formula>
    </cfRule>
  </conditionalFormatting>
  <conditionalFormatting sqref="BS28">
    <cfRule type="expression" dxfId="4145" priority="412" stopIfTrue="1">
      <formula>MOD(ROW(),2)</formula>
    </cfRule>
  </conditionalFormatting>
  <conditionalFormatting sqref="BX28">
    <cfRule type="expression" dxfId="4144" priority="411" stopIfTrue="1">
      <formula>MOD(ROW(),2)</formula>
    </cfRule>
  </conditionalFormatting>
  <conditionalFormatting sqref="BY28">
    <cfRule type="expression" dxfId="4143" priority="410" stopIfTrue="1">
      <formula>MOD(ROW(),2)</formula>
    </cfRule>
  </conditionalFormatting>
  <conditionalFormatting sqref="CB28">
    <cfRule type="expression" dxfId="4142" priority="409" stopIfTrue="1">
      <formula>MOD(ROW(),2)</formula>
    </cfRule>
  </conditionalFormatting>
  <conditionalFormatting sqref="CZ28:DC28">
    <cfRule type="expression" dxfId="4141" priority="406" stopIfTrue="1">
      <formula>MOD(ROW(),2)</formula>
    </cfRule>
  </conditionalFormatting>
  <conditionalFormatting sqref="BE28">
    <cfRule type="expression" dxfId="4140" priority="405" stopIfTrue="1">
      <formula>MOD(ROW(),2)</formula>
    </cfRule>
  </conditionalFormatting>
  <conditionalFormatting sqref="BW28">
    <cfRule type="expression" dxfId="4139" priority="404" stopIfTrue="1">
      <formula>MOD(ROW(),2)</formula>
    </cfRule>
  </conditionalFormatting>
  <conditionalFormatting sqref="CI28">
    <cfRule type="expression" dxfId="4138" priority="403" stopIfTrue="1">
      <formula>MOD(ROW(),2)</formula>
    </cfRule>
  </conditionalFormatting>
  <conditionalFormatting sqref="CV28:CW28">
    <cfRule type="expression" dxfId="4137" priority="402" stopIfTrue="1">
      <formula>MOD(ROW(),2)</formula>
    </cfRule>
  </conditionalFormatting>
  <conditionalFormatting sqref="CF28">
    <cfRule type="expression" dxfId="4136" priority="401" stopIfTrue="1">
      <formula>MOD(ROW(),2)</formula>
    </cfRule>
  </conditionalFormatting>
  <conditionalFormatting sqref="CK28">
    <cfRule type="expression" dxfId="4135" priority="400" stopIfTrue="1">
      <formula>MOD(ROW(),2)</formula>
    </cfRule>
  </conditionalFormatting>
  <conditionalFormatting sqref="BK28">
    <cfRule type="expression" dxfId="4134" priority="399" stopIfTrue="1">
      <formula>MOD(ROW(),2)</formula>
    </cfRule>
  </conditionalFormatting>
  <conditionalFormatting sqref="BL28">
    <cfRule type="expression" dxfId="4133" priority="398" stopIfTrue="1">
      <formula>MOD(ROW(),2)</formula>
    </cfRule>
  </conditionalFormatting>
  <conditionalFormatting sqref="CM28">
    <cfRule type="expression" dxfId="4132" priority="397" stopIfTrue="1">
      <formula>MOD(ROW(),2)</formula>
    </cfRule>
  </conditionalFormatting>
  <conditionalFormatting sqref="CP28:CR28">
    <cfRule type="expression" dxfId="4131" priority="396" stopIfTrue="1">
      <formula>MOD(ROW(),2)</formula>
    </cfRule>
  </conditionalFormatting>
  <conditionalFormatting sqref="BZ28">
    <cfRule type="expression" dxfId="4130" priority="395" stopIfTrue="1">
      <formula>MOD(ROW(),2)</formula>
    </cfRule>
  </conditionalFormatting>
  <conditionalFormatting sqref="CA28">
    <cfRule type="expression" dxfId="4129" priority="394" stopIfTrue="1">
      <formula>MOD(ROW(),2)</formula>
    </cfRule>
  </conditionalFormatting>
  <conditionalFormatting sqref="CH28">
    <cfRule type="expression" dxfId="4128" priority="393" stopIfTrue="1">
      <formula>MOD(ROW(),2)</formula>
    </cfRule>
  </conditionalFormatting>
  <conditionalFormatting sqref="CJ28">
    <cfRule type="expression" dxfId="4127" priority="392" stopIfTrue="1">
      <formula>MOD(ROW(),2)</formula>
    </cfRule>
  </conditionalFormatting>
  <conditionalFormatting sqref="CL28">
    <cfRule type="expression" dxfId="4126" priority="391" stopIfTrue="1">
      <formula>MOD(ROW(),2)</formula>
    </cfRule>
  </conditionalFormatting>
  <conditionalFormatting sqref="DG28:DH28">
    <cfRule type="expression" dxfId="4125" priority="390" stopIfTrue="1">
      <formula>MOD(ROW(),2)</formula>
    </cfRule>
  </conditionalFormatting>
  <conditionalFormatting sqref="DI28">
    <cfRule type="expression" dxfId="4124" priority="389" stopIfTrue="1">
      <formula>MOD(ROW(),2)</formula>
    </cfRule>
  </conditionalFormatting>
  <conditionalFormatting sqref="T28">
    <cfRule type="expression" dxfId="4123" priority="388" stopIfTrue="1">
      <formula>MOD(ROW(),2)</formula>
    </cfRule>
  </conditionalFormatting>
  <conditionalFormatting sqref="BC28">
    <cfRule type="expression" dxfId="4122" priority="387" stopIfTrue="1">
      <formula>MOD(ROW(),2)</formula>
    </cfRule>
  </conditionalFormatting>
  <conditionalFormatting sqref="Y28">
    <cfRule type="expression" dxfId="4121" priority="386" stopIfTrue="1">
      <formula>MOD(ROW(),2)</formula>
    </cfRule>
  </conditionalFormatting>
  <conditionalFormatting sqref="CY28:CY31 CY33:CY36">
    <cfRule type="expression" dxfId="4120" priority="385" stopIfTrue="1">
      <formula>MOD(ROW(),2)</formula>
    </cfRule>
  </conditionalFormatting>
  <conditionalFormatting sqref="A29:Q29 CN29 V29:X29 DJ29:JS29">
    <cfRule type="expression" dxfId="4119" priority="384" stopIfTrue="1">
      <formula>MOD(ROW(),2)</formula>
    </cfRule>
  </conditionalFormatting>
  <conditionalFormatting sqref="R29">
    <cfRule type="expression" dxfId="4118" priority="383" stopIfTrue="1">
      <formula>MOD(ROW(),2)</formula>
    </cfRule>
  </conditionalFormatting>
  <conditionalFormatting sqref="S29">
    <cfRule type="expression" dxfId="4117" priority="382" stopIfTrue="1">
      <formula>MOD(ROW(),2)</formula>
    </cfRule>
  </conditionalFormatting>
  <conditionalFormatting sqref="U29">
    <cfRule type="expression" dxfId="4116" priority="381" stopIfTrue="1">
      <formula>MOD(ROW(),2)</formula>
    </cfRule>
  </conditionalFormatting>
  <conditionalFormatting sqref="BG29:BJ29 CC29:CE29 BM29:BP29 CO29 CS29">
    <cfRule type="expression" dxfId="4115" priority="380" stopIfTrue="1">
      <formula>MOD(ROW(),2)</formula>
    </cfRule>
  </conditionalFormatting>
  <conditionalFormatting sqref="BD29">
    <cfRule type="expression" dxfId="4114" priority="379" stopIfTrue="1">
      <formula>MOD(ROW(),2)</formula>
    </cfRule>
  </conditionalFormatting>
  <conditionalFormatting sqref="BT29:BV29 BQ29:BR29">
    <cfRule type="expression" dxfId="4113" priority="378" stopIfTrue="1">
      <formula>MOD(ROW(),2)</formula>
    </cfRule>
  </conditionalFormatting>
  <conditionalFormatting sqref="BF29">
    <cfRule type="expression" dxfId="4112" priority="377" stopIfTrue="1">
      <formula>MOD(ROW(),2)</formula>
    </cfRule>
  </conditionalFormatting>
  <conditionalFormatting sqref="BS29">
    <cfRule type="expression" dxfId="4111" priority="376" stopIfTrue="1">
      <formula>MOD(ROW(),2)</formula>
    </cfRule>
  </conditionalFormatting>
  <conditionalFormatting sqref="BY29">
    <cfRule type="expression" dxfId="4110" priority="375" stopIfTrue="1">
      <formula>MOD(ROW(),2)</formula>
    </cfRule>
  </conditionalFormatting>
  <conditionalFormatting sqref="CB29">
    <cfRule type="expression" dxfId="4109" priority="374" stopIfTrue="1">
      <formula>MOD(ROW(),2)</formula>
    </cfRule>
  </conditionalFormatting>
  <conditionalFormatting sqref="CM29">
    <cfRule type="expression" dxfId="4108" priority="373" stopIfTrue="1">
      <formula>MOD(ROW(),2)</formula>
    </cfRule>
  </conditionalFormatting>
  <conditionalFormatting sqref="CZ29:DC29">
    <cfRule type="expression" dxfId="4107" priority="370" stopIfTrue="1">
      <formula>MOD(ROW(),2)</formula>
    </cfRule>
  </conditionalFormatting>
  <conditionalFormatting sqref="BE29">
    <cfRule type="expression" dxfId="4106" priority="369" stopIfTrue="1">
      <formula>MOD(ROW(),2)</formula>
    </cfRule>
  </conditionalFormatting>
  <conditionalFormatting sqref="CF29">
    <cfRule type="expression" dxfId="4105" priority="367" stopIfTrue="1">
      <formula>MOD(ROW(),2)</formula>
    </cfRule>
  </conditionalFormatting>
  <conditionalFormatting sqref="CK29">
    <cfRule type="expression" dxfId="4104" priority="366" stopIfTrue="1">
      <formula>MOD(ROW(),2)</formula>
    </cfRule>
  </conditionalFormatting>
  <conditionalFormatting sqref="BK29">
    <cfRule type="expression" dxfId="4103" priority="365" stopIfTrue="1">
      <formula>MOD(ROW(),2)</formula>
    </cfRule>
  </conditionalFormatting>
  <conditionalFormatting sqref="T29">
    <cfRule type="expression" dxfId="4102" priority="364" stopIfTrue="1">
      <formula>MOD(ROW(),2)</formula>
    </cfRule>
  </conditionalFormatting>
  <conditionalFormatting sqref="BL29">
    <cfRule type="expression" dxfId="4101" priority="363" stopIfTrue="1">
      <formula>MOD(ROW(),2)</formula>
    </cfRule>
  </conditionalFormatting>
  <conditionalFormatting sqref="BX29">
    <cfRule type="expression" dxfId="4100" priority="362" stopIfTrue="1">
      <formula>MOD(ROW(),2)</formula>
    </cfRule>
  </conditionalFormatting>
  <conditionalFormatting sqref="CJ29">
    <cfRule type="expression" dxfId="4099" priority="361" stopIfTrue="1">
      <formula>MOD(ROW(),2)</formula>
    </cfRule>
  </conditionalFormatting>
  <conditionalFormatting sqref="BZ29">
    <cfRule type="expression" dxfId="4098" priority="360" stopIfTrue="1">
      <formula>MOD(ROW(),2)</formula>
    </cfRule>
  </conditionalFormatting>
  <conditionalFormatting sqref="CA29">
    <cfRule type="expression" dxfId="4097" priority="359" stopIfTrue="1">
      <formula>MOD(ROW(),2)</formula>
    </cfRule>
  </conditionalFormatting>
  <conditionalFormatting sqref="CI29">
    <cfRule type="expression" dxfId="4096" priority="358" stopIfTrue="1">
      <formula>MOD(ROW(),2)</formula>
    </cfRule>
  </conditionalFormatting>
  <conditionalFormatting sqref="CL29">
    <cfRule type="expression" dxfId="4095" priority="357" stopIfTrue="1">
      <formula>MOD(ROW(),2)</formula>
    </cfRule>
  </conditionalFormatting>
  <conditionalFormatting sqref="CP29:CR29">
    <cfRule type="expression" dxfId="4094" priority="355" stopIfTrue="1">
      <formula>MOD(ROW(),2)</formula>
    </cfRule>
  </conditionalFormatting>
  <conditionalFormatting sqref="Y29">
    <cfRule type="expression" dxfId="4093" priority="353" stopIfTrue="1">
      <formula>MOD(ROW(),2)</formula>
    </cfRule>
  </conditionalFormatting>
  <conditionalFormatting sqref="BW29">
    <cfRule type="expression" dxfId="4092" priority="352" stopIfTrue="1">
      <formula>MOD(ROW(),2)</formula>
    </cfRule>
  </conditionalFormatting>
  <conditionalFormatting sqref="CG29">
    <cfRule type="expression" dxfId="4091" priority="351" stopIfTrue="1">
      <formula>MOD(ROW(),2)</formula>
    </cfRule>
  </conditionalFormatting>
  <conditionalFormatting sqref="CH29">
    <cfRule type="expression" dxfId="4090" priority="350" stopIfTrue="1">
      <formula>MOD(ROW(),2)</formula>
    </cfRule>
  </conditionalFormatting>
  <conditionalFormatting sqref="CV29">
    <cfRule type="expression" dxfId="4089" priority="349" stopIfTrue="1">
      <formula>MOD(ROW(),2)</formula>
    </cfRule>
  </conditionalFormatting>
  <conditionalFormatting sqref="CW29">
    <cfRule type="expression" dxfId="4088" priority="348" stopIfTrue="1">
      <formula>MOD(ROW(),2)</formula>
    </cfRule>
  </conditionalFormatting>
  <conditionalFormatting sqref="DG29:DH29">
    <cfRule type="expression" dxfId="4087" priority="347" stopIfTrue="1">
      <formula>MOD(ROW(),2)</formula>
    </cfRule>
  </conditionalFormatting>
  <conditionalFormatting sqref="DI29">
    <cfRule type="expression" dxfId="4086" priority="346" stopIfTrue="1">
      <formula>MOD(ROW(),2)</formula>
    </cfRule>
  </conditionalFormatting>
  <conditionalFormatting sqref="CX29">
    <cfRule type="expression" dxfId="4085" priority="345" stopIfTrue="1">
      <formula>MOD(ROW(),2)</formula>
    </cfRule>
  </conditionalFormatting>
  <conditionalFormatting sqref="S30 H30:Q30 A30:C30 DK30:JS30 U30:X30 CN30">
    <cfRule type="expression" dxfId="4084" priority="344" stopIfTrue="1">
      <formula>MOD(ROW(),2)</formula>
    </cfRule>
  </conditionalFormatting>
  <conditionalFormatting sqref="R30">
    <cfRule type="expression" dxfId="4083" priority="343" stopIfTrue="1">
      <formula>MOD(ROW(),2)</formula>
    </cfRule>
  </conditionalFormatting>
  <conditionalFormatting sqref="BD30">
    <cfRule type="expression" dxfId="4082" priority="342" stopIfTrue="1">
      <formula>MOD(ROW(),2)</formula>
    </cfRule>
  </conditionalFormatting>
  <conditionalFormatting sqref="BE30">
    <cfRule type="expression" dxfId="4081" priority="341" stopIfTrue="1">
      <formula>MOD(ROW(),2)</formula>
    </cfRule>
  </conditionalFormatting>
  <conditionalFormatting sqref="CG30 CO30 BH30:BJ30 BL30:BR30 CC30:CE30 BT30:BV30">
    <cfRule type="expression" dxfId="4080" priority="340" stopIfTrue="1">
      <formula>MOD(ROW(),2)</formula>
    </cfRule>
  </conditionalFormatting>
  <conditionalFormatting sqref="BF30">
    <cfRule type="expression" dxfId="4079" priority="339" stopIfTrue="1">
      <formula>MOD(ROW(),2)</formula>
    </cfRule>
  </conditionalFormatting>
  <conditionalFormatting sqref="BS30">
    <cfRule type="expression" dxfId="4078" priority="338" stopIfTrue="1">
      <formula>MOD(ROW(),2)</formula>
    </cfRule>
  </conditionalFormatting>
  <conditionalFormatting sqref="BW30">
    <cfRule type="expression" dxfId="4077" priority="337" stopIfTrue="1">
      <formula>MOD(ROW(),2)</formula>
    </cfRule>
  </conditionalFormatting>
  <conditionalFormatting sqref="BY30">
    <cfRule type="expression" dxfId="4076" priority="336" stopIfTrue="1">
      <formula>MOD(ROW(),2)</formula>
    </cfRule>
  </conditionalFormatting>
  <conditionalFormatting sqref="CB30">
    <cfRule type="expression" dxfId="4075" priority="335" stopIfTrue="1">
      <formula>MOD(ROW(),2)</formula>
    </cfRule>
  </conditionalFormatting>
  <conditionalFormatting sqref="CF30">
    <cfRule type="expression" dxfId="4074" priority="334" stopIfTrue="1">
      <formula>MOD(ROW(),2)</formula>
    </cfRule>
  </conditionalFormatting>
  <conditionalFormatting sqref="CM30">
    <cfRule type="expression" dxfId="4073" priority="333" stopIfTrue="1">
      <formula>MOD(ROW(),2)</formula>
    </cfRule>
  </conditionalFormatting>
  <conditionalFormatting sqref="CZ30:DC30">
    <cfRule type="expression" dxfId="4072" priority="329" stopIfTrue="1">
      <formula>MOD(ROW(),2)</formula>
    </cfRule>
  </conditionalFormatting>
  <conditionalFormatting sqref="CK30">
    <cfRule type="expression" dxfId="4071" priority="328" stopIfTrue="1">
      <formula>MOD(ROW(),2)</formula>
    </cfRule>
  </conditionalFormatting>
  <conditionalFormatting sqref="BK30">
    <cfRule type="expression" dxfId="4070" priority="327" stopIfTrue="1">
      <formula>MOD(ROW(),2)</formula>
    </cfRule>
  </conditionalFormatting>
  <conditionalFormatting sqref="DJ30">
    <cfRule type="expression" dxfId="4069" priority="326" stopIfTrue="1">
      <formula>MOD(ROW(),2)</formula>
    </cfRule>
  </conditionalFormatting>
  <conditionalFormatting sqref="T30">
    <cfRule type="expression" dxfId="4068" priority="325" stopIfTrue="1">
      <formula>MOD(ROW(),2)</formula>
    </cfRule>
  </conditionalFormatting>
  <conditionalFormatting sqref="BC30">
    <cfRule type="expression" dxfId="4067" priority="324" stopIfTrue="1">
      <formula>MOD(ROW(),2)</formula>
    </cfRule>
  </conditionalFormatting>
  <conditionalFormatting sqref="BG30">
    <cfRule type="expression" dxfId="4066" priority="323" stopIfTrue="1">
      <formula>MOD(ROW(),2)</formula>
    </cfRule>
  </conditionalFormatting>
  <conditionalFormatting sqref="BX30">
    <cfRule type="expression" dxfId="4065" priority="322" stopIfTrue="1">
      <formula>MOD(ROW(),2)</formula>
    </cfRule>
  </conditionalFormatting>
  <conditionalFormatting sqref="BZ30">
    <cfRule type="expression" dxfId="4064" priority="321" stopIfTrue="1">
      <formula>MOD(ROW(),2)</formula>
    </cfRule>
  </conditionalFormatting>
  <conditionalFormatting sqref="CA30">
    <cfRule type="expression" dxfId="4063" priority="320" stopIfTrue="1">
      <formula>MOD(ROW(),2)</formula>
    </cfRule>
  </conditionalFormatting>
  <conditionalFormatting sqref="CI30">
    <cfRule type="expression" dxfId="4062" priority="319" stopIfTrue="1">
      <formula>MOD(ROW(),2)</formula>
    </cfRule>
  </conditionalFormatting>
  <conditionalFormatting sqref="CJ30">
    <cfRule type="expression" dxfId="4061" priority="318" stopIfTrue="1">
      <formula>MOD(ROW(),2)</formula>
    </cfRule>
  </conditionalFormatting>
  <conditionalFormatting sqref="CP30:CR30">
    <cfRule type="expression" dxfId="4060" priority="317" stopIfTrue="1">
      <formula>MOD(ROW(),2)</formula>
    </cfRule>
  </conditionalFormatting>
  <conditionalFormatting sqref="DG30:DH30">
    <cfRule type="expression" dxfId="4059" priority="316" stopIfTrue="1">
      <formula>MOD(ROW(),2)</formula>
    </cfRule>
  </conditionalFormatting>
  <conditionalFormatting sqref="CH30">
    <cfRule type="expression" dxfId="4058" priority="315" stopIfTrue="1">
      <formula>MOD(ROW(),2)</formula>
    </cfRule>
  </conditionalFormatting>
  <conditionalFormatting sqref="CL30">
    <cfRule type="expression" dxfId="4057" priority="313" stopIfTrue="1">
      <formula>MOD(ROW(),2)</formula>
    </cfRule>
  </conditionalFormatting>
  <conditionalFormatting sqref="CS30">
    <cfRule type="expression" dxfId="4056" priority="312" stopIfTrue="1">
      <formula>MOD(ROW(),2)</formula>
    </cfRule>
  </conditionalFormatting>
  <conditionalFormatting sqref="Y30">
    <cfRule type="expression" dxfId="4055" priority="311" stopIfTrue="1">
      <formula>MOD(ROW(),2)</formula>
    </cfRule>
  </conditionalFormatting>
  <conditionalFormatting sqref="E30:G30">
    <cfRule type="expression" dxfId="4054" priority="310" stopIfTrue="1">
      <formula>MOD(ROW(),2)</formula>
    </cfRule>
  </conditionalFormatting>
  <conditionalFormatting sqref="D30">
    <cfRule type="expression" dxfId="4053" priority="309" stopIfTrue="1">
      <formula>MOD(ROW(),2)</formula>
    </cfRule>
  </conditionalFormatting>
  <conditionalFormatting sqref="DI30">
    <cfRule type="expression" dxfId="4052" priority="307" stopIfTrue="1">
      <formula>MOD(ROW(),2)</formula>
    </cfRule>
  </conditionalFormatting>
  <conditionalFormatting sqref="DD30:DF30">
    <cfRule type="expression" dxfId="4051" priority="305" stopIfTrue="1">
      <formula>MOD(ROW(),2)</formula>
    </cfRule>
  </conditionalFormatting>
  <conditionalFormatting sqref="CN31 DK31:JS31 A31:C31 H31:X31">
    <cfRule type="expression" dxfId="4050" priority="304" stopIfTrue="1">
      <formula>MOD(ROW(),2)</formula>
    </cfRule>
  </conditionalFormatting>
  <conditionalFormatting sqref="BG31:BJ31 CC31:CE31 BM31:BP31 CO31 CS31 CX31 DD31:DF31">
    <cfRule type="expression" dxfId="4049" priority="303" stopIfTrue="1">
      <formula>MOD(ROW(),2)</formula>
    </cfRule>
  </conditionalFormatting>
  <conditionalFormatting sqref="BD31">
    <cfRule type="expression" dxfId="4048" priority="302" stopIfTrue="1">
      <formula>MOD(ROW(),2)</formula>
    </cfRule>
  </conditionalFormatting>
  <conditionalFormatting sqref="BT31:BV31 BQ31:BR31">
    <cfRule type="expression" dxfId="4047" priority="301" stopIfTrue="1">
      <formula>MOD(ROW(),2)</formula>
    </cfRule>
  </conditionalFormatting>
  <conditionalFormatting sqref="BF31">
    <cfRule type="expression" dxfId="4046" priority="300" stopIfTrue="1">
      <formula>MOD(ROW(),2)</formula>
    </cfRule>
  </conditionalFormatting>
  <conditionalFormatting sqref="BS31">
    <cfRule type="expression" dxfId="4045" priority="299" stopIfTrue="1">
      <formula>MOD(ROW(),2)</formula>
    </cfRule>
  </conditionalFormatting>
  <conditionalFormatting sqref="BX31">
    <cfRule type="expression" dxfId="4044" priority="298" stopIfTrue="1">
      <formula>MOD(ROW(),2)</formula>
    </cfRule>
  </conditionalFormatting>
  <conditionalFormatting sqref="BY31">
    <cfRule type="expression" dxfId="4043" priority="297" stopIfTrue="1">
      <formula>MOD(ROW(),2)</formula>
    </cfRule>
  </conditionalFormatting>
  <conditionalFormatting sqref="CB31">
    <cfRule type="expression" dxfId="4042" priority="296" stopIfTrue="1">
      <formula>MOD(ROW(),2)</formula>
    </cfRule>
  </conditionalFormatting>
  <conditionalFormatting sqref="CM31">
    <cfRule type="expression" dxfId="4041" priority="295" stopIfTrue="1">
      <formula>MOD(ROW(),2)</formula>
    </cfRule>
  </conditionalFormatting>
  <conditionalFormatting sqref="CZ31:DC31">
    <cfRule type="expression" dxfId="4040" priority="292" stopIfTrue="1">
      <formula>MOD(ROW(),2)</formula>
    </cfRule>
  </conditionalFormatting>
  <conditionalFormatting sqref="BL31">
    <cfRule type="expression" dxfId="4039" priority="291" stopIfTrue="1">
      <formula>MOD(ROW(),2)</formula>
    </cfRule>
  </conditionalFormatting>
  <conditionalFormatting sqref="BE31">
    <cfRule type="expression" dxfId="4038" priority="290" stopIfTrue="1">
      <formula>MOD(ROW(),2)</formula>
    </cfRule>
  </conditionalFormatting>
  <conditionalFormatting sqref="BK31">
    <cfRule type="expression" dxfId="4037" priority="289" stopIfTrue="1">
      <formula>MOD(ROW(),2)</formula>
    </cfRule>
  </conditionalFormatting>
  <conditionalFormatting sqref="CI31">
    <cfRule type="expression" dxfId="4036" priority="288" stopIfTrue="1">
      <formula>MOD(ROW(),2)</formula>
    </cfRule>
  </conditionalFormatting>
  <conditionalFormatting sqref="CK31">
    <cfRule type="expression" dxfId="4035" priority="287" stopIfTrue="1">
      <formula>MOD(ROW(),2)</formula>
    </cfRule>
  </conditionalFormatting>
  <conditionalFormatting sqref="CW31">
    <cfRule type="expression" dxfId="4034" priority="286" stopIfTrue="1">
      <formula>MOD(ROW(),2)</formula>
    </cfRule>
  </conditionalFormatting>
  <conditionalFormatting sqref="BZ31">
    <cfRule type="expression" dxfId="4033" priority="285" stopIfTrue="1">
      <formula>MOD(ROW(),2)</formula>
    </cfRule>
  </conditionalFormatting>
  <conditionalFormatting sqref="CA31">
    <cfRule type="expression" dxfId="4032" priority="284" stopIfTrue="1">
      <formula>MOD(ROW(),2)</formula>
    </cfRule>
  </conditionalFormatting>
  <conditionalFormatting sqref="CL31">
    <cfRule type="expression" dxfId="4031" priority="283" stopIfTrue="1">
      <formula>MOD(ROW(),2)</formula>
    </cfRule>
  </conditionalFormatting>
  <conditionalFormatting sqref="CP31:CR31">
    <cfRule type="expression" dxfId="4030" priority="282" stopIfTrue="1">
      <formula>MOD(ROW(),2)</formula>
    </cfRule>
  </conditionalFormatting>
  <conditionalFormatting sqref="DG31:DH31">
    <cfRule type="expression" dxfId="4029" priority="281" stopIfTrue="1">
      <formula>MOD(ROW(),2)</formula>
    </cfRule>
  </conditionalFormatting>
  <conditionalFormatting sqref="DJ31">
    <cfRule type="expression" dxfId="4028" priority="280" stopIfTrue="1">
      <formula>MOD(ROW(),2)</formula>
    </cfRule>
  </conditionalFormatting>
  <conditionalFormatting sqref="BW31">
    <cfRule type="expression" dxfId="4027" priority="279" stopIfTrue="1">
      <formula>MOD(ROW(),2)</formula>
    </cfRule>
  </conditionalFormatting>
  <conditionalFormatting sqref="CF31">
    <cfRule type="expression" dxfId="4026" priority="278" stopIfTrue="1">
      <formula>MOD(ROW(),2)</formula>
    </cfRule>
  </conditionalFormatting>
  <conditionalFormatting sqref="CG31">
    <cfRule type="expression" dxfId="4025" priority="277" stopIfTrue="1">
      <formula>MOD(ROW(),2)</formula>
    </cfRule>
  </conditionalFormatting>
  <conditionalFormatting sqref="CH31">
    <cfRule type="expression" dxfId="4024" priority="276" stopIfTrue="1">
      <formula>MOD(ROW(),2)</formula>
    </cfRule>
  </conditionalFormatting>
  <conditionalFormatting sqref="CJ31">
    <cfRule type="expression" dxfId="4023" priority="275" stopIfTrue="1">
      <formula>MOD(ROW(),2)</formula>
    </cfRule>
  </conditionalFormatting>
  <conditionalFormatting sqref="Y31">
    <cfRule type="expression" dxfId="4022" priority="274" stopIfTrue="1">
      <formula>MOD(ROW(),2)</formula>
    </cfRule>
  </conditionalFormatting>
  <conditionalFormatting sqref="E31:G31">
    <cfRule type="expression" dxfId="4021" priority="273" stopIfTrue="1">
      <formula>MOD(ROW(),2)</formula>
    </cfRule>
  </conditionalFormatting>
  <conditionalFormatting sqref="D31">
    <cfRule type="expression" dxfId="4020" priority="272" stopIfTrue="1">
      <formula>MOD(ROW(),2)</formula>
    </cfRule>
  </conditionalFormatting>
  <conditionalFormatting sqref="DI31">
    <cfRule type="expression" dxfId="4019" priority="271" stopIfTrue="1">
      <formula>MOD(ROW(),2)</formula>
    </cfRule>
  </conditionalFormatting>
  <conditionalFormatting sqref="CV31">
    <cfRule type="expression" dxfId="4018" priority="270" stopIfTrue="1">
      <formula>MOD(ROW(),2)</formula>
    </cfRule>
  </conditionalFormatting>
  <conditionalFormatting sqref="S33 A33:C33 H33:Q33 CN33 DK33:JS33">
    <cfRule type="expression" dxfId="4017" priority="269" stopIfTrue="1">
      <formula>MOD(ROW(),2)</formula>
    </cfRule>
  </conditionalFormatting>
  <conditionalFormatting sqref="R33">
    <cfRule type="expression" dxfId="4016" priority="268" stopIfTrue="1">
      <formula>MOD(ROW(),2)</formula>
    </cfRule>
  </conditionalFormatting>
  <conditionalFormatting sqref="BG33:BJ33 CC33:CE33 BM33:BP33 CO33 CS33">
    <cfRule type="expression" dxfId="4015" priority="267" stopIfTrue="1">
      <formula>MOD(ROW(),2)</formula>
    </cfRule>
  </conditionalFormatting>
  <conditionalFormatting sqref="BD33">
    <cfRule type="expression" dxfId="4014" priority="266" stopIfTrue="1">
      <formula>MOD(ROW(),2)</formula>
    </cfRule>
  </conditionalFormatting>
  <conditionalFormatting sqref="BT33:BV33 BQ33:BR33">
    <cfRule type="expression" dxfId="4013" priority="265" stopIfTrue="1">
      <formula>MOD(ROW(),2)</formula>
    </cfRule>
  </conditionalFormatting>
  <conditionalFormatting sqref="BF33">
    <cfRule type="expression" dxfId="4012" priority="264" stopIfTrue="1">
      <formula>MOD(ROW(),2)</formula>
    </cfRule>
  </conditionalFormatting>
  <conditionalFormatting sqref="BS33">
    <cfRule type="expression" dxfId="4011" priority="263" stopIfTrue="1">
      <formula>MOD(ROW(),2)</formula>
    </cfRule>
  </conditionalFormatting>
  <conditionalFormatting sqref="BX33">
    <cfRule type="expression" dxfId="4010" priority="262" stopIfTrue="1">
      <formula>MOD(ROW(),2)</formula>
    </cfRule>
  </conditionalFormatting>
  <conditionalFormatting sqref="BY33">
    <cfRule type="expression" dxfId="4009" priority="261" stopIfTrue="1">
      <formula>MOD(ROW(),2)</formula>
    </cfRule>
  </conditionalFormatting>
  <conditionalFormatting sqref="CB33">
    <cfRule type="expression" dxfId="4008" priority="260" stopIfTrue="1">
      <formula>MOD(ROW(),2)</formula>
    </cfRule>
  </conditionalFormatting>
  <conditionalFormatting sqref="CM33">
    <cfRule type="expression" dxfId="4007" priority="259" stopIfTrue="1">
      <formula>MOD(ROW(),2)</formula>
    </cfRule>
  </conditionalFormatting>
  <conditionalFormatting sqref="DJ33">
    <cfRule type="expression" dxfId="4006" priority="254" stopIfTrue="1">
      <formula>MOD(ROW(),2)</formula>
    </cfRule>
  </conditionalFormatting>
  <conditionalFormatting sqref="CZ33:DC33">
    <cfRule type="expression" dxfId="4005" priority="256" stopIfTrue="1">
      <formula>MOD(ROW(),2)</formula>
    </cfRule>
  </conditionalFormatting>
  <conditionalFormatting sqref="BE33">
    <cfRule type="expression" dxfId="4004" priority="255" stopIfTrue="1">
      <formula>MOD(ROW(),2)</formula>
    </cfRule>
  </conditionalFormatting>
  <conditionalFormatting sqref="T33">
    <cfRule type="expression" dxfId="4003" priority="253" stopIfTrue="1">
      <formula>MOD(ROW(),2)</formula>
    </cfRule>
  </conditionalFormatting>
  <conditionalFormatting sqref="BK33">
    <cfRule type="expression" dxfId="4002" priority="252" stopIfTrue="1">
      <formula>MOD(ROW(),2)</formula>
    </cfRule>
  </conditionalFormatting>
  <conditionalFormatting sqref="BL33">
    <cfRule type="expression" dxfId="4001" priority="251" stopIfTrue="1">
      <formula>MOD(ROW(),2)</formula>
    </cfRule>
  </conditionalFormatting>
  <conditionalFormatting sqref="BZ33">
    <cfRule type="expression" dxfId="4000" priority="250" stopIfTrue="1">
      <formula>MOD(ROW(),2)</formula>
    </cfRule>
  </conditionalFormatting>
  <conditionalFormatting sqref="CA33">
    <cfRule type="expression" dxfId="3999" priority="249" stopIfTrue="1">
      <formula>MOD(ROW(),2)</formula>
    </cfRule>
  </conditionalFormatting>
  <conditionalFormatting sqref="CI33">
    <cfRule type="expression" dxfId="3998" priority="248" stopIfTrue="1">
      <formula>MOD(ROW(),2)</formula>
    </cfRule>
  </conditionalFormatting>
  <conditionalFormatting sqref="CK33">
    <cfRule type="expression" dxfId="3997" priority="247" stopIfTrue="1">
      <formula>MOD(ROW(),2)</formula>
    </cfRule>
  </conditionalFormatting>
  <conditionalFormatting sqref="CL33">
    <cfRule type="expression" dxfId="3996" priority="246" stopIfTrue="1">
      <formula>MOD(ROW(),2)</formula>
    </cfRule>
  </conditionalFormatting>
  <conditionalFormatting sqref="CP33:CR33">
    <cfRule type="expression" dxfId="3995" priority="245" stopIfTrue="1">
      <formula>MOD(ROW(),2)</formula>
    </cfRule>
  </conditionalFormatting>
  <conditionalFormatting sqref="CW33">
    <cfRule type="expression" dxfId="3994" priority="244" stopIfTrue="1">
      <formula>MOD(ROW(),2)</formula>
    </cfRule>
  </conditionalFormatting>
  <conditionalFormatting sqref="BW33">
    <cfRule type="expression" dxfId="3993" priority="241" stopIfTrue="1">
      <formula>MOD(ROW(),2)</formula>
    </cfRule>
  </conditionalFormatting>
  <conditionalFormatting sqref="CF33">
    <cfRule type="expression" dxfId="3992" priority="240" stopIfTrue="1">
      <formula>MOD(ROW(),2)</formula>
    </cfRule>
  </conditionalFormatting>
  <conditionalFormatting sqref="CG33">
    <cfRule type="expression" dxfId="3991" priority="239" stopIfTrue="1">
      <formula>MOD(ROW(),2)</formula>
    </cfRule>
  </conditionalFormatting>
  <conditionalFormatting sqref="CH33">
    <cfRule type="expression" dxfId="3990" priority="238" stopIfTrue="1">
      <formula>MOD(ROW(),2)</formula>
    </cfRule>
  </conditionalFormatting>
  <conditionalFormatting sqref="CJ33">
    <cfRule type="expression" dxfId="3989" priority="237" stopIfTrue="1">
      <formula>MOD(ROW(),2)</formula>
    </cfRule>
  </conditionalFormatting>
  <conditionalFormatting sqref="E33:G33">
    <cfRule type="expression" dxfId="3988" priority="236" stopIfTrue="1">
      <formula>MOD(ROW(),2)</formula>
    </cfRule>
  </conditionalFormatting>
  <conditionalFormatting sqref="D33">
    <cfRule type="expression" dxfId="3987" priority="235" stopIfTrue="1">
      <formula>MOD(ROW(),2)</formula>
    </cfRule>
  </conditionalFormatting>
  <conditionalFormatting sqref="CV33">
    <cfRule type="expression" dxfId="3986" priority="234" stopIfTrue="1">
      <formula>MOD(ROW(),2)</formula>
    </cfRule>
  </conditionalFormatting>
  <conditionalFormatting sqref="CX33">
    <cfRule type="expression" dxfId="3985" priority="233" stopIfTrue="1">
      <formula>MOD(ROW(),2)</formula>
    </cfRule>
  </conditionalFormatting>
  <conditionalFormatting sqref="DD33:DF33">
    <cfRule type="expression" dxfId="3984" priority="232" stopIfTrue="1">
      <formula>MOD(ROW(),2)</formula>
    </cfRule>
  </conditionalFormatting>
  <conditionalFormatting sqref="DG33:DH33">
    <cfRule type="expression" dxfId="3983" priority="231" stopIfTrue="1">
      <formula>MOD(ROW(),2)</formula>
    </cfRule>
  </conditionalFormatting>
  <conditionalFormatting sqref="DI33">
    <cfRule type="expression" dxfId="3982" priority="230" stopIfTrue="1">
      <formula>MOD(ROW(),2)</formula>
    </cfRule>
  </conditionalFormatting>
  <conditionalFormatting sqref="M34:Q34 BG34:BJ34 A34:C34 H34:I34 DK34:JS34 V34:X34">
    <cfRule type="expression" dxfId="3981" priority="229" stopIfTrue="1">
      <formula>MOD(ROW(),2)</formula>
    </cfRule>
  </conditionalFormatting>
  <conditionalFormatting sqref="J34">
    <cfRule type="expression" dxfId="3980" priority="228" stopIfTrue="1">
      <formula>MOD(ROW(),2)</formula>
    </cfRule>
  </conditionalFormatting>
  <conditionalFormatting sqref="R34">
    <cfRule type="expression" dxfId="3979" priority="226" stopIfTrue="1">
      <formula>MOD(ROW(),2)</formula>
    </cfRule>
  </conditionalFormatting>
  <conditionalFormatting sqref="S34">
    <cfRule type="expression" dxfId="3978" priority="225" stopIfTrue="1">
      <formula>MOD(ROW(),2)</formula>
    </cfRule>
  </conditionalFormatting>
  <conditionalFormatting sqref="U34">
    <cfRule type="expression" dxfId="3977" priority="224" stopIfTrue="1">
      <formula>MOD(ROW(),2)</formula>
    </cfRule>
  </conditionalFormatting>
  <conditionalFormatting sqref="BD34">
    <cfRule type="expression" dxfId="3976" priority="223" stopIfTrue="1">
      <formula>MOD(ROW(),2)</formula>
    </cfRule>
  </conditionalFormatting>
  <conditionalFormatting sqref="BE34">
    <cfRule type="expression" dxfId="3975" priority="222" stopIfTrue="1">
      <formula>MOD(ROW(),2)</formula>
    </cfRule>
  </conditionalFormatting>
  <conditionalFormatting sqref="BF34">
    <cfRule type="expression" dxfId="3974" priority="221" stopIfTrue="1">
      <formula>MOD(ROW(),2)</formula>
    </cfRule>
  </conditionalFormatting>
  <conditionalFormatting sqref="BK34">
    <cfRule type="expression" dxfId="3973" priority="220" stopIfTrue="1">
      <formula>MOD(ROW(),2)</formula>
    </cfRule>
  </conditionalFormatting>
  <conditionalFormatting sqref="BL34">
    <cfRule type="expression" dxfId="3972" priority="219" stopIfTrue="1">
      <formula>MOD(ROW(),2)</formula>
    </cfRule>
  </conditionalFormatting>
  <conditionalFormatting sqref="CN34">
    <cfRule type="expression" dxfId="3971" priority="218" stopIfTrue="1">
      <formula>MOD(ROW(),2)</formula>
    </cfRule>
  </conditionalFormatting>
  <conditionalFormatting sqref="CC34:CE34 BM34:BP34 CO34">
    <cfRule type="expression" dxfId="3970" priority="217" stopIfTrue="1">
      <formula>MOD(ROW(),2)</formula>
    </cfRule>
  </conditionalFormatting>
  <conditionalFormatting sqref="BT34:BV34 BQ34:BR34">
    <cfRule type="expression" dxfId="3969" priority="216" stopIfTrue="1">
      <formula>MOD(ROW(),2)</formula>
    </cfRule>
  </conditionalFormatting>
  <conditionalFormatting sqref="BS34">
    <cfRule type="expression" dxfId="3968" priority="215" stopIfTrue="1">
      <formula>MOD(ROW(),2)</formula>
    </cfRule>
  </conditionalFormatting>
  <conditionalFormatting sqref="BX34">
    <cfRule type="expression" dxfId="3967" priority="214" stopIfTrue="1">
      <formula>MOD(ROW(),2)</formula>
    </cfRule>
  </conditionalFormatting>
  <conditionalFormatting sqref="BY34">
    <cfRule type="expression" dxfId="3966" priority="213" stopIfTrue="1">
      <formula>MOD(ROW(),2)</formula>
    </cfRule>
  </conditionalFormatting>
  <conditionalFormatting sqref="CB34">
    <cfRule type="expression" dxfId="3965" priority="212" stopIfTrue="1">
      <formula>MOD(ROW(),2)</formula>
    </cfRule>
  </conditionalFormatting>
  <conditionalFormatting sqref="CZ34:DC34">
    <cfRule type="expression" dxfId="3964" priority="209" stopIfTrue="1">
      <formula>MOD(ROW(),2)</formula>
    </cfRule>
  </conditionalFormatting>
  <conditionalFormatting sqref="CI34">
    <cfRule type="expression" dxfId="3963" priority="208" stopIfTrue="1">
      <formula>MOD(ROW(),2)</formula>
    </cfRule>
  </conditionalFormatting>
  <conditionalFormatting sqref="CM34">
    <cfRule type="expression" dxfId="3962" priority="207" stopIfTrue="1">
      <formula>MOD(ROW(),2)</formula>
    </cfRule>
  </conditionalFormatting>
  <conditionalFormatting sqref="CK34">
    <cfRule type="expression" dxfId="3961" priority="206" stopIfTrue="1">
      <formula>MOD(ROW(),2)</formula>
    </cfRule>
  </conditionalFormatting>
  <conditionalFormatting sqref="CV34:CW34">
    <cfRule type="expression" dxfId="3960" priority="205" stopIfTrue="1">
      <formula>MOD(ROW(),2)</formula>
    </cfRule>
  </conditionalFormatting>
  <conditionalFormatting sqref="BZ34">
    <cfRule type="expression" dxfId="3959" priority="204" stopIfTrue="1">
      <formula>MOD(ROW(),2)</formula>
    </cfRule>
  </conditionalFormatting>
  <conditionalFormatting sqref="CA34">
    <cfRule type="expression" dxfId="3958" priority="203" stopIfTrue="1">
      <formula>MOD(ROW(),2)</formula>
    </cfRule>
  </conditionalFormatting>
  <conditionalFormatting sqref="CL34">
    <cfRule type="expression" dxfId="3957" priority="202" stopIfTrue="1">
      <formula>MOD(ROW(),2)</formula>
    </cfRule>
  </conditionalFormatting>
  <conditionalFormatting sqref="DJ34">
    <cfRule type="expression" dxfId="3956" priority="199" stopIfTrue="1">
      <formula>MOD(ROW(),2)</formula>
    </cfRule>
  </conditionalFormatting>
  <conditionalFormatting sqref="T34">
    <cfRule type="expression" dxfId="3955" priority="198" stopIfTrue="1">
      <formula>MOD(ROW(),2)</formula>
    </cfRule>
  </conditionalFormatting>
  <conditionalFormatting sqref="Y34">
    <cfRule type="expression" dxfId="3954" priority="197" stopIfTrue="1">
      <formula>MOD(ROW(),2)</formula>
    </cfRule>
  </conditionalFormatting>
  <conditionalFormatting sqref="BC34">
    <cfRule type="expression" dxfId="3953" priority="196" stopIfTrue="1">
      <formula>MOD(ROW(),2)</formula>
    </cfRule>
  </conditionalFormatting>
  <conditionalFormatting sqref="BW34">
    <cfRule type="expression" dxfId="3952" priority="195" stopIfTrue="1">
      <formula>MOD(ROW(),2)</formula>
    </cfRule>
  </conditionalFormatting>
  <conditionalFormatting sqref="CF34">
    <cfRule type="expression" dxfId="3951" priority="194" stopIfTrue="1">
      <formula>MOD(ROW(),2)</formula>
    </cfRule>
  </conditionalFormatting>
  <conditionalFormatting sqref="CG34">
    <cfRule type="expression" dxfId="3950" priority="193" stopIfTrue="1">
      <formula>MOD(ROW(),2)</formula>
    </cfRule>
  </conditionalFormatting>
  <conditionalFormatting sqref="CH34">
    <cfRule type="expression" dxfId="3949" priority="192" stopIfTrue="1">
      <formula>MOD(ROW(),2)</formula>
    </cfRule>
  </conditionalFormatting>
  <conditionalFormatting sqref="E34:G34">
    <cfRule type="expression" dxfId="3948" priority="191" stopIfTrue="1">
      <formula>MOD(ROW(),2)</formula>
    </cfRule>
  </conditionalFormatting>
  <conditionalFormatting sqref="D34">
    <cfRule type="expression" dxfId="3947" priority="190" stopIfTrue="1">
      <formula>MOD(ROW(),2)</formula>
    </cfRule>
  </conditionalFormatting>
  <conditionalFormatting sqref="CJ34">
    <cfRule type="expression" dxfId="3946" priority="189" stopIfTrue="1">
      <formula>MOD(ROW(),2)</formula>
    </cfRule>
  </conditionalFormatting>
  <conditionalFormatting sqref="CP34:CR34">
    <cfRule type="expression" dxfId="3945" priority="188" stopIfTrue="1">
      <formula>MOD(ROW(),2)</formula>
    </cfRule>
  </conditionalFormatting>
  <conditionalFormatting sqref="CS34">
    <cfRule type="expression" dxfId="3944" priority="187" stopIfTrue="1">
      <formula>MOD(ROW(),2)</formula>
    </cfRule>
  </conditionalFormatting>
  <conditionalFormatting sqref="K34:L34">
    <cfRule type="expression" dxfId="3943" priority="186" stopIfTrue="1">
      <formula>MOD(ROW(),2)</formula>
    </cfRule>
  </conditionalFormatting>
  <conditionalFormatting sqref="CX34">
    <cfRule type="expression" dxfId="3942" priority="185" stopIfTrue="1">
      <formula>MOD(ROW(),2)</formula>
    </cfRule>
  </conditionalFormatting>
  <conditionalFormatting sqref="BB32 A32:D32 H32:S32 CN32 DJ32:JS32">
    <cfRule type="expression" dxfId="3941" priority="182" stopIfTrue="1">
      <formula>MOD(ROW(),2)</formula>
    </cfRule>
  </conditionalFormatting>
  <conditionalFormatting sqref="BA32">
    <cfRule type="expression" dxfId="3940" priority="181" stopIfTrue="1">
      <formula>MOD(ROW(),2)</formula>
    </cfRule>
  </conditionalFormatting>
  <conditionalFormatting sqref="BD32">
    <cfRule type="expression" dxfId="3939" priority="179" stopIfTrue="1">
      <formula>MOD(ROW(),2)</formula>
    </cfRule>
  </conditionalFormatting>
  <conditionalFormatting sqref="BG32:BJ32 CC32:CE32 BM32:BP32 CO32 CS32 CX32 DD32:DF32 CG32">
    <cfRule type="expression" dxfId="3938" priority="180" stopIfTrue="1">
      <formula>MOD(ROW(),2)</formula>
    </cfRule>
  </conditionalFormatting>
  <conditionalFormatting sqref="BT32:BV32 BQ32:BR32">
    <cfRule type="expression" dxfId="3937" priority="178" stopIfTrue="1">
      <formula>MOD(ROW(),2)</formula>
    </cfRule>
  </conditionalFormatting>
  <conditionalFormatting sqref="BF32">
    <cfRule type="expression" dxfId="3936" priority="177" stopIfTrue="1">
      <formula>MOD(ROW(),2)</formula>
    </cfRule>
  </conditionalFormatting>
  <conditionalFormatting sqref="BS32">
    <cfRule type="expression" dxfId="3935" priority="176" stopIfTrue="1">
      <formula>MOD(ROW(),2)</formula>
    </cfRule>
  </conditionalFormatting>
  <conditionalFormatting sqref="BX32">
    <cfRule type="expression" dxfId="3934" priority="175" stopIfTrue="1">
      <formula>MOD(ROW(),2)</formula>
    </cfRule>
  </conditionalFormatting>
  <conditionalFormatting sqref="BY32">
    <cfRule type="expression" dxfId="3933" priority="174" stopIfTrue="1">
      <formula>MOD(ROW(),2)</formula>
    </cfRule>
  </conditionalFormatting>
  <conditionalFormatting sqref="CB32">
    <cfRule type="expression" dxfId="3932" priority="173" stopIfTrue="1">
      <formula>MOD(ROW(),2)</formula>
    </cfRule>
  </conditionalFormatting>
  <conditionalFormatting sqref="CZ32:DC32">
    <cfRule type="expression" dxfId="3931" priority="170" stopIfTrue="1">
      <formula>MOD(ROW(),2)</formula>
    </cfRule>
  </conditionalFormatting>
  <conditionalFormatting sqref="BE32">
    <cfRule type="expression" dxfId="3930" priority="169" stopIfTrue="1">
      <formula>MOD(ROW(),2)</formula>
    </cfRule>
  </conditionalFormatting>
  <conditionalFormatting sqref="BW32">
    <cfRule type="expression" dxfId="3929" priority="168" stopIfTrue="1">
      <formula>MOD(ROW(),2)</formula>
    </cfRule>
  </conditionalFormatting>
  <conditionalFormatting sqref="CI32">
    <cfRule type="expression" dxfId="3928" priority="167" stopIfTrue="1">
      <formula>MOD(ROW(),2)</formula>
    </cfRule>
  </conditionalFormatting>
  <conditionalFormatting sqref="CV32:CW32">
    <cfRule type="expression" dxfId="3927" priority="166" stopIfTrue="1">
      <formula>MOD(ROW(),2)</formula>
    </cfRule>
  </conditionalFormatting>
  <conditionalFormatting sqref="CF32">
    <cfRule type="expression" dxfId="3926" priority="165" stopIfTrue="1">
      <formula>MOD(ROW(),2)</formula>
    </cfRule>
  </conditionalFormatting>
  <conditionalFormatting sqref="CK32">
    <cfRule type="expression" dxfId="3925" priority="164" stopIfTrue="1">
      <formula>MOD(ROW(),2)</formula>
    </cfRule>
  </conditionalFormatting>
  <conditionalFormatting sqref="BK32">
    <cfRule type="expression" dxfId="3924" priority="163" stopIfTrue="1">
      <formula>MOD(ROW(),2)</formula>
    </cfRule>
  </conditionalFormatting>
  <conditionalFormatting sqref="BL32">
    <cfRule type="expression" dxfId="3923" priority="162" stopIfTrue="1">
      <formula>MOD(ROW(),2)</formula>
    </cfRule>
  </conditionalFormatting>
  <conditionalFormatting sqref="BZ32">
    <cfRule type="expression" dxfId="3922" priority="161" stopIfTrue="1">
      <formula>MOD(ROW(),2)</formula>
    </cfRule>
  </conditionalFormatting>
  <conditionalFormatting sqref="CA32">
    <cfRule type="expression" dxfId="3921" priority="160" stopIfTrue="1">
      <formula>MOD(ROW(),2)</formula>
    </cfRule>
  </conditionalFormatting>
  <conditionalFormatting sqref="CH32">
    <cfRule type="expression" dxfId="3920" priority="159" stopIfTrue="1">
      <formula>MOD(ROW(),2)</formula>
    </cfRule>
  </conditionalFormatting>
  <conditionalFormatting sqref="CJ32">
    <cfRule type="expression" dxfId="3919" priority="158" stopIfTrue="1">
      <formula>MOD(ROW(),2)</formula>
    </cfRule>
  </conditionalFormatting>
  <conditionalFormatting sqref="CL32">
    <cfRule type="expression" dxfId="3918" priority="157" stopIfTrue="1">
      <formula>MOD(ROW(),2)</formula>
    </cfRule>
  </conditionalFormatting>
  <conditionalFormatting sqref="CM32">
    <cfRule type="expression" dxfId="3917" priority="156" stopIfTrue="1">
      <formula>MOD(ROW(),2)</formula>
    </cfRule>
  </conditionalFormatting>
  <conditionalFormatting sqref="CP32:CR32">
    <cfRule type="expression" dxfId="3916" priority="155" stopIfTrue="1">
      <formula>MOD(ROW(),2)</formula>
    </cfRule>
  </conditionalFormatting>
  <conditionalFormatting sqref="DG32:DH32">
    <cfRule type="expression" dxfId="3915" priority="154" stopIfTrue="1">
      <formula>MOD(ROW(),2)</formula>
    </cfRule>
  </conditionalFormatting>
  <conditionalFormatting sqref="DI32">
    <cfRule type="expression" dxfId="3914" priority="153" stopIfTrue="1">
      <formula>MOD(ROW(),2)</formula>
    </cfRule>
  </conditionalFormatting>
  <conditionalFormatting sqref="T32">
    <cfRule type="expression" dxfId="3913" priority="152" stopIfTrue="1">
      <formula>MOD(ROW(),2)</formula>
    </cfRule>
  </conditionalFormatting>
  <conditionalFormatting sqref="BC32">
    <cfRule type="expression" dxfId="3912" priority="151" stopIfTrue="1">
      <formula>MOD(ROW(),2)</formula>
    </cfRule>
  </conditionalFormatting>
  <conditionalFormatting sqref="E32:G32">
    <cfRule type="expression" dxfId="3911" priority="150" stopIfTrue="1">
      <formula>MOD(ROW(),2)</formula>
    </cfRule>
  </conditionalFormatting>
  <conditionalFormatting sqref="CY32">
    <cfRule type="expression" dxfId="3910" priority="149" stopIfTrue="1">
      <formula>MOD(ROW(),2)</formula>
    </cfRule>
  </conditionalFormatting>
  <conditionalFormatting sqref="A35:I35 M35:S35 DK35:JS35 CN35">
    <cfRule type="expression" dxfId="3909" priority="148" stopIfTrue="1">
      <formula>MOD(ROW(),2)</formula>
    </cfRule>
  </conditionalFormatting>
  <conditionalFormatting sqref="CM35">
    <cfRule type="expression" dxfId="3908" priority="147" stopIfTrue="1">
      <formula>MOD(ROW(),2)</formula>
    </cfRule>
  </conditionalFormatting>
  <conditionalFormatting sqref="DJ35">
    <cfRule type="expression" dxfId="3907" priority="146" stopIfTrue="1">
      <formula>MOD(ROW(),2)</formula>
    </cfRule>
  </conditionalFormatting>
  <conditionalFormatting sqref="BG35:BJ35 CC35:CE35 BM35:BP35 CO35">
    <cfRule type="expression" dxfId="3906" priority="145" stopIfTrue="1">
      <formula>MOD(ROW(),2)</formula>
    </cfRule>
  </conditionalFormatting>
  <conditionalFormatting sqref="BD35">
    <cfRule type="expression" dxfId="3905" priority="144" stopIfTrue="1">
      <formula>MOD(ROW(),2)</formula>
    </cfRule>
  </conditionalFormatting>
  <conditionalFormatting sqref="BT35:BV35 BQ35:BR35">
    <cfRule type="expression" dxfId="3904" priority="143" stopIfTrue="1">
      <formula>MOD(ROW(),2)</formula>
    </cfRule>
  </conditionalFormatting>
  <conditionalFormatting sqref="BF35">
    <cfRule type="expression" dxfId="3903" priority="142" stopIfTrue="1">
      <formula>MOD(ROW(),2)</formula>
    </cfRule>
  </conditionalFormatting>
  <conditionalFormatting sqref="BS35">
    <cfRule type="expression" dxfId="3902" priority="141" stopIfTrue="1">
      <formula>MOD(ROW(),2)</formula>
    </cfRule>
  </conditionalFormatting>
  <conditionalFormatting sqref="BY35">
    <cfRule type="expression" dxfId="3901" priority="140" stopIfTrue="1">
      <formula>MOD(ROW(),2)</formula>
    </cfRule>
  </conditionalFormatting>
  <conditionalFormatting sqref="CB35">
    <cfRule type="expression" dxfId="3900" priority="139" stopIfTrue="1">
      <formula>MOD(ROW(),2)</formula>
    </cfRule>
  </conditionalFormatting>
  <conditionalFormatting sqref="CZ35:DC35">
    <cfRule type="expression" dxfId="3899" priority="136" stopIfTrue="1">
      <formula>MOD(ROW(),2)</formula>
    </cfRule>
  </conditionalFormatting>
  <conditionalFormatting sqref="BE35">
    <cfRule type="expression" dxfId="3898" priority="135" stopIfTrue="1">
      <formula>MOD(ROW(),2)</formula>
    </cfRule>
  </conditionalFormatting>
  <conditionalFormatting sqref="CI35">
    <cfRule type="expression" dxfId="3897" priority="134" stopIfTrue="1">
      <formula>MOD(ROW(),2)</formula>
    </cfRule>
  </conditionalFormatting>
  <conditionalFormatting sqref="BL35">
    <cfRule type="expression" dxfId="3896" priority="133" stopIfTrue="1">
      <formula>MOD(ROW(),2)</formula>
    </cfRule>
  </conditionalFormatting>
  <conditionalFormatting sqref="BK35">
    <cfRule type="expression" dxfId="3895" priority="132" stopIfTrue="1">
      <formula>MOD(ROW(),2)</formula>
    </cfRule>
  </conditionalFormatting>
  <conditionalFormatting sqref="CK35">
    <cfRule type="expression" dxfId="3894" priority="131" stopIfTrue="1">
      <formula>MOD(ROW(),2)</formula>
    </cfRule>
  </conditionalFormatting>
  <conditionalFormatting sqref="T35">
    <cfRule type="expression" dxfId="3893" priority="129" stopIfTrue="1">
      <formula>MOD(ROW(),2)</formula>
    </cfRule>
  </conditionalFormatting>
  <conditionalFormatting sqref="BC35">
    <cfRule type="expression" dxfId="3892" priority="128" stopIfTrue="1">
      <formula>MOD(ROW(),2)</formula>
    </cfRule>
  </conditionalFormatting>
  <conditionalFormatting sqref="BZ35">
    <cfRule type="expression" dxfId="3891" priority="127" stopIfTrue="1">
      <formula>MOD(ROW(),2)</formula>
    </cfRule>
  </conditionalFormatting>
  <conditionalFormatting sqref="CA35">
    <cfRule type="expression" dxfId="3890" priority="126" stopIfTrue="1">
      <formula>MOD(ROW(),2)</formula>
    </cfRule>
  </conditionalFormatting>
  <conditionalFormatting sqref="CJ35">
    <cfRule type="expression" dxfId="3889" priority="125" stopIfTrue="1">
      <formula>MOD(ROW(),2)</formula>
    </cfRule>
  </conditionalFormatting>
  <conditionalFormatting sqref="J35">
    <cfRule type="expression" dxfId="3888" priority="121" stopIfTrue="1">
      <formula>MOD(ROW(),2)</formula>
    </cfRule>
  </conditionalFormatting>
  <conditionalFormatting sqref="BW35">
    <cfRule type="expression" dxfId="3887" priority="119" stopIfTrue="1">
      <formula>MOD(ROW(),2)</formula>
    </cfRule>
  </conditionalFormatting>
  <conditionalFormatting sqref="BX35">
    <cfRule type="expression" dxfId="3886" priority="118" stopIfTrue="1">
      <formula>MOD(ROW(),2)</formula>
    </cfRule>
  </conditionalFormatting>
  <conditionalFormatting sqref="CF35">
    <cfRule type="expression" dxfId="3885" priority="117" stopIfTrue="1">
      <formula>MOD(ROW(),2)</formula>
    </cfRule>
  </conditionalFormatting>
  <conditionalFormatting sqref="CG35">
    <cfRule type="expression" dxfId="3884" priority="116" stopIfTrue="1">
      <formula>MOD(ROW(),2)</formula>
    </cfRule>
  </conditionalFormatting>
  <conditionalFormatting sqref="CH35">
    <cfRule type="expression" dxfId="3883" priority="115" stopIfTrue="1">
      <formula>MOD(ROW(),2)</formula>
    </cfRule>
  </conditionalFormatting>
  <conditionalFormatting sqref="CL35">
    <cfRule type="expression" dxfId="3882" priority="114" stopIfTrue="1">
      <formula>MOD(ROW(),2)</formula>
    </cfRule>
  </conditionalFormatting>
  <conditionalFormatting sqref="K35:L35">
    <cfRule type="expression" dxfId="3881" priority="113" stopIfTrue="1">
      <formula>MOD(ROW(),2)</formula>
    </cfRule>
  </conditionalFormatting>
  <conditionalFormatting sqref="M36:Q36 BG36:BJ36 DK36:JS36 A36:I36">
    <cfRule type="expression" dxfId="3880" priority="112" stopIfTrue="1">
      <formula>MOD(ROW(),2)</formula>
    </cfRule>
  </conditionalFormatting>
  <conditionalFormatting sqref="J36">
    <cfRule type="expression" dxfId="3879" priority="111" stopIfTrue="1">
      <formula>MOD(ROW(),2)</formula>
    </cfRule>
  </conditionalFormatting>
  <conditionalFormatting sqref="K36:L36">
    <cfRule type="expression" dxfId="3878" priority="110" stopIfTrue="1">
      <formula>MOD(ROW(),2)</formula>
    </cfRule>
  </conditionalFormatting>
  <conditionalFormatting sqref="R36">
    <cfRule type="expression" dxfId="3877" priority="109" stopIfTrue="1">
      <formula>MOD(ROW(),2)</formula>
    </cfRule>
  </conditionalFormatting>
  <conditionalFormatting sqref="S36">
    <cfRule type="expression" dxfId="3876" priority="108" stopIfTrue="1">
      <formula>MOD(ROW(),2)</formula>
    </cfRule>
  </conditionalFormatting>
  <conditionalFormatting sqref="U36">
    <cfRule type="expression" dxfId="3875" priority="107" stopIfTrue="1">
      <formula>MOD(ROW(),2)</formula>
    </cfRule>
  </conditionalFormatting>
  <conditionalFormatting sqref="BK36">
    <cfRule type="expression" dxfId="3874" priority="106" stopIfTrue="1">
      <formula>MOD(ROW(),2)</formula>
    </cfRule>
  </conditionalFormatting>
  <conditionalFormatting sqref="BL36">
    <cfRule type="expression" dxfId="3873" priority="105" stopIfTrue="1">
      <formula>MOD(ROW(),2)</formula>
    </cfRule>
  </conditionalFormatting>
  <conditionalFormatting sqref="CN36">
    <cfRule type="expression" dxfId="3872" priority="104" stopIfTrue="1">
      <formula>MOD(ROW(),2)</formula>
    </cfRule>
  </conditionalFormatting>
  <conditionalFormatting sqref="CC36:CE36 BM36:BP36 CO36 CS36 CG36">
    <cfRule type="expression" dxfId="3871" priority="103" stopIfTrue="1">
      <formula>MOD(ROW(),2)</formula>
    </cfRule>
  </conditionalFormatting>
  <conditionalFormatting sqref="BT36:BV36 BQ36:BR36">
    <cfRule type="expression" dxfId="3870" priority="102" stopIfTrue="1">
      <formula>MOD(ROW(),2)</formula>
    </cfRule>
  </conditionalFormatting>
  <conditionalFormatting sqref="BS36">
    <cfRule type="expression" dxfId="3869" priority="101" stopIfTrue="1">
      <formula>MOD(ROW(),2)</formula>
    </cfRule>
  </conditionalFormatting>
  <conditionalFormatting sqref="BX36">
    <cfRule type="expression" dxfId="3868" priority="100" stopIfTrue="1">
      <formula>MOD(ROW(),2)</formula>
    </cfRule>
  </conditionalFormatting>
  <conditionalFormatting sqref="BY36">
    <cfRule type="expression" dxfId="3867" priority="99" stopIfTrue="1">
      <formula>MOD(ROW(),2)</formula>
    </cfRule>
  </conditionalFormatting>
  <conditionalFormatting sqref="CB36">
    <cfRule type="expression" dxfId="3866" priority="98" stopIfTrue="1">
      <formula>MOD(ROW(),2)</formula>
    </cfRule>
  </conditionalFormatting>
  <conditionalFormatting sqref="CZ36:DC36">
    <cfRule type="expression" dxfId="3865" priority="95" stopIfTrue="1">
      <formula>MOD(ROW(),2)</formula>
    </cfRule>
  </conditionalFormatting>
  <conditionalFormatting sqref="CM36">
    <cfRule type="expression" dxfId="3864" priority="94" stopIfTrue="1">
      <formula>MOD(ROW(),2)</formula>
    </cfRule>
  </conditionalFormatting>
  <conditionalFormatting sqref="CK36">
    <cfRule type="expression" dxfId="3863" priority="93" stopIfTrue="1">
      <formula>MOD(ROW(),2)</formula>
    </cfRule>
  </conditionalFormatting>
  <conditionalFormatting sqref="BW36">
    <cfRule type="expression" dxfId="3862" priority="92" stopIfTrue="1">
      <formula>MOD(ROW(),2)</formula>
    </cfRule>
  </conditionalFormatting>
  <conditionalFormatting sqref="CW36">
    <cfRule type="expression" dxfId="3861" priority="91" stopIfTrue="1">
      <formula>MOD(ROW(),2)</formula>
    </cfRule>
  </conditionalFormatting>
  <conditionalFormatting sqref="DJ36">
    <cfRule type="expression" dxfId="3860" priority="90" stopIfTrue="1">
      <formula>MOD(ROW(),2)</formula>
    </cfRule>
  </conditionalFormatting>
  <conditionalFormatting sqref="BD36">
    <cfRule type="expression" dxfId="3859" priority="89" stopIfTrue="1">
      <formula>MOD(ROW(),2)</formula>
    </cfRule>
  </conditionalFormatting>
  <conditionalFormatting sqref="BE36">
    <cfRule type="expression" dxfId="3858" priority="88" stopIfTrue="1">
      <formula>MOD(ROW(),2)</formula>
    </cfRule>
  </conditionalFormatting>
  <conditionalFormatting sqref="BZ36">
    <cfRule type="expression" dxfId="3857" priority="87" stopIfTrue="1">
      <formula>MOD(ROW(),2)</formula>
    </cfRule>
  </conditionalFormatting>
  <conditionalFormatting sqref="CA36">
    <cfRule type="expression" dxfId="3856" priority="86" stopIfTrue="1">
      <formula>MOD(ROW(),2)</formula>
    </cfRule>
  </conditionalFormatting>
  <conditionalFormatting sqref="CF36">
    <cfRule type="expression" dxfId="3855" priority="85" stopIfTrue="1">
      <formula>MOD(ROW(),2)</formula>
    </cfRule>
  </conditionalFormatting>
  <conditionalFormatting sqref="CH36">
    <cfRule type="expression" dxfId="3854" priority="84" stopIfTrue="1">
      <formula>MOD(ROW(),2)</formula>
    </cfRule>
  </conditionalFormatting>
  <conditionalFormatting sqref="CI36">
    <cfRule type="expression" dxfId="3853" priority="83" stopIfTrue="1">
      <formula>MOD(ROW(),2)</formula>
    </cfRule>
  </conditionalFormatting>
  <conditionalFormatting sqref="CJ36">
    <cfRule type="expression" dxfId="3852" priority="82" stopIfTrue="1">
      <formula>MOD(ROW(),2)</formula>
    </cfRule>
  </conditionalFormatting>
  <conditionalFormatting sqref="CL36">
    <cfRule type="expression" dxfId="3851" priority="81" stopIfTrue="1">
      <formula>MOD(ROW(),2)</formula>
    </cfRule>
  </conditionalFormatting>
  <conditionalFormatting sqref="CP36:CR36">
    <cfRule type="expression" dxfId="3850" priority="80" stopIfTrue="1">
      <formula>MOD(ROW(),2)</formula>
    </cfRule>
  </conditionalFormatting>
  <conditionalFormatting sqref="CV36">
    <cfRule type="expression" dxfId="3849" priority="79" stopIfTrue="1">
      <formula>MOD(ROW(),2)</formula>
    </cfRule>
  </conditionalFormatting>
  <conditionalFormatting sqref="T36">
    <cfRule type="expression" dxfId="3848" priority="76" stopIfTrue="1">
      <formula>MOD(ROW(),2)</formula>
    </cfRule>
  </conditionalFormatting>
  <conditionalFormatting sqref="BF36">
    <cfRule type="expression" dxfId="3847" priority="75" stopIfTrue="1">
      <formula>MOD(ROW(),2)</formula>
    </cfRule>
  </conditionalFormatting>
  <conditionalFormatting sqref="BC36">
    <cfRule type="expression" dxfId="3846" priority="74" stopIfTrue="1">
      <formula>MOD(ROW(),2)</formula>
    </cfRule>
  </conditionalFormatting>
  <conditionalFormatting sqref="CX36">
    <cfRule type="expression" dxfId="3845" priority="73" stopIfTrue="1">
      <formula>MOD(ROW(),2)</formula>
    </cfRule>
  </conditionalFormatting>
  <conditionalFormatting sqref="D6">
    <cfRule type="expression" dxfId="3844" priority="71" stopIfTrue="1">
      <formula>MOD(ROW(),2)</formula>
    </cfRule>
  </conditionalFormatting>
  <conditionalFormatting sqref="J26:L26">
    <cfRule type="expression" dxfId="3843" priority="70" stopIfTrue="1">
      <formula>MOD(ROW(),2)</formula>
    </cfRule>
  </conditionalFormatting>
  <conditionalFormatting sqref="CL18">
    <cfRule type="expression" dxfId="3842" priority="69" stopIfTrue="1">
      <formula>MOD(ROW(),2)</formula>
    </cfRule>
  </conditionalFormatting>
  <conditionalFormatting sqref="CS35">
    <cfRule type="expression" dxfId="3841" priority="68" stopIfTrue="1">
      <formula>MOD(ROW(),2)</formula>
    </cfRule>
  </conditionalFormatting>
  <conditionalFormatting sqref="CP35:CR35">
    <cfRule type="expression" dxfId="3840" priority="67" stopIfTrue="1">
      <formula>MOD(ROW(),2)</formula>
    </cfRule>
  </conditionalFormatting>
  <conditionalFormatting sqref="CS26">
    <cfRule type="expression" dxfId="3839" priority="66" stopIfTrue="1">
      <formula>MOD(ROW(),2)</formula>
    </cfRule>
  </conditionalFormatting>
  <conditionalFormatting sqref="CS18">
    <cfRule type="expression" dxfId="3838" priority="65" stopIfTrue="1">
      <formula>MOD(ROW(),2)</formula>
    </cfRule>
  </conditionalFormatting>
  <conditionalFormatting sqref="CP18:CR18">
    <cfRule type="expression" dxfId="3837" priority="64" stopIfTrue="1">
      <formula>MOD(ROW(),2)</formula>
    </cfRule>
  </conditionalFormatting>
  <conditionalFormatting sqref="CX7">
    <cfRule type="expression" dxfId="3836" priority="63" stopIfTrue="1">
      <formula>MOD(ROW(),2)</formula>
    </cfRule>
  </conditionalFormatting>
  <conditionalFormatting sqref="CX26">
    <cfRule type="expression" dxfId="3835" priority="62" stopIfTrue="1">
      <formula>MOD(ROW(),2)</formula>
    </cfRule>
  </conditionalFormatting>
  <conditionalFormatting sqref="CV26">
    <cfRule type="expression" dxfId="3834" priority="61" stopIfTrue="1">
      <formula>MOD(ROW(),2)</formula>
    </cfRule>
  </conditionalFormatting>
  <conditionalFormatting sqref="CW26">
    <cfRule type="expression" dxfId="3833" priority="60" stopIfTrue="1">
      <formula>MOD(ROW(),2)</formula>
    </cfRule>
  </conditionalFormatting>
  <conditionalFormatting sqref="CX30">
    <cfRule type="expression" dxfId="3832" priority="59" stopIfTrue="1">
      <formula>MOD(ROW(),2)</formula>
    </cfRule>
  </conditionalFormatting>
  <conditionalFormatting sqref="CV30">
    <cfRule type="expression" dxfId="3831" priority="58" stopIfTrue="1">
      <formula>MOD(ROW(),2)</formula>
    </cfRule>
  </conditionalFormatting>
  <conditionalFormatting sqref="CW30">
    <cfRule type="expression" dxfId="3830" priority="57" stopIfTrue="1">
      <formula>MOD(ROW(),2)</formula>
    </cfRule>
  </conditionalFormatting>
  <conditionalFormatting sqref="CV27">
    <cfRule type="expression" dxfId="3829" priority="56" stopIfTrue="1">
      <formula>MOD(ROW(),2)</formula>
    </cfRule>
  </conditionalFormatting>
  <conditionalFormatting sqref="CV35:CX35">
    <cfRule type="expression" dxfId="3828" priority="55" stopIfTrue="1">
      <formula>MOD(ROW(),2)</formula>
    </cfRule>
  </conditionalFormatting>
  <conditionalFormatting sqref="CN37 A37:I37 DJ37:JS37">
    <cfRule type="expression" dxfId="3827" priority="54" stopIfTrue="1">
      <formula>MOD(ROW(),2)</formula>
    </cfRule>
  </conditionalFormatting>
  <conditionalFormatting sqref="BG37:BJ37 CC37:CE37 BM37:BP37 CO37 CX37 DD37:DF37">
    <cfRule type="expression" dxfId="3826" priority="53" stopIfTrue="1">
      <formula>MOD(ROW(),2)</formula>
    </cfRule>
  </conditionalFormatting>
  <conditionalFormatting sqref="BD37">
    <cfRule type="expression" dxfId="3825" priority="52" stopIfTrue="1">
      <formula>MOD(ROW(),2)</formula>
    </cfRule>
  </conditionalFormatting>
  <conditionalFormatting sqref="BT37:BV37 BR37">
    <cfRule type="expression" dxfId="3824" priority="51" stopIfTrue="1">
      <formula>MOD(ROW(),2)</formula>
    </cfRule>
  </conditionalFormatting>
  <conditionalFormatting sqref="BF37">
    <cfRule type="expression" dxfId="3823" priority="50" stopIfTrue="1">
      <formula>MOD(ROW(),2)</formula>
    </cfRule>
  </conditionalFormatting>
  <conditionalFormatting sqref="BS37">
    <cfRule type="expression" dxfId="3822" priority="49" stopIfTrue="1">
      <formula>MOD(ROW(),2)</formula>
    </cfRule>
  </conditionalFormatting>
  <conditionalFormatting sqref="BX37">
    <cfRule type="expression" dxfId="3821" priority="48" stopIfTrue="1">
      <formula>MOD(ROW(),2)</formula>
    </cfRule>
  </conditionalFormatting>
  <conditionalFormatting sqref="BY37">
    <cfRule type="expression" dxfId="3820" priority="47" stopIfTrue="1">
      <formula>MOD(ROW(),2)</formula>
    </cfRule>
  </conditionalFormatting>
  <conditionalFormatting sqref="CB37">
    <cfRule type="expression" dxfId="3819" priority="46" stopIfTrue="1">
      <formula>MOD(ROW(),2)</formula>
    </cfRule>
  </conditionalFormatting>
  <conditionalFormatting sqref="CM37">
    <cfRule type="expression" dxfId="3818" priority="45" stopIfTrue="1">
      <formula>MOD(ROW(),2)</formula>
    </cfRule>
  </conditionalFormatting>
  <conditionalFormatting sqref="CZ37:DC37">
    <cfRule type="expression" dxfId="3817" priority="42" stopIfTrue="1">
      <formula>MOD(ROW(),2)</formula>
    </cfRule>
  </conditionalFormatting>
  <conditionalFormatting sqref="BL37">
    <cfRule type="expression" dxfId="3816" priority="41" stopIfTrue="1">
      <formula>MOD(ROW(),2)</formula>
    </cfRule>
  </conditionalFormatting>
  <conditionalFormatting sqref="BE37">
    <cfRule type="expression" dxfId="3815" priority="40" stopIfTrue="1">
      <formula>MOD(ROW(),2)</formula>
    </cfRule>
  </conditionalFormatting>
  <conditionalFormatting sqref="CI37">
    <cfRule type="expression" dxfId="3814" priority="39" stopIfTrue="1">
      <formula>MOD(ROW(),2)</formula>
    </cfRule>
  </conditionalFormatting>
  <conditionalFormatting sqref="CK37">
    <cfRule type="expression" dxfId="3813" priority="38" stopIfTrue="1">
      <formula>MOD(ROW(),2)</formula>
    </cfRule>
  </conditionalFormatting>
  <conditionalFormatting sqref="CV37:CW37">
    <cfRule type="expression" dxfId="3812" priority="37" stopIfTrue="1">
      <formula>MOD(ROW(),2)</formula>
    </cfRule>
  </conditionalFormatting>
  <conditionalFormatting sqref="BK37">
    <cfRule type="expression" dxfId="3811" priority="36" stopIfTrue="1">
      <formula>MOD(ROW(),2)</formula>
    </cfRule>
  </conditionalFormatting>
  <conditionalFormatting sqref="CF37">
    <cfRule type="expression" dxfId="3810" priority="35" stopIfTrue="1">
      <formula>MOD(ROW(),2)</formula>
    </cfRule>
  </conditionalFormatting>
  <conditionalFormatting sqref="BZ37">
    <cfRule type="expression" dxfId="3809" priority="34" stopIfTrue="1">
      <formula>MOD(ROW(),2)</formula>
    </cfRule>
  </conditionalFormatting>
  <conditionalFormatting sqref="CA37">
    <cfRule type="expression" dxfId="3808" priority="33" stopIfTrue="1">
      <formula>MOD(ROW(),2)</formula>
    </cfRule>
  </conditionalFormatting>
  <conditionalFormatting sqref="BQ37">
    <cfRule type="expression" dxfId="3807" priority="32" stopIfTrue="1">
      <formula>MOD(ROW(),2)</formula>
    </cfRule>
  </conditionalFormatting>
  <conditionalFormatting sqref="BW37">
    <cfRule type="expression" dxfId="3806" priority="31" stopIfTrue="1">
      <formula>MOD(ROW(),2)</formula>
    </cfRule>
  </conditionalFormatting>
  <conditionalFormatting sqref="CG37">
    <cfRule type="expression" dxfId="3805" priority="30" stopIfTrue="1">
      <formula>MOD(ROW(),2)</formula>
    </cfRule>
  </conditionalFormatting>
  <conditionalFormatting sqref="CH37">
    <cfRule type="expression" dxfId="3804" priority="29" stopIfTrue="1">
      <formula>MOD(ROW(),2)</formula>
    </cfRule>
  </conditionalFormatting>
  <conditionalFormatting sqref="CJ37">
    <cfRule type="expression" dxfId="3803" priority="28" stopIfTrue="1">
      <formula>MOD(ROW(),2)</formula>
    </cfRule>
  </conditionalFormatting>
  <conditionalFormatting sqref="CL37">
    <cfRule type="expression" dxfId="3802" priority="27" stopIfTrue="1">
      <formula>MOD(ROW(),2)</formula>
    </cfRule>
  </conditionalFormatting>
  <conditionalFormatting sqref="CP37:CR37">
    <cfRule type="expression" dxfId="3801" priority="26" stopIfTrue="1">
      <formula>MOD(ROW(),2)</formula>
    </cfRule>
  </conditionalFormatting>
  <conditionalFormatting sqref="CS37">
    <cfRule type="expression" dxfId="3800" priority="25" stopIfTrue="1">
      <formula>MOD(ROW(),2)</formula>
    </cfRule>
  </conditionalFormatting>
  <conditionalFormatting sqref="DG37:DI37">
    <cfRule type="expression" dxfId="3799" priority="24" stopIfTrue="1">
      <formula>MOD(ROW(),2)</formula>
    </cfRule>
  </conditionalFormatting>
  <conditionalFormatting sqref="J37:L37">
    <cfRule type="expression" dxfId="3798" priority="23" stopIfTrue="1">
      <formula>MOD(ROW(),2)</formula>
    </cfRule>
  </conditionalFormatting>
  <conditionalFormatting sqref="DD25:DF25">
    <cfRule type="expression" dxfId="3797" priority="22" stopIfTrue="1">
      <formula>MOD(ROW(),2)</formula>
    </cfRule>
  </conditionalFormatting>
  <conditionalFormatting sqref="DG25:DH25">
    <cfRule type="expression" dxfId="3796" priority="21" stopIfTrue="1">
      <formula>MOD(ROW(),2)</formula>
    </cfRule>
  </conditionalFormatting>
  <conditionalFormatting sqref="DI25">
    <cfRule type="expression" dxfId="3795" priority="20" stopIfTrue="1">
      <formula>MOD(ROW(),2)</formula>
    </cfRule>
  </conditionalFormatting>
  <conditionalFormatting sqref="DD29:DF29">
    <cfRule type="expression" dxfId="3794" priority="19" stopIfTrue="1">
      <formula>MOD(ROW(),2)</formula>
    </cfRule>
  </conditionalFormatting>
  <conditionalFormatting sqref="DD26:DF26">
    <cfRule type="expression" dxfId="3793" priority="17" stopIfTrue="1">
      <formula>MOD(ROW(),2)</formula>
    </cfRule>
  </conditionalFormatting>
  <conditionalFormatting sqref="DG26:DH26">
    <cfRule type="expression" dxfId="3792" priority="16" stopIfTrue="1">
      <formula>MOD(ROW(),2)</formula>
    </cfRule>
  </conditionalFormatting>
  <conditionalFormatting sqref="DI26">
    <cfRule type="expression" dxfId="3791" priority="15" stopIfTrue="1">
      <formula>MOD(ROW(),2)</formula>
    </cfRule>
  </conditionalFormatting>
  <conditionalFormatting sqref="DD34:DF34">
    <cfRule type="expression" dxfId="3790" priority="14" stopIfTrue="1">
      <formula>MOD(ROW(),2)</formula>
    </cfRule>
  </conditionalFormatting>
  <conditionalFormatting sqref="DG34:DH34">
    <cfRule type="expression" dxfId="3789" priority="13" stopIfTrue="1">
      <formula>MOD(ROW(),2)</formula>
    </cfRule>
  </conditionalFormatting>
  <conditionalFormatting sqref="DI34">
    <cfRule type="expression" dxfId="3788" priority="12" stopIfTrue="1">
      <formula>MOD(ROW(),2)</formula>
    </cfRule>
  </conditionalFormatting>
  <conditionalFormatting sqref="DD36:DF36">
    <cfRule type="expression" dxfId="3787" priority="11" stopIfTrue="1">
      <formula>MOD(ROW(),2)</formula>
    </cfRule>
  </conditionalFormatting>
  <conditionalFormatting sqref="DG36:DH36">
    <cfRule type="expression" dxfId="3786" priority="10" stopIfTrue="1">
      <formula>MOD(ROW(),2)</formula>
    </cfRule>
  </conditionalFormatting>
  <conditionalFormatting sqref="DI36">
    <cfRule type="expression" dxfId="3785" priority="9" stopIfTrue="1">
      <formula>MOD(ROW(),2)</formula>
    </cfRule>
  </conditionalFormatting>
  <conditionalFormatting sqref="DD35:DF35">
    <cfRule type="expression" dxfId="3784" priority="8" stopIfTrue="1">
      <formula>MOD(ROW(),2)</formula>
    </cfRule>
  </conditionalFormatting>
  <conditionalFormatting sqref="DG35:DI35">
    <cfRule type="expression" dxfId="3783" priority="7" stopIfTrue="1">
      <formula>MOD(ROW(),2)</formula>
    </cfRule>
  </conditionalFormatting>
  <conditionalFormatting sqref="DD19:DF19">
    <cfRule type="expression" dxfId="3782" priority="6" stopIfTrue="1">
      <formula>MOD(ROW(),2)</formula>
    </cfRule>
  </conditionalFormatting>
  <conditionalFormatting sqref="DG19:DI19">
    <cfRule type="expression" dxfId="3781" priority="5" stopIfTrue="1">
      <formula>MOD(ROW(),2)</formula>
    </cfRule>
  </conditionalFormatting>
  <conditionalFormatting sqref="DD18:DF18">
    <cfRule type="expression" dxfId="3780" priority="4" stopIfTrue="1">
      <formula>MOD(ROW(),2)</formula>
    </cfRule>
  </conditionalFormatting>
  <conditionalFormatting sqref="DG11:DH11">
    <cfRule type="expression" dxfId="3779" priority="3" stopIfTrue="1">
      <formula>MOD(ROW(),2)</formula>
    </cfRule>
  </conditionalFormatting>
  <conditionalFormatting sqref="DI11">
    <cfRule type="expression" dxfId="3778" priority="2" stopIfTrue="1">
      <formula>MOD(ROW(),2)</formula>
    </cfRule>
  </conditionalFormatting>
  <conditionalFormatting sqref="CY37">
    <cfRule type="expression" dxfId="3777" priority="1" stopIfTrue="1">
      <formula>MOD(ROW(),2)</formula>
    </cfRule>
  </conditionalFormatting>
  <hyperlinks>
    <hyperlink ref="T3" r:id="rId1" xr:uid="{00000000-0004-0000-0300-000000000000}"/>
    <hyperlink ref="T4" r:id="rId2" xr:uid="{00000000-0004-0000-0300-000001000000}"/>
    <hyperlink ref="T5" r:id="rId3" xr:uid="{00000000-0004-0000-0300-000002000000}"/>
    <hyperlink ref="T6" r:id="rId4" xr:uid="{00000000-0004-0000-0300-000003000000}"/>
    <hyperlink ref="T7" r:id="rId5" xr:uid="{00000000-0004-0000-0300-000004000000}"/>
    <hyperlink ref="T8" r:id="rId6" xr:uid="{00000000-0004-0000-0300-000005000000}"/>
    <hyperlink ref="T9" r:id="rId7" xr:uid="{00000000-0004-0000-0300-000006000000}"/>
    <hyperlink ref="T10" r:id="rId8" xr:uid="{00000000-0004-0000-0300-000007000000}"/>
    <hyperlink ref="T11" r:id="rId9" xr:uid="{00000000-0004-0000-0300-000008000000}"/>
    <hyperlink ref="T12" r:id="rId10" xr:uid="{00000000-0004-0000-0300-000009000000}"/>
    <hyperlink ref="T13" r:id="rId11" xr:uid="{00000000-0004-0000-0300-00000A000000}"/>
    <hyperlink ref="T14" r:id="rId12" xr:uid="{00000000-0004-0000-0300-00000B000000}"/>
    <hyperlink ref="T15" r:id="rId13" xr:uid="{00000000-0004-0000-0300-00000C000000}"/>
    <hyperlink ref="T16" r:id="rId14" xr:uid="{00000000-0004-0000-0300-00000D000000}"/>
    <hyperlink ref="T17" r:id="rId15" xr:uid="{00000000-0004-0000-0300-00000E000000}"/>
    <hyperlink ref="T19" r:id="rId16" xr:uid="{00000000-0004-0000-0300-00000F000000}"/>
    <hyperlink ref="T21" r:id="rId17" xr:uid="{00000000-0004-0000-0300-000010000000}"/>
    <hyperlink ref="T22" r:id="rId18" xr:uid="{00000000-0004-0000-0300-000011000000}"/>
    <hyperlink ref="T23" r:id="rId19" xr:uid="{00000000-0004-0000-0300-000012000000}"/>
    <hyperlink ref="T24" r:id="rId20" xr:uid="{00000000-0004-0000-0300-000013000000}"/>
    <hyperlink ref="T25" r:id="rId21" xr:uid="{00000000-0004-0000-0300-000014000000}"/>
    <hyperlink ref="T26" r:id="rId22" xr:uid="{00000000-0004-0000-0300-000015000000}"/>
    <hyperlink ref="T27" r:id="rId23" xr:uid="{00000000-0004-0000-0300-000016000000}"/>
    <hyperlink ref="T28" r:id="rId24" xr:uid="{00000000-0004-0000-0300-000017000000}"/>
    <hyperlink ref="T29" r:id="rId25" xr:uid="{00000000-0004-0000-0300-000018000000}"/>
    <hyperlink ref="T30" r:id="rId26" xr:uid="{00000000-0004-0000-0300-000019000000}"/>
    <hyperlink ref="T31" r:id="rId27" xr:uid="{00000000-0004-0000-0300-00001A000000}"/>
    <hyperlink ref="T33" r:id="rId28" xr:uid="{00000000-0004-0000-0300-00001B000000}"/>
    <hyperlink ref="T34" r:id="rId29" xr:uid="{00000000-0004-0000-0300-00001C000000}"/>
    <hyperlink ref="T32" r:id="rId30" xr:uid="{00000000-0004-0000-0300-00001D000000}"/>
    <hyperlink ref="T35" r:id="rId31" xr:uid="{00000000-0004-0000-0300-00001E000000}"/>
    <hyperlink ref="T36" r:id="rId32" xr:uid="{00000000-0004-0000-0300-00001F000000}"/>
    <hyperlink ref="T37" r:id="rId33" xr:uid="{00000000-0004-0000-0300-000020000000}"/>
  </hyperlinks>
  <pageMargins left="0.75196850393700787" right="0.75196850393700787" top="1" bottom="1" header="0.5" footer="0.5"/>
  <pageSetup paperSize="9" scale="10"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autoPageBreaks="0" fitToPage="1"/>
  </sheetPr>
  <dimension ref="A2:DJ49"/>
  <sheetViews>
    <sheetView workbookViewId="0">
      <pane xSplit="3" ySplit="2" topLeftCell="CN11" activePane="bottomRight" state="frozenSplit"/>
      <selection pane="topRight" activeCell="C1" sqref="C1"/>
      <selection pane="bottomLeft" activeCell="A2" sqref="A2"/>
      <selection pane="bottomRight" activeCell="AS1" sqref="AS1:AS1048576"/>
    </sheetView>
  </sheetViews>
  <sheetFormatPr baseColWidth="10" defaultColWidth="10.5" defaultRowHeight="28" customHeight="1" x14ac:dyDescent="0.15"/>
  <cols>
    <col min="1" max="1" width="7.5" style="15" bestFit="1" customWidth="1"/>
    <col min="2" max="2" width="10.6640625" style="15" customWidth="1"/>
    <col min="3" max="3" width="9.5" style="15" customWidth="1"/>
    <col min="4" max="4" width="10.6640625" style="15" customWidth="1"/>
    <col min="5" max="7" width="11.6640625" style="15" customWidth="1"/>
    <col min="8" max="8" width="18" style="15" customWidth="1"/>
    <col min="9" max="9" width="10.83203125" style="15" bestFit="1" customWidth="1"/>
    <col min="10" max="12" width="14.1640625" style="15" customWidth="1"/>
    <col min="13" max="13" width="13.33203125" style="16" bestFit="1" customWidth="1"/>
    <col min="14" max="14" width="12.5" style="16" bestFit="1" customWidth="1"/>
    <col min="15" max="15" width="12.83203125" style="16" bestFit="1" customWidth="1"/>
    <col min="16" max="16" width="9.83203125" style="15" bestFit="1" customWidth="1"/>
    <col min="17" max="17" width="12.5" style="15" bestFit="1" customWidth="1"/>
    <col min="18" max="18" width="13.1640625" style="15" bestFit="1" customWidth="1"/>
    <col min="19" max="19" width="17.6640625" style="15" bestFit="1" customWidth="1"/>
    <col min="20" max="20" width="25" style="15" bestFit="1" customWidth="1"/>
    <col min="21" max="21" width="90.5" style="15" bestFit="1" customWidth="1"/>
    <col min="22" max="25" width="10.5" style="15"/>
    <col min="26" max="26" width="17.1640625" style="15" customWidth="1"/>
    <col min="27" max="31" width="12.5" style="15" customWidth="1"/>
    <col min="32" max="47" width="12.6640625" style="15" customWidth="1"/>
    <col min="48" max="49" width="10.5" style="15"/>
    <col min="50" max="50" width="12.6640625" style="15" customWidth="1"/>
    <col min="51" max="51" width="7.33203125" style="15" customWidth="1"/>
    <col min="52" max="52" width="8" style="15" customWidth="1"/>
    <col min="53" max="53" width="8.5" style="15" customWidth="1"/>
    <col min="54" max="54" width="15.6640625" style="16" customWidth="1"/>
    <col min="55" max="55" width="11.6640625" style="15" customWidth="1"/>
    <col min="56" max="56" width="16.83203125" style="15" customWidth="1"/>
    <col min="57" max="58" width="14.83203125" style="15" customWidth="1"/>
    <col min="59" max="68" width="16.83203125" style="15" customWidth="1"/>
    <col min="69" max="74" width="12.33203125" style="15" customWidth="1"/>
    <col min="75" max="84" width="14.5" style="15" customWidth="1"/>
    <col min="85" max="85" width="14.5" style="16" customWidth="1"/>
    <col min="86" max="89" width="14.5" style="15" customWidth="1"/>
    <col min="90" max="91" width="17" style="16" customWidth="1"/>
    <col min="92" max="93" width="15" style="15" customWidth="1"/>
    <col min="94" max="96" width="22.5" style="15" customWidth="1"/>
    <col min="97" max="97" width="14.5" style="16" customWidth="1"/>
    <col min="98" max="99" width="14.5" style="15" customWidth="1"/>
    <col min="100" max="101" width="10.5" style="15"/>
    <col min="102" max="107" width="19.5" style="15" customWidth="1"/>
    <col min="108" max="108" width="14.6640625" style="16" customWidth="1"/>
    <col min="109" max="109" width="16.6640625" style="16" customWidth="1"/>
    <col min="110" max="110" width="14.6640625" style="16" customWidth="1"/>
    <col min="111" max="111" width="16.6640625" style="16" customWidth="1"/>
    <col min="112" max="112" width="14.6640625" style="16" customWidth="1"/>
    <col min="113" max="113" width="16.6640625" style="16" customWidth="1"/>
    <col min="114" max="114" width="83" style="15" customWidth="1"/>
    <col min="115" max="16384" width="10.5" style="15"/>
  </cols>
  <sheetData>
    <row r="2" spans="1:114" s="10" customFormat="1" ht="57" customHeight="1" x14ac:dyDescent="0.15">
      <c r="A2" s="8" t="s">
        <v>27</v>
      </c>
      <c r="B2" s="9" t="s">
        <v>18</v>
      </c>
      <c r="C2" s="10" t="s">
        <v>42</v>
      </c>
      <c r="D2" s="10" t="s">
        <v>15</v>
      </c>
      <c r="E2" s="10" t="s">
        <v>30</v>
      </c>
      <c r="H2" s="10" t="s">
        <v>1</v>
      </c>
      <c r="I2" s="11" t="s">
        <v>58</v>
      </c>
      <c r="J2" s="12" t="s">
        <v>69</v>
      </c>
      <c r="K2" s="12" t="s">
        <v>205</v>
      </c>
      <c r="L2" s="12"/>
      <c r="M2" s="11" t="s">
        <v>24</v>
      </c>
      <c r="N2" s="11" t="s">
        <v>59</v>
      </c>
      <c r="O2" s="11" t="s">
        <v>6</v>
      </c>
      <c r="P2" s="11" t="s">
        <v>49</v>
      </c>
      <c r="Q2" s="11" t="s">
        <v>44</v>
      </c>
      <c r="R2" s="10" t="s">
        <v>28</v>
      </c>
      <c r="S2" s="13" t="s">
        <v>19</v>
      </c>
      <c r="T2" s="13" t="s">
        <v>13</v>
      </c>
      <c r="U2" s="13" t="s">
        <v>40</v>
      </c>
      <c r="V2" s="10" t="s">
        <v>25</v>
      </c>
      <c r="W2" s="10" t="s">
        <v>47</v>
      </c>
      <c r="Z2" s="10" t="s">
        <v>70</v>
      </c>
      <c r="AA2" s="10" t="s">
        <v>35</v>
      </c>
      <c r="AC2" s="10" t="s">
        <v>0</v>
      </c>
      <c r="AD2" s="10" t="s">
        <v>12</v>
      </c>
      <c r="AF2" s="10" t="s">
        <v>4</v>
      </c>
      <c r="AJ2" s="10" t="s">
        <v>82</v>
      </c>
      <c r="AN2" s="10" t="s">
        <v>126</v>
      </c>
      <c r="AR2" s="10" t="s">
        <v>81</v>
      </c>
      <c r="AV2" s="10" t="s">
        <v>9</v>
      </c>
      <c r="AW2" s="10" t="s">
        <v>71</v>
      </c>
      <c r="AX2" s="10" t="s">
        <v>23</v>
      </c>
      <c r="AY2" s="10" t="s">
        <v>29</v>
      </c>
      <c r="AZ2" s="10" t="s">
        <v>335</v>
      </c>
      <c r="BA2" s="10" t="s">
        <v>26</v>
      </c>
      <c r="BB2" s="11" t="s">
        <v>8</v>
      </c>
      <c r="BC2" s="14" t="s">
        <v>22</v>
      </c>
      <c r="BD2" s="11" t="s">
        <v>33</v>
      </c>
      <c r="BE2" s="11" t="s">
        <v>55</v>
      </c>
      <c r="BF2" s="14" t="s">
        <v>67</v>
      </c>
      <c r="BG2" s="10" t="s">
        <v>51</v>
      </c>
      <c r="BH2" s="22" t="s">
        <v>694</v>
      </c>
      <c r="BI2" s="22"/>
      <c r="BJ2" s="22"/>
      <c r="BK2" s="11" t="s">
        <v>45</v>
      </c>
      <c r="BL2" s="11" t="s">
        <v>66</v>
      </c>
      <c r="BM2" s="11" t="s">
        <v>36</v>
      </c>
      <c r="BN2" s="11"/>
      <c r="BO2" s="11"/>
      <c r="BP2" s="11"/>
      <c r="BQ2" s="11" t="s">
        <v>54</v>
      </c>
      <c r="BR2" s="11" t="s">
        <v>3</v>
      </c>
      <c r="BS2" s="14" t="s">
        <v>57</v>
      </c>
      <c r="BT2" s="10" t="s">
        <v>34</v>
      </c>
      <c r="BW2" s="11" t="s">
        <v>52</v>
      </c>
      <c r="BX2" s="11" t="s">
        <v>64</v>
      </c>
      <c r="BY2" s="14" t="s">
        <v>50</v>
      </c>
      <c r="BZ2" s="11" t="s">
        <v>20</v>
      </c>
      <c r="CA2" s="11" t="s">
        <v>46</v>
      </c>
      <c r="CB2" s="14" t="s">
        <v>37</v>
      </c>
      <c r="CC2" s="10" t="s">
        <v>48</v>
      </c>
      <c r="CF2" s="11" t="s">
        <v>38</v>
      </c>
      <c r="CG2" s="11" t="s">
        <v>41</v>
      </c>
      <c r="CH2" s="11" t="s">
        <v>60</v>
      </c>
      <c r="CI2" s="11" t="s">
        <v>11</v>
      </c>
      <c r="CJ2" s="11" t="s">
        <v>62</v>
      </c>
      <c r="CK2" s="11" t="s">
        <v>63</v>
      </c>
      <c r="CL2" s="11" t="s">
        <v>10</v>
      </c>
      <c r="CM2" s="14" t="s">
        <v>175</v>
      </c>
      <c r="CN2" s="14" t="s">
        <v>72</v>
      </c>
      <c r="CO2" s="30" t="s">
        <v>695</v>
      </c>
      <c r="CP2" s="11" t="s">
        <v>56</v>
      </c>
      <c r="CQ2" s="11"/>
      <c r="CR2" s="11"/>
      <c r="CS2" s="11" t="s">
        <v>32</v>
      </c>
      <c r="CT2" s="14" t="s">
        <v>53</v>
      </c>
      <c r="CU2" s="14"/>
      <c r="CV2" s="11" t="s">
        <v>157</v>
      </c>
      <c r="CW2" s="11"/>
      <c r="CX2" s="11" t="s">
        <v>17</v>
      </c>
      <c r="CY2" s="14" t="s">
        <v>39</v>
      </c>
      <c r="CZ2" s="14" t="s">
        <v>14</v>
      </c>
      <c r="DA2" s="14" t="s">
        <v>61</v>
      </c>
      <c r="DB2" s="14"/>
      <c r="DC2" s="14"/>
      <c r="DD2" s="11" t="s">
        <v>541</v>
      </c>
      <c r="DE2" s="22" t="s">
        <v>168</v>
      </c>
      <c r="DF2" s="11"/>
      <c r="DG2" s="22" t="s">
        <v>167</v>
      </c>
      <c r="DH2" s="11" t="s">
        <v>312</v>
      </c>
      <c r="DI2" s="22" t="s">
        <v>596</v>
      </c>
      <c r="DJ2" s="10" t="s">
        <v>68</v>
      </c>
    </row>
    <row r="3" spans="1:114" ht="28" customHeight="1" x14ac:dyDescent="0.15">
      <c r="A3" s="15">
        <v>26</v>
      </c>
      <c r="B3" s="15" t="s">
        <v>222</v>
      </c>
      <c r="C3" s="15" t="s">
        <v>212</v>
      </c>
      <c r="D3" s="28">
        <v>0.12569444444444444</v>
      </c>
      <c r="E3" s="29" t="s">
        <v>246</v>
      </c>
      <c r="F3" s="29"/>
      <c r="G3" s="29"/>
      <c r="H3" s="15" t="s">
        <v>84</v>
      </c>
      <c r="I3" s="16">
        <v>40064</v>
      </c>
      <c r="J3" s="16">
        <v>40570</v>
      </c>
      <c r="K3" s="16">
        <v>40571</v>
      </c>
      <c r="L3" s="16"/>
      <c r="M3" s="16">
        <v>39090</v>
      </c>
      <c r="N3" s="16">
        <v>39767</v>
      </c>
      <c r="O3" s="16">
        <v>39974</v>
      </c>
      <c r="P3" s="15" t="s">
        <v>74</v>
      </c>
      <c r="Q3" s="15" t="s">
        <v>74</v>
      </c>
      <c r="R3" s="1" t="s">
        <v>103</v>
      </c>
      <c r="S3" s="1" t="s">
        <v>657</v>
      </c>
      <c r="T3" s="1" t="s">
        <v>658</v>
      </c>
      <c r="U3" s="1" t="s">
        <v>223</v>
      </c>
      <c r="V3" s="15">
        <v>286</v>
      </c>
      <c r="W3" s="19">
        <v>69240</v>
      </c>
      <c r="X3" s="19"/>
      <c r="Y3" s="19"/>
      <c r="Z3" s="15">
        <v>236</v>
      </c>
      <c r="AA3" s="15">
        <v>206</v>
      </c>
      <c r="AC3" s="15">
        <v>54</v>
      </c>
      <c r="AD3" s="15">
        <v>27</v>
      </c>
      <c r="AF3" s="15">
        <v>27</v>
      </c>
      <c r="AJ3" s="15">
        <v>0</v>
      </c>
      <c r="AN3" s="15" t="s">
        <v>327</v>
      </c>
      <c r="AR3" s="15">
        <v>0</v>
      </c>
      <c r="AV3" s="15">
        <v>0</v>
      </c>
      <c r="AW3" s="15" t="s">
        <v>74</v>
      </c>
      <c r="AX3" s="15">
        <v>10</v>
      </c>
      <c r="AY3" s="15" t="s">
        <v>78</v>
      </c>
      <c r="AZ3" s="15" t="s">
        <v>74</v>
      </c>
      <c r="BA3" s="15" t="s">
        <v>74</v>
      </c>
      <c r="BB3" s="16">
        <v>40065</v>
      </c>
      <c r="BC3" s="18">
        <f>IF(BB3="","Not done",DAYS360(I3,BB3))</f>
        <v>1</v>
      </c>
      <c r="BD3" s="16">
        <v>40164</v>
      </c>
      <c r="BE3" s="16">
        <v>40436</v>
      </c>
      <c r="BF3" s="18">
        <f t="shared" ref="BF3:BF8" si="0">IF(BE3="","Not complete",DAYS360(BD3,BE3))</f>
        <v>268</v>
      </c>
      <c r="BG3" s="15" t="s">
        <v>176</v>
      </c>
      <c r="BH3" s="15">
        <v>289</v>
      </c>
      <c r="BK3" s="16">
        <v>40130</v>
      </c>
      <c r="BL3" s="16">
        <v>40149</v>
      </c>
      <c r="BM3" s="15" t="s">
        <v>80</v>
      </c>
      <c r="BQ3" s="16">
        <v>40444</v>
      </c>
      <c r="BR3" s="16">
        <v>40453</v>
      </c>
      <c r="BS3" s="18">
        <f t="shared" ref="BS3:BS17" si="1">IF(BR3="","Not complete",DAYS360(BQ3,BR3))</f>
        <v>9</v>
      </c>
      <c r="BT3" s="15" t="s">
        <v>80</v>
      </c>
      <c r="BW3" s="16">
        <v>40453</v>
      </c>
      <c r="BX3" s="16">
        <v>40492</v>
      </c>
      <c r="BY3" s="18">
        <f t="shared" ref="BY3:BY17" si="2">IF(BX3="","Not complete",DAYS360(BW3,BX3))</f>
        <v>38</v>
      </c>
      <c r="BZ3" s="16">
        <v>40457</v>
      </c>
      <c r="CA3" s="16">
        <v>40479</v>
      </c>
      <c r="CB3" s="18">
        <f t="shared" ref="CB3:CB17" si="3">IF(CA3="","Not complete",DAYS360(BZ3,CA3))</f>
        <v>22</v>
      </c>
      <c r="CC3" s="15" t="s">
        <v>342</v>
      </c>
      <c r="CF3" s="16">
        <v>40481</v>
      </c>
      <c r="CG3" s="16">
        <v>40481</v>
      </c>
      <c r="CH3" s="16">
        <v>40481</v>
      </c>
      <c r="CI3" s="16">
        <v>40494</v>
      </c>
      <c r="CJ3" s="16">
        <v>40495</v>
      </c>
      <c r="CK3" s="16">
        <v>40561</v>
      </c>
      <c r="CL3" s="16">
        <v>40561</v>
      </c>
      <c r="CM3" s="18">
        <f t="shared" ref="CM3:CM17" si="4">IF(CK3="","Not complete",DAYS360(CJ3,CK3))</f>
        <v>65</v>
      </c>
      <c r="CN3" s="18">
        <f t="shared" ref="CN3:CN17" si="5">IF(CL3="","Not complete",DAYS360(CJ3,CL3))</f>
        <v>65</v>
      </c>
      <c r="CO3" s="31">
        <v>5</v>
      </c>
      <c r="CP3" s="16">
        <v>40564</v>
      </c>
      <c r="CQ3" s="16"/>
      <c r="CR3" s="16"/>
      <c r="CS3" s="16">
        <v>40564</v>
      </c>
      <c r="CT3" s="18">
        <f t="shared" ref="CT3:CT49" si="6">IF(CS3="","Not complete",DAYS360(I3,CS3))</f>
        <v>493</v>
      </c>
      <c r="CU3" s="18"/>
      <c r="CV3" s="16">
        <v>40570</v>
      </c>
      <c r="CW3" s="16"/>
      <c r="CX3" s="16">
        <v>40571</v>
      </c>
      <c r="CY3" s="18">
        <f t="shared" ref="CY3:CY14" si="7">IF(CX3="","Not complete",DAYS360(M3,CX3))</f>
        <v>1460</v>
      </c>
      <c r="CZ3" s="18">
        <f t="shared" ref="CZ3:CZ49" si="8">IF(CX3="","Not complete",DAYS360(N3,CX3))</f>
        <v>793</v>
      </c>
      <c r="DA3" s="18">
        <f t="shared" ref="DA3:DA49" si="9">IF(CX3="","Not complete",DAYS360(O3,CX3))</f>
        <v>588</v>
      </c>
      <c r="DB3" s="18"/>
      <c r="DC3" s="18"/>
      <c r="DD3" s="16">
        <v>40571</v>
      </c>
      <c r="DE3" s="16" t="s">
        <v>5</v>
      </c>
      <c r="DG3" s="16">
        <v>40570</v>
      </c>
      <c r="DH3" s="16" t="s">
        <v>5</v>
      </c>
      <c r="DI3" s="16">
        <v>40570</v>
      </c>
      <c r="DJ3" s="1" t="s">
        <v>379</v>
      </c>
    </row>
    <row r="4" spans="1:114" ht="28" customHeight="1" x14ac:dyDescent="0.15">
      <c r="A4" s="15">
        <v>86</v>
      </c>
      <c r="B4" s="15" t="s">
        <v>542</v>
      </c>
      <c r="C4" s="15" t="s">
        <v>7</v>
      </c>
      <c r="D4" s="21">
        <v>0.12638888888888888</v>
      </c>
      <c r="E4" s="15" t="s">
        <v>341</v>
      </c>
      <c r="H4" s="15" t="s">
        <v>95</v>
      </c>
      <c r="I4" s="16">
        <v>40429</v>
      </c>
      <c r="J4" s="16">
        <v>40582</v>
      </c>
      <c r="K4" s="16">
        <v>40552</v>
      </c>
      <c r="L4" s="16"/>
      <c r="M4" s="16">
        <v>39233</v>
      </c>
      <c r="N4" s="16">
        <v>40163</v>
      </c>
      <c r="O4" s="16">
        <v>40282</v>
      </c>
      <c r="P4" s="15" t="s">
        <v>74</v>
      </c>
      <c r="Q4" s="15" t="s">
        <v>74</v>
      </c>
      <c r="R4" s="1" t="s">
        <v>400</v>
      </c>
      <c r="S4" s="1" t="s">
        <v>543</v>
      </c>
      <c r="T4" s="1" t="s">
        <v>544</v>
      </c>
      <c r="U4" s="1" t="s">
        <v>545</v>
      </c>
      <c r="V4" s="15">
        <v>178</v>
      </c>
      <c r="W4" s="19">
        <v>44088</v>
      </c>
      <c r="X4" s="19"/>
      <c r="Y4" s="19"/>
      <c r="Z4" s="15">
        <v>150</v>
      </c>
      <c r="AA4" s="15">
        <v>124</v>
      </c>
      <c r="AC4" s="15">
        <v>4</v>
      </c>
      <c r="AD4" s="15">
        <v>48</v>
      </c>
      <c r="AF4" s="15">
        <v>49</v>
      </c>
      <c r="AJ4" s="15">
        <v>0</v>
      </c>
      <c r="AN4" s="15">
        <v>3</v>
      </c>
      <c r="AR4" s="15">
        <v>2</v>
      </c>
      <c r="AV4" s="15">
        <v>0</v>
      </c>
      <c r="AW4" s="15" t="s">
        <v>74</v>
      </c>
      <c r="AX4" s="15">
        <v>1</v>
      </c>
      <c r="AY4" s="15" t="s">
        <v>78</v>
      </c>
      <c r="AZ4" s="15" t="s">
        <v>78</v>
      </c>
      <c r="BA4" s="15" t="s">
        <v>74</v>
      </c>
      <c r="BB4" s="16">
        <v>40429</v>
      </c>
      <c r="BC4" s="18">
        <f>IF(BB4="","Not done",DAYS360(I4,BB4))</f>
        <v>0</v>
      </c>
      <c r="BD4" s="16">
        <v>40444</v>
      </c>
      <c r="BE4" s="16">
        <v>40484</v>
      </c>
      <c r="BF4" s="18">
        <f t="shared" si="0"/>
        <v>39</v>
      </c>
      <c r="BG4" s="15" t="s">
        <v>438</v>
      </c>
      <c r="BH4" s="15">
        <v>204</v>
      </c>
      <c r="BK4" s="16">
        <v>40431</v>
      </c>
      <c r="BL4" s="16">
        <v>40446</v>
      </c>
      <c r="BM4" s="15" t="s">
        <v>80</v>
      </c>
      <c r="BQ4" s="16">
        <v>40485</v>
      </c>
      <c r="BR4" s="16">
        <v>40500</v>
      </c>
      <c r="BS4" s="18">
        <f t="shared" si="1"/>
        <v>15</v>
      </c>
      <c r="BT4" s="15" t="s">
        <v>80</v>
      </c>
      <c r="BW4" s="16">
        <v>40500</v>
      </c>
      <c r="BX4" s="16">
        <v>40522</v>
      </c>
      <c r="BY4" s="18">
        <f t="shared" si="2"/>
        <v>22</v>
      </c>
      <c r="BZ4" s="16">
        <v>40500</v>
      </c>
      <c r="CA4" s="16">
        <v>40542</v>
      </c>
      <c r="CB4" s="18">
        <f t="shared" si="3"/>
        <v>42</v>
      </c>
      <c r="CC4" s="15" t="s">
        <v>588</v>
      </c>
      <c r="CF4" s="16">
        <v>40542</v>
      </c>
      <c r="CG4" s="16">
        <v>40542</v>
      </c>
      <c r="CH4" s="16">
        <v>40542</v>
      </c>
      <c r="CI4" s="16">
        <v>40551</v>
      </c>
      <c r="CJ4" s="16">
        <v>40551</v>
      </c>
      <c r="CK4" s="16">
        <v>40572</v>
      </c>
      <c r="CL4" s="16">
        <v>40562</v>
      </c>
      <c r="CM4" s="18">
        <f t="shared" si="4"/>
        <v>21</v>
      </c>
      <c r="CN4" s="18">
        <f t="shared" si="5"/>
        <v>11</v>
      </c>
      <c r="CO4" s="31">
        <v>2</v>
      </c>
      <c r="CP4" s="16">
        <v>40572</v>
      </c>
      <c r="CQ4" s="16"/>
      <c r="CR4" s="16"/>
      <c r="CS4" s="16">
        <v>40582</v>
      </c>
      <c r="CT4" s="18">
        <f t="shared" si="6"/>
        <v>150</v>
      </c>
      <c r="CU4" s="18"/>
      <c r="CV4" s="16">
        <v>40582</v>
      </c>
      <c r="CW4" s="16"/>
      <c r="CX4" s="16">
        <v>40583</v>
      </c>
      <c r="CY4" s="18">
        <f t="shared" si="7"/>
        <v>1329</v>
      </c>
      <c r="CZ4" s="18">
        <f t="shared" si="8"/>
        <v>413</v>
      </c>
      <c r="DA4" s="18">
        <f t="shared" si="9"/>
        <v>295</v>
      </c>
      <c r="DB4" s="18"/>
      <c r="DC4" s="18"/>
      <c r="DD4" s="16">
        <v>40583</v>
      </c>
      <c r="DE4" s="16" t="s">
        <v>5</v>
      </c>
      <c r="DG4" s="16">
        <v>40582</v>
      </c>
      <c r="DH4" s="16" t="s">
        <v>5</v>
      </c>
      <c r="DI4" s="16">
        <v>40582</v>
      </c>
      <c r="DJ4" s="1" t="s">
        <v>546</v>
      </c>
    </row>
    <row r="5" spans="1:114" ht="28" customHeight="1" x14ac:dyDescent="0.15">
      <c r="A5" s="15">
        <v>88</v>
      </c>
      <c r="B5" s="15" t="s">
        <v>549</v>
      </c>
      <c r="C5" s="15" t="s">
        <v>697</v>
      </c>
      <c r="D5" s="21">
        <v>0.12708333333333333</v>
      </c>
      <c r="E5" s="15" t="s">
        <v>341</v>
      </c>
      <c r="H5" s="15" t="s">
        <v>95</v>
      </c>
      <c r="I5" s="16">
        <v>40442</v>
      </c>
      <c r="J5" s="16">
        <v>40597</v>
      </c>
      <c r="K5" s="16">
        <v>40597</v>
      </c>
      <c r="L5" s="16"/>
      <c r="M5" s="16">
        <v>39447</v>
      </c>
      <c r="N5" s="16">
        <v>40250</v>
      </c>
      <c r="O5" s="16">
        <v>40435</v>
      </c>
      <c r="P5" s="15" t="s">
        <v>74</v>
      </c>
      <c r="Q5" s="15" t="s">
        <v>74</v>
      </c>
      <c r="R5" s="1" t="s">
        <v>150</v>
      </c>
      <c r="S5" s="1" t="s">
        <v>550</v>
      </c>
      <c r="T5" s="1" t="s">
        <v>551</v>
      </c>
      <c r="U5" s="1" t="s">
        <v>552</v>
      </c>
      <c r="V5" s="15">
        <v>376</v>
      </c>
      <c r="W5" s="19">
        <v>104930</v>
      </c>
      <c r="X5" s="19"/>
      <c r="Y5" s="19"/>
      <c r="Z5" s="15">
        <v>305</v>
      </c>
      <c r="AA5" s="15">
        <v>344</v>
      </c>
      <c r="AC5" s="15">
        <v>134</v>
      </c>
      <c r="AD5" s="15">
        <v>67</v>
      </c>
      <c r="AF5" s="15">
        <v>78</v>
      </c>
      <c r="AJ5" s="15">
        <v>0</v>
      </c>
      <c r="AN5" s="15">
        <v>19</v>
      </c>
      <c r="AR5" s="15">
        <v>25</v>
      </c>
      <c r="AV5" s="15">
        <v>31</v>
      </c>
      <c r="AW5" s="15" t="s">
        <v>74</v>
      </c>
      <c r="AX5" s="15">
        <v>23</v>
      </c>
      <c r="AY5" s="15" t="s">
        <v>78</v>
      </c>
      <c r="AZ5" s="15" t="s">
        <v>78</v>
      </c>
      <c r="BA5" s="15" t="s">
        <v>78</v>
      </c>
      <c r="BB5" s="16">
        <v>40443</v>
      </c>
      <c r="BC5" s="18">
        <f>IF(BB5="","Not done",DAYS360(I5,BB5))</f>
        <v>1</v>
      </c>
      <c r="BD5" s="16">
        <v>40487</v>
      </c>
      <c r="BE5" s="16">
        <v>40521</v>
      </c>
      <c r="BF5" s="18">
        <f t="shared" si="0"/>
        <v>34</v>
      </c>
      <c r="BG5" s="15" t="s">
        <v>438</v>
      </c>
      <c r="BH5" s="15">
        <v>580</v>
      </c>
      <c r="BK5" s="16">
        <v>40479</v>
      </c>
      <c r="BL5" s="16">
        <v>40491</v>
      </c>
      <c r="BM5" s="15" t="s">
        <v>80</v>
      </c>
      <c r="BQ5" s="16">
        <v>40522</v>
      </c>
      <c r="BR5" s="16">
        <v>40540</v>
      </c>
      <c r="BS5" s="18">
        <f t="shared" si="1"/>
        <v>18</v>
      </c>
      <c r="BT5" s="15" t="s">
        <v>80</v>
      </c>
      <c r="BW5" s="16">
        <v>40547</v>
      </c>
      <c r="BX5" s="16">
        <v>40558</v>
      </c>
      <c r="BY5" s="18">
        <f t="shared" si="2"/>
        <v>11</v>
      </c>
      <c r="BZ5" s="16">
        <v>40549</v>
      </c>
      <c r="CA5" s="16">
        <v>40556</v>
      </c>
      <c r="CB5" s="18">
        <f t="shared" si="3"/>
        <v>7</v>
      </c>
      <c r="CC5" s="15" t="s">
        <v>224</v>
      </c>
      <c r="CF5" s="16">
        <v>40558</v>
      </c>
      <c r="CG5" s="16">
        <v>40558</v>
      </c>
      <c r="CH5" s="16">
        <v>40558</v>
      </c>
      <c r="CI5" s="16">
        <v>40576</v>
      </c>
      <c r="CJ5" s="16">
        <v>40576</v>
      </c>
      <c r="CK5" s="16">
        <v>40582</v>
      </c>
      <c r="CL5" s="16">
        <v>40585</v>
      </c>
      <c r="CM5" s="18">
        <f t="shared" si="4"/>
        <v>6</v>
      </c>
      <c r="CN5" s="18">
        <f t="shared" si="5"/>
        <v>9</v>
      </c>
      <c r="CO5" s="31">
        <v>1</v>
      </c>
      <c r="CP5" s="16">
        <v>40585</v>
      </c>
      <c r="CQ5" s="16"/>
      <c r="CR5" s="16"/>
      <c r="CS5" s="16">
        <v>40585</v>
      </c>
      <c r="CT5" s="18">
        <f t="shared" si="6"/>
        <v>140</v>
      </c>
      <c r="CU5" s="18"/>
      <c r="CV5" s="16">
        <v>40596</v>
      </c>
      <c r="CW5" s="16"/>
      <c r="CX5" s="16">
        <v>40597</v>
      </c>
      <c r="CY5" s="18">
        <f t="shared" si="7"/>
        <v>1133</v>
      </c>
      <c r="CZ5" s="18">
        <f t="shared" si="8"/>
        <v>340</v>
      </c>
      <c r="DA5" s="18">
        <f t="shared" si="9"/>
        <v>159</v>
      </c>
      <c r="DB5" s="18"/>
      <c r="DC5" s="18"/>
      <c r="DD5" s="16">
        <v>40598</v>
      </c>
      <c r="DE5" s="16" t="s">
        <v>5</v>
      </c>
      <c r="DG5" s="16">
        <v>40596</v>
      </c>
      <c r="DH5" s="16" t="s">
        <v>5</v>
      </c>
      <c r="DI5" s="16">
        <v>40596</v>
      </c>
      <c r="DJ5" s="1" t="s">
        <v>553</v>
      </c>
    </row>
    <row r="6" spans="1:114" ht="28" customHeight="1" x14ac:dyDescent="0.15">
      <c r="A6" s="15">
        <v>73</v>
      </c>
      <c r="B6" s="15" t="s">
        <v>471</v>
      </c>
      <c r="C6" s="15" t="s">
        <v>472</v>
      </c>
      <c r="D6" s="21">
        <v>0.1277777777777778</v>
      </c>
      <c r="E6" s="15" t="s">
        <v>341</v>
      </c>
      <c r="H6" s="15" t="s">
        <v>95</v>
      </c>
      <c r="I6" s="16">
        <v>40348</v>
      </c>
      <c r="J6" s="17">
        <v>40592</v>
      </c>
      <c r="K6" s="17">
        <v>40592</v>
      </c>
      <c r="L6" s="17"/>
      <c r="M6" s="16">
        <v>39538</v>
      </c>
      <c r="N6" s="16">
        <v>40191</v>
      </c>
      <c r="O6" s="16">
        <v>40333</v>
      </c>
      <c r="P6" s="15" t="s">
        <v>74</v>
      </c>
      <c r="Q6" s="15" t="s">
        <v>74</v>
      </c>
      <c r="R6" s="1" t="s">
        <v>85</v>
      </c>
      <c r="S6" s="1" t="s">
        <v>478</v>
      </c>
      <c r="T6" s="1" t="s">
        <v>479</v>
      </c>
      <c r="U6" s="1" t="s">
        <v>480</v>
      </c>
      <c r="V6" s="15">
        <v>232</v>
      </c>
      <c r="W6" s="19">
        <v>85349</v>
      </c>
      <c r="X6" s="19"/>
      <c r="Y6" s="19"/>
      <c r="Z6" s="15">
        <v>194</v>
      </c>
      <c r="AA6" s="15">
        <v>196</v>
      </c>
      <c r="AC6" s="15">
        <v>58</v>
      </c>
      <c r="AD6" s="15">
        <v>8</v>
      </c>
      <c r="AF6" s="15">
        <v>14</v>
      </c>
      <c r="AJ6" s="15">
        <v>0</v>
      </c>
      <c r="AN6" s="15">
        <v>4</v>
      </c>
      <c r="AR6" s="15">
        <v>0</v>
      </c>
      <c r="AV6" s="15">
        <v>1</v>
      </c>
      <c r="AW6" s="15" t="s">
        <v>74</v>
      </c>
      <c r="AX6" s="15">
        <v>16</v>
      </c>
      <c r="AY6" s="15" t="s">
        <v>74</v>
      </c>
      <c r="AZ6" s="15" t="s">
        <v>78</v>
      </c>
      <c r="BA6" s="15" t="s">
        <v>74</v>
      </c>
      <c r="BB6" s="16">
        <v>40348</v>
      </c>
      <c r="BC6" s="18">
        <f>IF(BB6="","Not done",DAYS360(I6,BB6))</f>
        <v>0</v>
      </c>
      <c r="BD6" s="16">
        <v>40485</v>
      </c>
      <c r="BE6" s="16">
        <v>40519</v>
      </c>
      <c r="BF6" s="18">
        <f t="shared" si="0"/>
        <v>34</v>
      </c>
      <c r="BG6" s="15" t="s">
        <v>125</v>
      </c>
      <c r="BH6" s="15">
        <v>182</v>
      </c>
      <c r="BK6" s="16">
        <v>40348</v>
      </c>
      <c r="BL6" s="16">
        <v>40389</v>
      </c>
      <c r="BM6" s="15" t="s">
        <v>80</v>
      </c>
      <c r="BQ6" s="16">
        <v>40521</v>
      </c>
      <c r="BR6" s="16">
        <v>40530</v>
      </c>
      <c r="BS6" s="18">
        <f t="shared" si="1"/>
        <v>9</v>
      </c>
      <c r="BT6" s="15" t="s">
        <v>80</v>
      </c>
      <c r="BW6" s="16">
        <v>40547</v>
      </c>
      <c r="BX6" s="16">
        <v>40548</v>
      </c>
      <c r="BY6" s="18">
        <f t="shared" si="2"/>
        <v>1</v>
      </c>
      <c r="BZ6" s="16">
        <v>40550</v>
      </c>
      <c r="CA6" s="16">
        <v>40568</v>
      </c>
      <c r="CB6" s="18">
        <f t="shared" si="3"/>
        <v>18</v>
      </c>
      <c r="CC6" s="15" t="s">
        <v>282</v>
      </c>
      <c r="CF6" s="16">
        <v>40569</v>
      </c>
      <c r="CG6" s="16">
        <v>40569</v>
      </c>
      <c r="CH6" s="16">
        <v>40569</v>
      </c>
      <c r="CI6" s="16">
        <v>40578</v>
      </c>
      <c r="CJ6" s="16">
        <v>40578</v>
      </c>
      <c r="CK6" s="16">
        <v>40591</v>
      </c>
      <c r="CL6" s="16">
        <v>40591</v>
      </c>
      <c r="CM6" s="18">
        <f t="shared" si="4"/>
        <v>13</v>
      </c>
      <c r="CN6" s="18">
        <f t="shared" si="5"/>
        <v>13</v>
      </c>
      <c r="CO6" s="31">
        <v>5</v>
      </c>
      <c r="CP6" s="16">
        <v>40590</v>
      </c>
      <c r="CQ6" s="16"/>
      <c r="CR6" s="16"/>
      <c r="CS6" s="16">
        <v>40596</v>
      </c>
      <c r="CT6" s="18">
        <f t="shared" si="6"/>
        <v>243</v>
      </c>
      <c r="CU6" s="18"/>
      <c r="CV6" s="16">
        <v>40596</v>
      </c>
      <c r="CW6" s="16"/>
      <c r="CX6" s="16">
        <v>40598</v>
      </c>
      <c r="CY6" s="18">
        <f t="shared" si="7"/>
        <v>1044</v>
      </c>
      <c r="CZ6" s="18">
        <f t="shared" si="8"/>
        <v>401</v>
      </c>
      <c r="DA6" s="18">
        <f t="shared" si="9"/>
        <v>260</v>
      </c>
      <c r="DB6" s="18"/>
      <c r="DC6" s="18"/>
      <c r="DD6" s="16">
        <v>40598</v>
      </c>
      <c r="DE6" s="16" t="s">
        <v>5</v>
      </c>
      <c r="DG6" s="16">
        <v>40596</v>
      </c>
      <c r="DH6" s="16" t="s">
        <v>5</v>
      </c>
      <c r="DI6" s="16">
        <v>40596</v>
      </c>
      <c r="DJ6" s="1" t="s">
        <v>481</v>
      </c>
    </row>
    <row r="7" spans="1:114" ht="28" customHeight="1" x14ac:dyDescent="0.15">
      <c r="A7" s="15">
        <v>70</v>
      </c>
      <c r="B7" s="15" t="s">
        <v>460</v>
      </c>
      <c r="C7" s="15" t="s">
        <v>423</v>
      </c>
      <c r="D7" s="21">
        <v>0.12847222222222224</v>
      </c>
      <c r="E7" s="15" t="s">
        <v>341</v>
      </c>
      <c r="H7" s="15" t="s">
        <v>95</v>
      </c>
      <c r="I7" s="16">
        <v>40340</v>
      </c>
      <c r="J7" s="16">
        <v>40604</v>
      </c>
      <c r="K7" s="16">
        <v>40604</v>
      </c>
      <c r="L7" s="16"/>
      <c r="M7" s="16">
        <v>39172</v>
      </c>
      <c r="N7" s="16">
        <v>40121</v>
      </c>
      <c r="O7" s="16">
        <v>40318</v>
      </c>
      <c r="P7" s="15" t="s">
        <v>74</v>
      </c>
      <c r="Q7" s="15" t="s">
        <v>74</v>
      </c>
      <c r="R7" s="1" t="s">
        <v>216</v>
      </c>
      <c r="S7" s="1" t="s">
        <v>461</v>
      </c>
      <c r="T7" s="1" t="s">
        <v>462</v>
      </c>
      <c r="U7" s="1" t="s">
        <v>463</v>
      </c>
      <c r="V7" s="15">
        <v>342</v>
      </c>
      <c r="W7" s="19">
        <v>103408</v>
      </c>
      <c r="X7" s="19"/>
      <c r="Y7" s="19"/>
      <c r="Z7" s="15">
        <v>282</v>
      </c>
      <c r="AA7" s="15">
        <v>262</v>
      </c>
      <c r="AC7" s="15">
        <v>59</v>
      </c>
      <c r="AD7" s="15">
        <v>40</v>
      </c>
      <c r="AF7" s="15">
        <v>46</v>
      </c>
      <c r="AJ7" s="15">
        <v>1</v>
      </c>
      <c r="AN7" s="15">
        <v>14</v>
      </c>
      <c r="AR7" s="15">
        <v>13</v>
      </c>
      <c r="AV7" s="15">
        <v>0</v>
      </c>
      <c r="AW7" s="15" t="s">
        <v>74</v>
      </c>
      <c r="AX7" s="15">
        <v>20</v>
      </c>
      <c r="AY7" s="15" t="s">
        <v>78</v>
      </c>
      <c r="AZ7" s="15" t="s">
        <v>78</v>
      </c>
      <c r="BA7" s="15" t="s">
        <v>74</v>
      </c>
      <c r="BB7" s="16">
        <v>40340</v>
      </c>
      <c r="BC7" s="18">
        <f>IF(BB7="","Not done",DAYS360(I7,BB7))</f>
        <v>0</v>
      </c>
      <c r="BD7" s="16">
        <v>40457</v>
      </c>
      <c r="BE7" s="16">
        <v>40488</v>
      </c>
      <c r="BF7" s="18">
        <f t="shared" si="0"/>
        <v>30</v>
      </c>
      <c r="BG7" s="15" t="s">
        <v>438</v>
      </c>
      <c r="BH7" s="15">
        <v>337</v>
      </c>
      <c r="BK7" s="16">
        <v>40344</v>
      </c>
      <c r="BL7" s="16">
        <v>40368</v>
      </c>
      <c r="BM7" s="15" t="s">
        <v>80</v>
      </c>
      <c r="BQ7" s="16">
        <v>40488</v>
      </c>
      <c r="BR7" s="16">
        <v>40502</v>
      </c>
      <c r="BS7" s="18">
        <f t="shared" si="1"/>
        <v>14</v>
      </c>
      <c r="BT7" s="15" t="s">
        <v>80</v>
      </c>
      <c r="BW7" s="16">
        <v>40505</v>
      </c>
      <c r="BX7" s="16">
        <v>40521</v>
      </c>
      <c r="BY7" s="18">
        <f t="shared" si="2"/>
        <v>16</v>
      </c>
      <c r="BZ7" s="16">
        <v>40522</v>
      </c>
      <c r="CA7" s="16">
        <v>40557</v>
      </c>
      <c r="CB7" s="18">
        <f t="shared" si="3"/>
        <v>34</v>
      </c>
      <c r="CC7" s="15" t="s">
        <v>495</v>
      </c>
      <c r="CF7" s="16">
        <v>40557</v>
      </c>
      <c r="CG7" s="16">
        <v>40557</v>
      </c>
      <c r="CH7" s="16">
        <v>40557</v>
      </c>
      <c r="CI7" s="16">
        <v>40572</v>
      </c>
      <c r="CJ7" s="16">
        <v>40572</v>
      </c>
      <c r="CK7" s="17">
        <v>40583</v>
      </c>
      <c r="CL7" s="16">
        <v>40583</v>
      </c>
      <c r="CM7" s="18">
        <f t="shared" si="4"/>
        <v>10</v>
      </c>
      <c r="CN7" s="18">
        <f t="shared" si="5"/>
        <v>10</v>
      </c>
      <c r="CO7" s="31">
        <v>1</v>
      </c>
      <c r="CP7" s="16">
        <v>40590</v>
      </c>
      <c r="CQ7" s="16"/>
      <c r="CR7" s="16"/>
      <c r="CS7" s="16">
        <v>40599</v>
      </c>
      <c r="CT7" s="18">
        <f t="shared" si="6"/>
        <v>254</v>
      </c>
      <c r="CU7" s="18"/>
      <c r="CV7" s="16">
        <v>40599</v>
      </c>
      <c r="CW7" s="16"/>
      <c r="CX7" s="27">
        <v>40604</v>
      </c>
      <c r="CY7" s="18">
        <f t="shared" si="7"/>
        <v>1412</v>
      </c>
      <c r="CZ7" s="18">
        <f t="shared" si="8"/>
        <v>478</v>
      </c>
      <c r="DA7" s="18">
        <f t="shared" si="9"/>
        <v>282</v>
      </c>
      <c r="DB7" s="18"/>
      <c r="DC7" s="18"/>
      <c r="DD7" s="16">
        <v>40604</v>
      </c>
      <c r="DE7" s="16" t="s">
        <v>5</v>
      </c>
      <c r="DG7" s="16">
        <v>40599</v>
      </c>
      <c r="DH7" s="16" t="s">
        <v>5</v>
      </c>
      <c r="DI7" s="16">
        <v>40599</v>
      </c>
      <c r="DJ7" s="1" t="s">
        <v>464</v>
      </c>
    </row>
    <row r="8" spans="1:114" ht="28" customHeight="1" x14ac:dyDescent="0.15">
      <c r="A8" s="15">
        <v>114</v>
      </c>
      <c r="B8" s="15" t="s">
        <v>684</v>
      </c>
      <c r="C8" s="15" t="s">
        <v>7</v>
      </c>
      <c r="D8" s="21">
        <v>0.12916666666666668</v>
      </c>
      <c r="E8" s="15" t="s">
        <v>345</v>
      </c>
      <c r="H8" s="15" t="s">
        <v>95</v>
      </c>
      <c r="I8" s="16">
        <v>40600</v>
      </c>
      <c r="J8" s="16">
        <v>40613</v>
      </c>
      <c r="K8" s="16">
        <v>40618</v>
      </c>
      <c r="L8" s="16"/>
      <c r="M8" s="16">
        <v>39599</v>
      </c>
      <c r="N8" s="16">
        <v>40530</v>
      </c>
      <c r="O8" s="16">
        <v>40592</v>
      </c>
      <c r="P8" s="15" t="s">
        <v>74</v>
      </c>
      <c r="Q8" s="15" t="s">
        <v>74</v>
      </c>
      <c r="R8" s="1" t="s">
        <v>689</v>
      </c>
      <c r="S8" s="1" t="s">
        <v>685</v>
      </c>
      <c r="T8" s="1" t="s">
        <v>686</v>
      </c>
      <c r="U8" s="1" t="s">
        <v>687</v>
      </c>
      <c r="V8" s="15">
        <v>16</v>
      </c>
      <c r="W8" s="15">
        <v>4247</v>
      </c>
      <c r="Z8" s="15">
        <v>18</v>
      </c>
      <c r="AA8" s="15">
        <v>64</v>
      </c>
      <c r="AC8" s="15">
        <v>32</v>
      </c>
      <c r="AD8" s="15">
        <v>0</v>
      </c>
      <c r="AF8" s="15">
        <v>0</v>
      </c>
      <c r="AJ8" s="15">
        <v>0</v>
      </c>
      <c r="AN8" s="15">
        <v>0</v>
      </c>
      <c r="AR8" s="15">
        <v>0</v>
      </c>
      <c r="AV8" s="15">
        <v>0</v>
      </c>
      <c r="AW8" s="15" t="s">
        <v>74</v>
      </c>
      <c r="AX8" s="15">
        <v>3</v>
      </c>
      <c r="AY8" s="15" t="s">
        <v>74</v>
      </c>
      <c r="AZ8" s="15" t="s">
        <v>78</v>
      </c>
      <c r="BA8" s="15" t="s">
        <v>74</v>
      </c>
      <c r="BB8" s="16">
        <v>40599</v>
      </c>
      <c r="BC8" s="18">
        <v>1</v>
      </c>
      <c r="BD8" s="16">
        <v>40599</v>
      </c>
      <c r="BE8" s="16">
        <v>40603</v>
      </c>
      <c r="BF8" s="18">
        <f t="shared" si="0"/>
        <v>6</v>
      </c>
      <c r="BG8" s="15" t="s">
        <v>132</v>
      </c>
      <c r="BH8" s="15">
        <v>16</v>
      </c>
      <c r="BK8" s="16" t="s">
        <v>561</v>
      </c>
      <c r="BL8" s="16" t="s">
        <v>561</v>
      </c>
      <c r="BM8" s="15" t="s">
        <v>80</v>
      </c>
      <c r="BQ8" s="16">
        <v>40604</v>
      </c>
      <c r="BR8" s="16">
        <v>40606</v>
      </c>
      <c r="BS8" s="18">
        <f t="shared" si="1"/>
        <v>2</v>
      </c>
      <c r="BT8" s="15" t="s">
        <v>80</v>
      </c>
      <c r="BW8" s="16">
        <v>40606</v>
      </c>
      <c r="BX8" s="16">
        <v>40607</v>
      </c>
      <c r="BY8" s="18">
        <f t="shared" si="2"/>
        <v>1</v>
      </c>
      <c r="BZ8" s="16">
        <v>40607</v>
      </c>
      <c r="CA8" s="16">
        <v>40607</v>
      </c>
      <c r="CB8" s="18">
        <f t="shared" si="3"/>
        <v>0</v>
      </c>
      <c r="CC8" s="15" t="s">
        <v>282</v>
      </c>
      <c r="CF8" s="16">
        <v>40607</v>
      </c>
      <c r="CG8" s="16">
        <v>40607</v>
      </c>
      <c r="CH8" s="15" t="s">
        <v>561</v>
      </c>
      <c r="CI8" s="16" t="s">
        <v>561</v>
      </c>
      <c r="CJ8" s="16">
        <v>40606</v>
      </c>
      <c r="CK8" s="16">
        <v>40607</v>
      </c>
      <c r="CL8" s="16">
        <v>40606</v>
      </c>
      <c r="CM8" s="18">
        <f t="shared" si="4"/>
        <v>1</v>
      </c>
      <c r="CN8" s="18">
        <f t="shared" si="5"/>
        <v>0</v>
      </c>
      <c r="CO8" s="32">
        <v>2</v>
      </c>
      <c r="CP8" s="16">
        <v>40606</v>
      </c>
      <c r="CQ8" s="16"/>
      <c r="CR8" s="16"/>
      <c r="CS8" s="16">
        <v>40612</v>
      </c>
      <c r="CT8" s="18">
        <f t="shared" si="6"/>
        <v>14</v>
      </c>
      <c r="CU8" s="18"/>
      <c r="CV8" s="16">
        <v>40613</v>
      </c>
      <c r="CW8" s="16"/>
      <c r="CX8" s="16">
        <v>40618</v>
      </c>
      <c r="CY8" s="18">
        <f t="shared" si="7"/>
        <v>1006</v>
      </c>
      <c r="CZ8" s="18">
        <f t="shared" si="8"/>
        <v>88</v>
      </c>
      <c r="DA8" s="18">
        <f t="shared" si="9"/>
        <v>28</v>
      </c>
      <c r="DB8" s="18"/>
      <c r="DC8" s="18"/>
      <c r="DD8" s="16">
        <v>40618</v>
      </c>
      <c r="DE8" s="16" t="s">
        <v>5</v>
      </c>
      <c r="DG8" s="16">
        <v>40613</v>
      </c>
      <c r="DH8" s="16" t="s">
        <v>5</v>
      </c>
      <c r="DI8" s="16">
        <v>40613</v>
      </c>
      <c r="DJ8" s="1" t="s">
        <v>688</v>
      </c>
    </row>
    <row r="9" spans="1:114" ht="28" customHeight="1" x14ac:dyDescent="0.15">
      <c r="A9" s="15">
        <v>71</v>
      </c>
      <c r="B9" s="15" t="s">
        <v>465</v>
      </c>
      <c r="C9" s="15" t="s">
        <v>7</v>
      </c>
      <c r="D9" s="21">
        <v>0.12986111111111112</v>
      </c>
      <c r="E9" s="15" t="s">
        <v>345</v>
      </c>
      <c r="H9" s="15" t="s">
        <v>95</v>
      </c>
      <c r="I9" s="16">
        <v>40340</v>
      </c>
      <c r="J9" s="16">
        <v>40259</v>
      </c>
      <c r="K9" s="16">
        <v>40625</v>
      </c>
      <c r="L9" s="16"/>
      <c r="M9" s="16">
        <v>39355</v>
      </c>
      <c r="N9" s="16">
        <v>40197</v>
      </c>
      <c r="O9" s="16">
        <v>40332</v>
      </c>
      <c r="P9" s="15" t="s">
        <v>74</v>
      </c>
      <c r="Q9" s="15" t="s">
        <v>78</v>
      </c>
      <c r="R9" s="1" t="s">
        <v>400</v>
      </c>
      <c r="S9" s="1" t="s">
        <v>466</v>
      </c>
      <c r="T9" s="1" t="s">
        <v>467</v>
      </c>
      <c r="U9" s="1" t="s">
        <v>468</v>
      </c>
      <c r="V9" s="15">
        <v>238</v>
      </c>
      <c r="W9" s="19">
        <v>47116</v>
      </c>
      <c r="X9" s="19"/>
      <c r="Y9" s="19"/>
      <c r="Z9" s="15">
        <v>198</v>
      </c>
      <c r="AA9" s="15">
        <v>204</v>
      </c>
      <c r="AC9" s="15">
        <v>26</v>
      </c>
      <c r="AD9" s="15">
        <v>4</v>
      </c>
      <c r="AF9" s="15">
        <v>5</v>
      </c>
      <c r="AJ9" s="15">
        <v>0</v>
      </c>
      <c r="AN9" s="15">
        <v>6</v>
      </c>
      <c r="AR9" s="15">
        <v>0</v>
      </c>
      <c r="AV9" s="15">
        <v>0</v>
      </c>
      <c r="AW9" s="15" t="s">
        <v>74</v>
      </c>
      <c r="AX9" s="15">
        <v>6</v>
      </c>
      <c r="AY9" s="15" t="s">
        <v>74</v>
      </c>
      <c r="AZ9" s="15" t="s">
        <v>78</v>
      </c>
      <c r="BA9" s="15" t="s">
        <v>74</v>
      </c>
      <c r="BB9" s="16">
        <v>40340</v>
      </c>
      <c r="BC9" s="18">
        <v>0</v>
      </c>
      <c r="BD9" s="16">
        <v>40443</v>
      </c>
      <c r="BE9" s="16">
        <v>40522</v>
      </c>
      <c r="BF9" s="18">
        <v>78</v>
      </c>
      <c r="BG9" s="15" t="s">
        <v>342</v>
      </c>
      <c r="BH9" s="15">
        <v>327</v>
      </c>
      <c r="BK9" s="16">
        <v>40341</v>
      </c>
      <c r="BL9" s="16">
        <v>40375</v>
      </c>
      <c r="BM9" s="15" t="s">
        <v>80</v>
      </c>
      <c r="BQ9" s="16">
        <v>40554</v>
      </c>
      <c r="BR9" s="16">
        <v>40570</v>
      </c>
      <c r="BS9" s="18">
        <f t="shared" si="1"/>
        <v>16</v>
      </c>
      <c r="BT9" s="15" t="s">
        <v>80</v>
      </c>
      <c r="BW9" s="16">
        <v>40570</v>
      </c>
      <c r="BX9" s="16">
        <v>40596</v>
      </c>
      <c r="BY9" s="18">
        <f t="shared" si="2"/>
        <v>25</v>
      </c>
      <c r="BZ9" s="16">
        <v>40570</v>
      </c>
      <c r="CA9" s="16">
        <v>40575</v>
      </c>
      <c r="CB9" s="18">
        <f t="shared" si="3"/>
        <v>4</v>
      </c>
      <c r="CC9" s="15" t="s">
        <v>659</v>
      </c>
      <c r="CF9" s="16">
        <v>40597</v>
      </c>
      <c r="CG9" s="16">
        <v>40597</v>
      </c>
      <c r="CH9" s="16">
        <v>40597</v>
      </c>
      <c r="CI9" s="16">
        <v>40605</v>
      </c>
      <c r="CJ9" s="16">
        <v>40605</v>
      </c>
      <c r="CK9" s="16">
        <v>40607</v>
      </c>
      <c r="CL9" s="16">
        <v>40612</v>
      </c>
      <c r="CM9" s="18">
        <f t="shared" si="4"/>
        <v>2</v>
      </c>
      <c r="CN9" s="18">
        <f t="shared" si="5"/>
        <v>7</v>
      </c>
      <c r="CO9" s="31">
        <v>1</v>
      </c>
      <c r="CP9" s="16">
        <v>40618</v>
      </c>
      <c r="CQ9" s="16"/>
      <c r="CR9" s="16"/>
      <c r="CS9" s="16">
        <v>40618</v>
      </c>
      <c r="CT9" s="18">
        <f t="shared" si="6"/>
        <v>275</v>
      </c>
      <c r="CU9" s="18"/>
      <c r="CV9" s="16">
        <v>40259</v>
      </c>
      <c r="CW9" s="16"/>
      <c r="CX9" s="16">
        <v>40625</v>
      </c>
      <c r="CY9" s="18">
        <f t="shared" si="7"/>
        <v>1253</v>
      </c>
      <c r="CZ9" s="18">
        <f t="shared" si="8"/>
        <v>424</v>
      </c>
      <c r="DA9" s="18">
        <f t="shared" si="9"/>
        <v>290</v>
      </c>
      <c r="DB9" s="18"/>
      <c r="DC9" s="18"/>
      <c r="DD9" s="16">
        <v>40626</v>
      </c>
      <c r="DE9" s="16" t="s">
        <v>5</v>
      </c>
      <c r="DG9" s="16">
        <v>40259</v>
      </c>
      <c r="DH9" s="16" t="s">
        <v>5</v>
      </c>
      <c r="DI9" s="16">
        <v>40259</v>
      </c>
      <c r="DJ9" s="1" t="s">
        <v>626</v>
      </c>
    </row>
    <row r="10" spans="1:114" ht="28" customHeight="1" x14ac:dyDescent="0.15">
      <c r="A10" s="15">
        <v>74</v>
      </c>
      <c r="B10" s="15" t="s">
        <v>473</v>
      </c>
      <c r="C10" s="15" t="s">
        <v>7</v>
      </c>
      <c r="D10" s="21">
        <v>0.13055555555555556</v>
      </c>
      <c r="E10" s="15" t="s">
        <v>345</v>
      </c>
      <c r="H10" s="15" t="s">
        <v>95</v>
      </c>
      <c r="I10" s="16">
        <v>40348</v>
      </c>
      <c r="J10" s="16">
        <v>40626</v>
      </c>
      <c r="K10" s="16">
        <v>40627</v>
      </c>
      <c r="L10" s="16"/>
      <c r="M10" s="16">
        <v>39355</v>
      </c>
      <c r="N10" s="16">
        <v>40026</v>
      </c>
      <c r="O10" s="16">
        <v>40331</v>
      </c>
      <c r="P10" s="15" t="s">
        <v>74</v>
      </c>
      <c r="Q10" s="15" t="s">
        <v>74</v>
      </c>
      <c r="R10" s="1" t="s">
        <v>400</v>
      </c>
      <c r="S10" s="1" t="s">
        <v>482</v>
      </c>
      <c r="T10" s="1" t="s">
        <v>483</v>
      </c>
      <c r="U10" s="1" t="s">
        <v>484</v>
      </c>
      <c r="V10" s="15">
        <v>432</v>
      </c>
      <c r="W10" s="15">
        <v>89200</v>
      </c>
      <c r="Z10" s="15">
        <v>356</v>
      </c>
      <c r="AA10" s="15">
        <v>366</v>
      </c>
      <c r="AC10" s="15">
        <v>144</v>
      </c>
      <c r="AD10" s="15">
        <v>49</v>
      </c>
      <c r="AF10" s="15">
        <v>51</v>
      </c>
      <c r="AJ10" s="15">
        <v>0</v>
      </c>
      <c r="AN10" s="15">
        <v>42</v>
      </c>
      <c r="AR10" s="15">
        <v>0</v>
      </c>
      <c r="AV10" s="15">
        <v>0</v>
      </c>
      <c r="AW10" s="15" t="s">
        <v>78</v>
      </c>
      <c r="AX10" s="15">
        <v>14</v>
      </c>
      <c r="AY10" s="15" t="s">
        <v>74</v>
      </c>
      <c r="AZ10" s="15" t="s">
        <v>78</v>
      </c>
      <c r="BA10" s="15" t="s">
        <v>74</v>
      </c>
      <c r="BB10" s="16">
        <v>40348</v>
      </c>
      <c r="BC10" s="18">
        <f t="shared" ref="BC10:BC22" si="10">IF(BB10="","Not done",DAYS360(I10,BB10))</f>
        <v>0</v>
      </c>
      <c r="BD10" s="16">
        <v>40499</v>
      </c>
      <c r="BE10" s="16">
        <v>40535</v>
      </c>
      <c r="BF10" s="18">
        <f t="shared" ref="BF10:BF19" si="11">IF(BE10="","Not complete",DAYS360(BD10,BE10))</f>
        <v>36</v>
      </c>
      <c r="BG10" s="15" t="s">
        <v>438</v>
      </c>
      <c r="BH10" s="15">
        <v>346</v>
      </c>
      <c r="BK10" s="16">
        <v>40348</v>
      </c>
      <c r="BL10" s="16">
        <v>40373</v>
      </c>
      <c r="BM10" s="15" t="s">
        <v>80</v>
      </c>
      <c r="BQ10" s="16">
        <v>40542</v>
      </c>
      <c r="BR10" s="16">
        <v>40565</v>
      </c>
      <c r="BS10" s="18">
        <f t="shared" si="1"/>
        <v>23</v>
      </c>
      <c r="BT10" s="15" t="s">
        <v>80</v>
      </c>
      <c r="BW10" s="16">
        <v>40565</v>
      </c>
      <c r="BX10" s="16">
        <v>40589</v>
      </c>
      <c r="BY10" s="18">
        <f t="shared" si="2"/>
        <v>23</v>
      </c>
      <c r="BZ10" s="16">
        <v>40569</v>
      </c>
      <c r="CA10" s="16">
        <v>40575</v>
      </c>
      <c r="CB10" s="18">
        <f t="shared" si="3"/>
        <v>5</v>
      </c>
      <c r="CC10" s="15" t="s">
        <v>224</v>
      </c>
      <c r="CF10" s="16">
        <v>40591</v>
      </c>
      <c r="CG10" s="16">
        <v>40591</v>
      </c>
      <c r="CH10" s="15">
        <v>40591</v>
      </c>
      <c r="CI10" s="16">
        <v>40603</v>
      </c>
      <c r="CJ10" s="16">
        <v>40603</v>
      </c>
      <c r="CK10" s="16">
        <v>40617</v>
      </c>
      <c r="CL10" s="16">
        <v>40612</v>
      </c>
      <c r="CM10" s="18">
        <f t="shared" si="4"/>
        <v>14</v>
      </c>
      <c r="CN10" s="18">
        <f t="shared" si="5"/>
        <v>9</v>
      </c>
      <c r="CO10" s="32">
        <v>1</v>
      </c>
      <c r="CP10" s="16">
        <v>40617</v>
      </c>
      <c r="CQ10" s="16"/>
      <c r="CR10" s="16"/>
      <c r="CS10" s="16">
        <v>40624</v>
      </c>
      <c r="CT10" s="18">
        <f t="shared" si="6"/>
        <v>273</v>
      </c>
      <c r="CU10" s="18"/>
      <c r="CV10" s="16">
        <v>40626</v>
      </c>
      <c r="CW10" s="16"/>
      <c r="CX10" s="16">
        <v>40627</v>
      </c>
      <c r="CY10" s="18">
        <f t="shared" si="7"/>
        <v>1255</v>
      </c>
      <c r="CZ10" s="18">
        <f t="shared" si="8"/>
        <v>594</v>
      </c>
      <c r="DA10" s="18">
        <f t="shared" si="9"/>
        <v>293</v>
      </c>
      <c r="DB10" s="18"/>
      <c r="DC10" s="18"/>
      <c r="DD10" s="16">
        <v>40627</v>
      </c>
      <c r="DE10" s="16" t="s">
        <v>5</v>
      </c>
      <c r="DG10" s="16">
        <v>40626</v>
      </c>
      <c r="DH10" s="16" t="s">
        <v>5</v>
      </c>
      <c r="DI10" s="16">
        <v>40626</v>
      </c>
      <c r="DJ10" s="1" t="s">
        <v>595</v>
      </c>
    </row>
    <row r="11" spans="1:114" ht="28" customHeight="1" x14ac:dyDescent="0.15">
      <c r="A11" s="15">
        <v>77</v>
      </c>
      <c r="B11" s="15" t="s">
        <v>497</v>
      </c>
      <c r="C11" s="15" t="s">
        <v>423</v>
      </c>
      <c r="D11" s="21">
        <v>0.13125000000000001</v>
      </c>
      <c r="E11" s="15" t="s">
        <v>345</v>
      </c>
      <c r="H11" s="15" t="s">
        <v>84</v>
      </c>
      <c r="I11" s="16">
        <v>40379</v>
      </c>
      <c r="J11" s="16">
        <v>40631</v>
      </c>
      <c r="K11" s="16">
        <v>40631</v>
      </c>
      <c r="L11" s="16"/>
      <c r="M11" s="16">
        <v>39721</v>
      </c>
      <c r="N11" s="16">
        <v>40206</v>
      </c>
      <c r="O11" s="16">
        <v>40374</v>
      </c>
      <c r="P11" s="15" t="s">
        <v>74</v>
      </c>
      <c r="Q11" s="15" t="s">
        <v>74</v>
      </c>
      <c r="R11" s="1" t="s">
        <v>498</v>
      </c>
      <c r="S11" s="1" t="s">
        <v>499</v>
      </c>
      <c r="T11" s="1" t="s">
        <v>500</v>
      </c>
      <c r="U11" s="1" t="s">
        <v>501</v>
      </c>
      <c r="V11" s="15">
        <v>274</v>
      </c>
      <c r="W11" s="19">
        <v>69655</v>
      </c>
      <c r="X11" s="19"/>
      <c r="Y11" s="19"/>
      <c r="Z11" s="15">
        <v>208</v>
      </c>
      <c r="AA11" s="15">
        <v>184</v>
      </c>
      <c r="AC11" s="15">
        <v>28</v>
      </c>
      <c r="AD11" s="15">
        <v>36</v>
      </c>
      <c r="AF11" s="15">
        <v>4</v>
      </c>
      <c r="AJ11" s="15">
        <v>1</v>
      </c>
      <c r="AN11" s="15" t="s">
        <v>702</v>
      </c>
      <c r="AR11" s="15">
        <v>0</v>
      </c>
      <c r="AV11" s="15">
        <v>0</v>
      </c>
      <c r="AW11" s="15" t="s">
        <v>506</v>
      </c>
      <c r="AX11" s="15">
        <v>12</v>
      </c>
      <c r="AY11" s="15" t="s">
        <v>78</v>
      </c>
      <c r="AZ11" s="15" t="s">
        <v>78</v>
      </c>
      <c r="BA11" s="15" t="s">
        <v>74</v>
      </c>
      <c r="BB11" s="16">
        <v>40379</v>
      </c>
      <c r="BC11" s="18">
        <f t="shared" si="10"/>
        <v>0</v>
      </c>
      <c r="BD11" s="16">
        <v>40508</v>
      </c>
      <c r="BE11" s="16">
        <v>40565</v>
      </c>
      <c r="BF11" s="18">
        <f t="shared" si="11"/>
        <v>56</v>
      </c>
      <c r="BG11" s="15" t="s">
        <v>132</v>
      </c>
      <c r="BH11" s="15">
        <v>217</v>
      </c>
      <c r="BK11" s="16">
        <v>40380</v>
      </c>
      <c r="BL11" s="16">
        <v>40394</v>
      </c>
      <c r="BM11" s="15" t="s">
        <v>80</v>
      </c>
      <c r="BQ11" s="16">
        <v>40565</v>
      </c>
      <c r="BR11" s="16">
        <v>40576</v>
      </c>
      <c r="BS11" s="18">
        <f t="shared" si="1"/>
        <v>10</v>
      </c>
      <c r="BT11" s="15" t="s">
        <v>80</v>
      </c>
      <c r="BW11" s="16">
        <v>40576</v>
      </c>
      <c r="BX11" s="16">
        <v>40585</v>
      </c>
      <c r="BY11" s="18">
        <f t="shared" si="2"/>
        <v>9</v>
      </c>
      <c r="BZ11" s="16">
        <v>40579</v>
      </c>
      <c r="CA11" s="16">
        <v>40583</v>
      </c>
      <c r="CB11" s="18">
        <f t="shared" si="3"/>
        <v>4</v>
      </c>
      <c r="CC11" s="15" t="s">
        <v>669</v>
      </c>
      <c r="CF11" s="16">
        <v>40585</v>
      </c>
      <c r="CG11" s="16">
        <v>40585</v>
      </c>
      <c r="CH11" s="16">
        <v>40585</v>
      </c>
      <c r="CI11" s="16">
        <v>40596</v>
      </c>
      <c r="CJ11" s="16">
        <v>40596</v>
      </c>
      <c r="CK11" s="16">
        <v>40613</v>
      </c>
      <c r="CL11" s="16">
        <v>40612</v>
      </c>
      <c r="CM11" s="18">
        <f t="shared" si="4"/>
        <v>19</v>
      </c>
      <c r="CN11" s="18">
        <f t="shared" si="5"/>
        <v>18</v>
      </c>
      <c r="CO11" s="31">
        <v>4</v>
      </c>
      <c r="CP11" s="16">
        <v>40627</v>
      </c>
      <c r="CQ11" s="16"/>
      <c r="CR11" s="16"/>
      <c r="CS11" s="16">
        <v>40631</v>
      </c>
      <c r="CT11" s="18">
        <f t="shared" si="6"/>
        <v>249</v>
      </c>
      <c r="CU11" s="18"/>
      <c r="CV11" s="16">
        <v>40631</v>
      </c>
      <c r="CW11" s="16"/>
      <c r="CX11" s="16">
        <v>40632</v>
      </c>
      <c r="CY11" s="18">
        <f t="shared" si="7"/>
        <v>900</v>
      </c>
      <c r="CZ11" s="18">
        <f t="shared" si="8"/>
        <v>422</v>
      </c>
      <c r="DA11" s="18">
        <f t="shared" si="9"/>
        <v>255</v>
      </c>
      <c r="DB11" s="18"/>
      <c r="DC11" s="18"/>
      <c r="DD11" s="16">
        <v>40632</v>
      </c>
      <c r="DE11" s="16" t="s">
        <v>5</v>
      </c>
      <c r="DG11" s="16">
        <v>40631</v>
      </c>
      <c r="DH11" s="16" t="s">
        <v>5</v>
      </c>
      <c r="DI11" s="16">
        <v>40631</v>
      </c>
      <c r="DJ11" s="1" t="s">
        <v>301</v>
      </c>
    </row>
    <row r="12" spans="1:114" ht="28" customHeight="1" x14ac:dyDescent="0.15">
      <c r="A12" s="15">
        <v>72</v>
      </c>
      <c r="B12" s="15" t="s">
        <v>470</v>
      </c>
      <c r="C12" s="15" t="s">
        <v>7</v>
      </c>
      <c r="D12" s="21">
        <v>0.13194444444444445</v>
      </c>
      <c r="E12" s="15" t="s">
        <v>345</v>
      </c>
      <c r="H12" s="15" t="s">
        <v>95</v>
      </c>
      <c r="I12" s="16">
        <v>40348</v>
      </c>
      <c r="J12" s="16">
        <v>40632</v>
      </c>
      <c r="K12" s="16">
        <v>40633</v>
      </c>
      <c r="L12" s="16"/>
      <c r="M12" s="16">
        <v>38686</v>
      </c>
      <c r="N12" s="16">
        <v>39987</v>
      </c>
      <c r="O12" s="16">
        <v>40225</v>
      </c>
      <c r="P12" s="15" t="s">
        <v>74</v>
      </c>
      <c r="Q12" s="15" t="s">
        <v>78</v>
      </c>
      <c r="R12" s="1" t="s">
        <v>216</v>
      </c>
      <c r="S12" s="1" t="s">
        <v>474</v>
      </c>
      <c r="T12" s="1" t="s">
        <v>475</v>
      </c>
      <c r="U12" s="1" t="s">
        <v>476</v>
      </c>
      <c r="V12" s="15">
        <v>312</v>
      </c>
      <c r="W12" s="15">
        <v>81964</v>
      </c>
      <c r="Z12" s="15">
        <v>258</v>
      </c>
      <c r="AA12" s="15">
        <v>216</v>
      </c>
      <c r="AC12" s="15">
        <v>60</v>
      </c>
      <c r="AD12" s="15">
        <v>16</v>
      </c>
      <c r="AF12" s="15">
        <v>25</v>
      </c>
      <c r="AJ12" s="15">
        <v>0</v>
      </c>
      <c r="AN12" s="15">
        <v>0</v>
      </c>
      <c r="AR12" s="15">
        <v>1</v>
      </c>
      <c r="AV12" s="15">
        <v>0</v>
      </c>
      <c r="AW12" s="15" t="s">
        <v>74</v>
      </c>
      <c r="AX12" s="15">
        <v>12</v>
      </c>
      <c r="AY12" s="15" t="s">
        <v>74</v>
      </c>
      <c r="AZ12" s="15" t="s">
        <v>78</v>
      </c>
      <c r="BA12" s="15" t="s">
        <v>74</v>
      </c>
      <c r="BB12" s="16">
        <v>40348</v>
      </c>
      <c r="BC12" s="18">
        <f t="shared" si="10"/>
        <v>0</v>
      </c>
      <c r="BD12" s="16">
        <v>40467</v>
      </c>
      <c r="BE12" s="16">
        <v>40526</v>
      </c>
      <c r="BF12" s="18">
        <f t="shared" si="11"/>
        <v>58</v>
      </c>
      <c r="BG12" s="15" t="s">
        <v>438</v>
      </c>
      <c r="BH12" s="15">
        <v>346</v>
      </c>
      <c r="BK12" s="16">
        <v>40351</v>
      </c>
      <c r="BL12" s="16">
        <v>40365</v>
      </c>
      <c r="BM12" s="15" t="s">
        <v>80</v>
      </c>
      <c r="BQ12" s="16">
        <v>40527</v>
      </c>
      <c r="BR12" s="16">
        <v>40549</v>
      </c>
      <c r="BS12" s="18">
        <f t="shared" si="1"/>
        <v>21</v>
      </c>
      <c r="BT12" s="15" t="s">
        <v>80</v>
      </c>
      <c r="BW12" s="16">
        <v>40549</v>
      </c>
      <c r="BX12" s="16">
        <v>40576</v>
      </c>
      <c r="BY12" s="18">
        <f t="shared" si="2"/>
        <v>26</v>
      </c>
      <c r="BZ12" s="16">
        <v>40561</v>
      </c>
      <c r="CA12" s="16">
        <v>40596</v>
      </c>
      <c r="CB12" s="18">
        <f t="shared" si="3"/>
        <v>34</v>
      </c>
      <c r="CC12" s="15" t="s">
        <v>588</v>
      </c>
      <c r="CF12" s="16">
        <v>40597</v>
      </c>
      <c r="CG12" s="16">
        <v>40597</v>
      </c>
      <c r="CH12" s="15">
        <v>40597</v>
      </c>
      <c r="CI12" s="16">
        <v>40603</v>
      </c>
      <c r="CJ12" s="16">
        <v>40603</v>
      </c>
      <c r="CK12" s="16">
        <v>40625</v>
      </c>
      <c r="CL12" s="16">
        <v>40612</v>
      </c>
      <c r="CM12" s="18">
        <f t="shared" si="4"/>
        <v>22</v>
      </c>
      <c r="CN12" s="18">
        <f t="shared" si="5"/>
        <v>9</v>
      </c>
      <c r="CO12" s="32">
        <v>3</v>
      </c>
      <c r="CP12" s="16">
        <v>40625</v>
      </c>
      <c r="CQ12" s="16"/>
      <c r="CR12" s="16"/>
      <c r="CS12" s="16">
        <v>40632</v>
      </c>
      <c r="CT12" s="18">
        <f t="shared" si="6"/>
        <v>281</v>
      </c>
      <c r="CU12" s="18"/>
      <c r="CV12" s="16">
        <v>40632</v>
      </c>
      <c r="CW12" s="16"/>
      <c r="CX12" s="16">
        <v>40633</v>
      </c>
      <c r="CY12" s="18">
        <f t="shared" si="7"/>
        <v>1920</v>
      </c>
      <c r="CZ12" s="18">
        <f t="shared" si="8"/>
        <v>637</v>
      </c>
      <c r="DA12" s="18">
        <f t="shared" si="9"/>
        <v>404</v>
      </c>
      <c r="DB12" s="18"/>
      <c r="DC12" s="18"/>
      <c r="DD12" s="16">
        <v>40633</v>
      </c>
      <c r="DE12" s="16" t="s">
        <v>5</v>
      </c>
      <c r="DG12" s="16">
        <v>40632</v>
      </c>
      <c r="DH12" s="16" t="s">
        <v>5</v>
      </c>
      <c r="DI12" s="16">
        <v>40632</v>
      </c>
      <c r="DJ12" s="1" t="s">
        <v>477</v>
      </c>
    </row>
    <row r="13" spans="1:114" ht="28" customHeight="1" x14ac:dyDescent="0.15">
      <c r="A13" s="15">
        <v>83</v>
      </c>
      <c r="B13" s="35" t="s">
        <v>526</v>
      </c>
      <c r="C13" s="15" t="s">
        <v>102</v>
      </c>
      <c r="D13" s="21">
        <v>0.13263888888888889</v>
      </c>
      <c r="E13" s="21" t="s">
        <v>345</v>
      </c>
      <c r="F13" s="21"/>
      <c r="G13" s="21"/>
      <c r="H13" s="15" t="s">
        <v>84</v>
      </c>
      <c r="I13" s="16">
        <v>40414</v>
      </c>
      <c r="J13" s="16">
        <v>40632</v>
      </c>
      <c r="K13" s="17">
        <v>40633</v>
      </c>
      <c r="L13" s="17"/>
      <c r="M13" s="16">
        <v>39629</v>
      </c>
      <c r="N13" s="16">
        <v>40193</v>
      </c>
      <c r="O13" s="16">
        <v>40408</v>
      </c>
      <c r="P13" s="15" t="s">
        <v>74</v>
      </c>
      <c r="Q13" s="15" t="s">
        <v>74</v>
      </c>
      <c r="R13" s="1" t="s">
        <v>400</v>
      </c>
      <c r="S13" s="1" t="s">
        <v>527</v>
      </c>
      <c r="T13" s="1" t="s">
        <v>528</v>
      </c>
      <c r="U13" s="1" t="s">
        <v>529</v>
      </c>
      <c r="V13" s="15">
        <v>194</v>
      </c>
      <c r="W13" s="19">
        <v>48110</v>
      </c>
      <c r="X13" s="19"/>
      <c r="Y13" s="19"/>
      <c r="Z13" s="15">
        <v>157</v>
      </c>
      <c r="AA13" s="15">
        <v>156</v>
      </c>
      <c r="AC13" s="15">
        <v>58</v>
      </c>
      <c r="AD13" s="15">
        <v>27</v>
      </c>
      <c r="AF13" s="15">
        <v>27</v>
      </c>
      <c r="AJ13" s="15">
        <v>0</v>
      </c>
      <c r="AN13" s="15">
        <v>2</v>
      </c>
      <c r="AR13" s="15">
        <v>0</v>
      </c>
      <c r="AV13" s="15">
        <v>0</v>
      </c>
      <c r="AW13" s="15" t="s">
        <v>74</v>
      </c>
      <c r="AX13" s="15">
        <v>6</v>
      </c>
      <c r="AY13" s="15" t="s">
        <v>74</v>
      </c>
      <c r="AZ13" s="15" t="s">
        <v>78</v>
      </c>
      <c r="BA13" s="15" t="s">
        <v>74</v>
      </c>
      <c r="BB13" s="16">
        <v>40415</v>
      </c>
      <c r="BC13" s="18">
        <f t="shared" si="10"/>
        <v>1</v>
      </c>
      <c r="BD13" s="16">
        <v>40557</v>
      </c>
      <c r="BE13" s="16">
        <v>40585</v>
      </c>
      <c r="BF13" s="18">
        <f t="shared" si="11"/>
        <v>27</v>
      </c>
      <c r="BG13" s="15" t="s">
        <v>125</v>
      </c>
      <c r="BH13" s="15">
        <v>90</v>
      </c>
      <c r="BK13" s="16">
        <v>40423</v>
      </c>
      <c r="BL13" s="16">
        <v>40443</v>
      </c>
      <c r="BM13" s="15" t="s">
        <v>80</v>
      </c>
      <c r="BQ13" s="16">
        <v>40586</v>
      </c>
      <c r="BR13" s="16">
        <v>40599</v>
      </c>
      <c r="BS13" s="18">
        <f t="shared" si="1"/>
        <v>13</v>
      </c>
      <c r="BT13" s="15" t="s">
        <v>80</v>
      </c>
      <c r="BW13" s="16">
        <v>40599</v>
      </c>
      <c r="BX13" s="16">
        <v>40606</v>
      </c>
      <c r="BY13" s="18">
        <f t="shared" si="2"/>
        <v>9</v>
      </c>
      <c r="BZ13" s="16">
        <v>40606</v>
      </c>
      <c r="CA13" s="16">
        <v>40610</v>
      </c>
      <c r="CB13" s="18">
        <f t="shared" si="3"/>
        <v>4</v>
      </c>
      <c r="CC13" s="15" t="s">
        <v>224</v>
      </c>
      <c r="CF13" s="16">
        <v>40610</v>
      </c>
      <c r="CG13" s="16">
        <v>40610</v>
      </c>
      <c r="CH13" s="16">
        <v>40610</v>
      </c>
      <c r="CI13" s="16">
        <v>40617</v>
      </c>
      <c r="CJ13" s="16">
        <v>40617</v>
      </c>
      <c r="CK13" s="16">
        <v>40624</v>
      </c>
      <c r="CL13" s="16">
        <v>40624</v>
      </c>
      <c r="CM13" s="18">
        <f t="shared" si="4"/>
        <v>7</v>
      </c>
      <c r="CN13" s="18">
        <f t="shared" si="5"/>
        <v>7</v>
      </c>
      <c r="CO13" s="31">
        <v>2</v>
      </c>
      <c r="CP13" s="16">
        <v>40624</v>
      </c>
      <c r="CQ13" s="16"/>
      <c r="CR13" s="16"/>
      <c r="CS13" s="16">
        <v>40632</v>
      </c>
      <c r="CT13" s="18">
        <f t="shared" si="6"/>
        <v>216</v>
      </c>
      <c r="CU13" s="18"/>
      <c r="CV13" s="16">
        <v>40632</v>
      </c>
      <c r="CW13" s="16"/>
      <c r="CX13" s="17">
        <v>40633</v>
      </c>
      <c r="CY13" s="18">
        <f t="shared" si="7"/>
        <v>990</v>
      </c>
      <c r="CZ13" s="18">
        <f t="shared" si="8"/>
        <v>435</v>
      </c>
      <c r="DA13" s="18">
        <f t="shared" si="9"/>
        <v>222</v>
      </c>
      <c r="DB13" s="18"/>
      <c r="DC13" s="18"/>
      <c r="DD13" s="17">
        <v>40633</v>
      </c>
      <c r="DE13" s="15" t="s">
        <v>5</v>
      </c>
      <c r="DF13" s="17"/>
      <c r="DG13" s="16">
        <v>40632</v>
      </c>
      <c r="DH13" s="16" t="s">
        <v>5</v>
      </c>
      <c r="DI13" s="16">
        <v>40632</v>
      </c>
      <c r="DJ13" s="1" t="s">
        <v>398</v>
      </c>
    </row>
    <row r="14" spans="1:114" ht="28" customHeight="1" x14ac:dyDescent="0.15">
      <c r="A14" s="15">
        <v>81</v>
      </c>
      <c r="B14" s="15" t="s">
        <v>517</v>
      </c>
      <c r="C14" s="15" t="s">
        <v>472</v>
      </c>
      <c r="D14" s="21">
        <v>0.13333333333333333</v>
      </c>
      <c r="E14" s="15" t="s">
        <v>378</v>
      </c>
      <c r="H14" s="15" t="s">
        <v>95</v>
      </c>
      <c r="I14" s="16">
        <v>40395</v>
      </c>
      <c r="J14" s="16">
        <v>40642</v>
      </c>
      <c r="K14" s="16">
        <v>40642</v>
      </c>
      <c r="L14" s="16"/>
      <c r="M14" s="16">
        <v>39325</v>
      </c>
      <c r="N14" s="16">
        <v>40186</v>
      </c>
      <c r="O14" s="16">
        <v>40382</v>
      </c>
      <c r="P14" s="15" t="s">
        <v>74</v>
      </c>
      <c r="Q14" s="15" t="s">
        <v>78</v>
      </c>
      <c r="R14" s="1" t="s">
        <v>400</v>
      </c>
      <c r="S14" s="1" t="s">
        <v>519</v>
      </c>
      <c r="T14" s="1" t="s">
        <v>520</v>
      </c>
      <c r="U14" s="1" t="s">
        <v>521</v>
      </c>
      <c r="V14" s="15">
        <v>212</v>
      </c>
      <c r="W14" s="19">
        <v>57118</v>
      </c>
      <c r="X14" s="19"/>
      <c r="Y14" s="19"/>
      <c r="Z14" s="15">
        <v>178</v>
      </c>
      <c r="AA14" s="15">
        <v>216</v>
      </c>
      <c r="AC14" s="15">
        <v>130</v>
      </c>
      <c r="AD14" s="15">
        <v>13</v>
      </c>
      <c r="AF14" s="15">
        <v>98</v>
      </c>
      <c r="AJ14" s="15">
        <v>0</v>
      </c>
      <c r="AN14" s="15">
        <v>5</v>
      </c>
      <c r="AR14" s="15">
        <v>0</v>
      </c>
      <c r="AV14" s="15">
        <v>0</v>
      </c>
      <c r="AW14" s="15" t="s">
        <v>74</v>
      </c>
      <c r="AX14" s="15">
        <v>8</v>
      </c>
      <c r="AY14" s="15" t="s">
        <v>74</v>
      </c>
      <c r="AZ14" s="15" t="s">
        <v>78</v>
      </c>
      <c r="BA14" s="15" t="s">
        <v>74</v>
      </c>
      <c r="BB14" s="16">
        <v>40395</v>
      </c>
      <c r="BC14" s="18">
        <f t="shared" si="10"/>
        <v>0</v>
      </c>
      <c r="BD14" s="16">
        <v>40449</v>
      </c>
      <c r="BE14" s="16">
        <v>40470</v>
      </c>
      <c r="BF14" s="18">
        <f t="shared" si="11"/>
        <v>21</v>
      </c>
      <c r="BG14" s="15" t="s">
        <v>438</v>
      </c>
      <c r="BH14" s="15">
        <v>144</v>
      </c>
      <c r="BK14" s="16">
        <v>40400</v>
      </c>
      <c r="BL14" s="16">
        <v>40424</v>
      </c>
      <c r="BM14" s="15" t="s">
        <v>80</v>
      </c>
      <c r="BQ14" s="16">
        <v>40470</v>
      </c>
      <c r="BR14" s="16">
        <v>40481</v>
      </c>
      <c r="BS14" s="18">
        <f t="shared" si="1"/>
        <v>11</v>
      </c>
      <c r="BT14" s="15" t="s">
        <v>80</v>
      </c>
      <c r="BW14" s="16">
        <v>40484</v>
      </c>
      <c r="BX14" s="16">
        <v>40492</v>
      </c>
      <c r="BY14" s="18">
        <f t="shared" si="2"/>
        <v>8</v>
      </c>
      <c r="BZ14" s="16">
        <v>40488</v>
      </c>
      <c r="CA14" s="16">
        <v>40509</v>
      </c>
      <c r="CB14" s="18">
        <f t="shared" si="3"/>
        <v>21</v>
      </c>
      <c r="CC14" s="15" t="s">
        <v>282</v>
      </c>
      <c r="CF14" s="16">
        <v>40619</v>
      </c>
      <c r="CG14" s="16">
        <v>40509</v>
      </c>
      <c r="CH14" s="16">
        <v>40512</v>
      </c>
      <c r="CI14" s="16">
        <v>40519</v>
      </c>
      <c r="CJ14" s="16">
        <v>40520</v>
      </c>
      <c r="CK14" s="16">
        <v>40532</v>
      </c>
      <c r="CL14" s="16">
        <v>40548</v>
      </c>
      <c r="CM14" s="18">
        <f t="shared" si="4"/>
        <v>12</v>
      </c>
      <c r="CN14" s="18">
        <f t="shared" si="5"/>
        <v>27</v>
      </c>
      <c r="CO14" s="31">
        <v>1</v>
      </c>
      <c r="CP14" s="16">
        <v>40638</v>
      </c>
      <c r="CQ14" s="16"/>
      <c r="CR14" s="16"/>
      <c r="CS14" s="16">
        <v>40639</v>
      </c>
      <c r="CT14" s="18">
        <f t="shared" si="6"/>
        <v>241</v>
      </c>
      <c r="CU14" s="18"/>
      <c r="CV14" s="16">
        <v>40639</v>
      </c>
      <c r="CW14" s="16"/>
      <c r="CX14" s="16">
        <v>40642</v>
      </c>
      <c r="CY14" s="18">
        <f t="shared" si="7"/>
        <v>1299</v>
      </c>
      <c r="CZ14" s="18">
        <f t="shared" si="8"/>
        <v>451</v>
      </c>
      <c r="DA14" s="18">
        <f t="shared" si="9"/>
        <v>256</v>
      </c>
      <c r="DB14" s="18"/>
      <c r="DC14" s="18"/>
      <c r="DD14" s="16">
        <v>40642</v>
      </c>
      <c r="DE14" s="16" t="s">
        <v>5</v>
      </c>
      <c r="DG14" s="16">
        <v>40639</v>
      </c>
      <c r="DH14" s="16" t="s">
        <v>5</v>
      </c>
      <c r="DI14" s="16">
        <v>40639</v>
      </c>
      <c r="DJ14" s="1" t="s">
        <v>493</v>
      </c>
    </row>
    <row r="15" spans="1:114" ht="28" customHeight="1" x14ac:dyDescent="0.15">
      <c r="A15" s="15">
        <v>76</v>
      </c>
      <c r="B15" s="35" t="s">
        <v>489</v>
      </c>
      <c r="C15" s="15" t="s">
        <v>472</v>
      </c>
      <c r="D15" s="21">
        <v>0.13402777777777777</v>
      </c>
      <c r="E15" s="21" t="s">
        <v>378</v>
      </c>
      <c r="F15" s="21"/>
      <c r="G15" s="21"/>
      <c r="H15" s="15" t="s">
        <v>95</v>
      </c>
      <c r="I15" s="16">
        <v>40361</v>
      </c>
      <c r="J15" s="16">
        <v>40646</v>
      </c>
      <c r="K15" s="17">
        <v>40648</v>
      </c>
      <c r="L15" s="17"/>
      <c r="M15" s="16">
        <v>39172</v>
      </c>
      <c r="N15" s="16">
        <v>40053</v>
      </c>
      <c r="O15" s="16">
        <v>40264</v>
      </c>
      <c r="P15" s="15" t="s">
        <v>74</v>
      </c>
      <c r="Q15" s="15" t="s">
        <v>74</v>
      </c>
      <c r="R15" s="1" t="s">
        <v>117</v>
      </c>
      <c r="S15" s="1" t="s">
        <v>490</v>
      </c>
      <c r="T15" s="1" t="s">
        <v>491</v>
      </c>
      <c r="U15" s="1" t="s">
        <v>492</v>
      </c>
      <c r="V15" s="15">
        <v>236</v>
      </c>
      <c r="W15" s="19">
        <v>74402</v>
      </c>
      <c r="X15" s="19"/>
      <c r="Y15" s="19"/>
      <c r="Z15" s="15">
        <v>196</v>
      </c>
      <c r="AA15" s="15">
        <v>202</v>
      </c>
      <c r="AC15" s="15">
        <v>38</v>
      </c>
      <c r="AD15" s="15">
        <v>23</v>
      </c>
      <c r="AF15" s="15">
        <v>29</v>
      </c>
      <c r="AJ15" s="15">
        <v>0</v>
      </c>
      <c r="AN15" s="15">
        <v>10</v>
      </c>
      <c r="AR15" s="15">
        <v>4</v>
      </c>
      <c r="AV15" s="15">
        <v>0</v>
      </c>
      <c r="AW15" s="15" t="s">
        <v>78</v>
      </c>
      <c r="AX15" s="15">
        <v>9</v>
      </c>
      <c r="AY15" s="15" t="s">
        <v>74</v>
      </c>
      <c r="AZ15" s="15" t="s">
        <v>78</v>
      </c>
      <c r="BA15" s="15" t="s">
        <v>78</v>
      </c>
      <c r="BB15" s="16">
        <v>40361</v>
      </c>
      <c r="BC15" s="18">
        <f t="shared" si="10"/>
        <v>0</v>
      </c>
      <c r="BD15" s="16">
        <v>40507</v>
      </c>
      <c r="BE15" s="16">
        <v>40565</v>
      </c>
      <c r="BF15" s="18">
        <f t="shared" si="11"/>
        <v>57</v>
      </c>
      <c r="BG15" s="15" t="s">
        <v>438</v>
      </c>
      <c r="BH15" s="15">
        <v>324</v>
      </c>
      <c r="BK15" s="16">
        <v>40368</v>
      </c>
      <c r="BL15" s="16">
        <v>40388</v>
      </c>
      <c r="BM15" s="15" t="s">
        <v>80</v>
      </c>
      <c r="BQ15" s="16">
        <v>40565</v>
      </c>
      <c r="BR15" s="16">
        <v>40577</v>
      </c>
      <c r="BS15" s="18">
        <f t="shared" si="1"/>
        <v>11</v>
      </c>
      <c r="BT15" s="15" t="s">
        <v>80</v>
      </c>
      <c r="BW15" s="16">
        <v>40578</v>
      </c>
      <c r="BX15" s="16">
        <v>40593</v>
      </c>
      <c r="BY15" s="18">
        <f t="shared" si="2"/>
        <v>15</v>
      </c>
      <c r="BZ15" s="16">
        <v>40600</v>
      </c>
      <c r="CA15" s="16">
        <v>40614</v>
      </c>
      <c r="CB15" s="18">
        <f t="shared" si="3"/>
        <v>16</v>
      </c>
      <c r="CC15" s="15" t="s">
        <v>282</v>
      </c>
      <c r="CF15" s="16">
        <v>40614</v>
      </c>
      <c r="CG15" s="16">
        <v>40614</v>
      </c>
      <c r="CH15" s="16">
        <v>40614</v>
      </c>
      <c r="CI15" s="16">
        <v>40626</v>
      </c>
      <c r="CJ15" s="16">
        <v>40626</v>
      </c>
      <c r="CK15" s="16">
        <v>40633</v>
      </c>
      <c r="CL15" s="16">
        <v>40634</v>
      </c>
      <c r="CM15" s="18">
        <f t="shared" si="4"/>
        <v>6</v>
      </c>
      <c r="CN15" s="18">
        <f t="shared" si="5"/>
        <v>7</v>
      </c>
      <c r="CO15" s="31">
        <v>1</v>
      </c>
      <c r="CP15" s="16">
        <v>40642</v>
      </c>
      <c r="CQ15" s="16"/>
      <c r="CR15" s="16"/>
      <c r="CS15" s="16">
        <v>40642</v>
      </c>
      <c r="CT15" s="18">
        <f t="shared" si="6"/>
        <v>277</v>
      </c>
      <c r="CU15" s="18"/>
      <c r="CV15" s="16">
        <v>40646</v>
      </c>
      <c r="CW15" s="16"/>
      <c r="CX15" s="17">
        <v>40648</v>
      </c>
      <c r="CY15" s="18">
        <v>1476</v>
      </c>
      <c r="CZ15" s="18">
        <f t="shared" si="8"/>
        <v>587</v>
      </c>
      <c r="DA15" s="18">
        <f t="shared" si="9"/>
        <v>378</v>
      </c>
      <c r="DB15" s="18"/>
      <c r="DC15" s="18"/>
      <c r="DD15" s="17">
        <v>40648</v>
      </c>
      <c r="DE15" s="15">
        <v>40646</v>
      </c>
      <c r="DF15" s="17"/>
      <c r="DG15" s="16">
        <v>40646</v>
      </c>
      <c r="DH15" s="16">
        <v>40646</v>
      </c>
      <c r="DI15" s="16">
        <v>40646</v>
      </c>
      <c r="DJ15" s="1" t="s">
        <v>493</v>
      </c>
    </row>
    <row r="16" spans="1:114" ht="28" customHeight="1" x14ac:dyDescent="0.15">
      <c r="A16" s="15">
        <v>90</v>
      </c>
      <c r="B16" s="15" t="s">
        <v>563</v>
      </c>
      <c r="C16" s="15" t="s">
        <v>472</v>
      </c>
      <c r="D16" s="21">
        <v>0.13472222222222222</v>
      </c>
      <c r="E16" s="15" t="s">
        <v>378</v>
      </c>
      <c r="H16" s="15" t="s">
        <v>84</v>
      </c>
      <c r="I16" s="16">
        <v>40473</v>
      </c>
      <c r="J16" s="16">
        <v>40654</v>
      </c>
      <c r="K16" s="16">
        <v>40656</v>
      </c>
      <c r="L16" s="16"/>
      <c r="M16" s="16">
        <v>39872</v>
      </c>
      <c r="N16" s="16">
        <v>40305</v>
      </c>
      <c r="O16" s="16">
        <v>40471</v>
      </c>
      <c r="P16" s="15" t="s">
        <v>74</v>
      </c>
      <c r="Q16" s="15" t="s">
        <v>74</v>
      </c>
      <c r="R16" s="1" t="s">
        <v>498</v>
      </c>
      <c r="S16" s="1" t="s">
        <v>566</v>
      </c>
      <c r="T16" s="1" t="s">
        <v>567</v>
      </c>
      <c r="U16" s="1" t="s">
        <v>568</v>
      </c>
      <c r="V16" s="15">
        <v>188</v>
      </c>
      <c r="W16" s="19">
        <v>61843</v>
      </c>
      <c r="X16" s="19"/>
      <c r="Y16" s="19"/>
      <c r="Z16" s="15">
        <v>158</v>
      </c>
      <c r="AA16" s="15">
        <v>208</v>
      </c>
      <c r="AC16" s="15">
        <v>96</v>
      </c>
      <c r="AD16" s="15">
        <v>19</v>
      </c>
      <c r="AF16" s="15">
        <v>61</v>
      </c>
      <c r="AJ16" s="15">
        <v>0</v>
      </c>
      <c r="AN16" s="15">
        <v>7</v>
      </c>
      <c r="AR16" s="15">
        <v>3</v>
      </c>
      <c r="AV16" s="15">
        <v>0</v>
      </c>
      <c r="AW16" s="15" t="s">
        <v>74</v>
      </c>
      <c r="AX16" s="15">
        <v>10</v>
      </c>
      <c r="AY16" s="15" t="s">
        <v>74</v>
      </c>
      <c r="AZ16" s="15" t="s">
        <v>78</v>
      </c>
      <c r="BA16" s="15" t="s">
        <v>74</v>
      </c>
      <c r="BB16" s="16">
        <v>40477</v>
      </c>
      <c r="BC16" s="18">
        <f t="shared" si="10"/>
        <v>4</v>
      </c>
      <c r="BD16" s="16">
        <v>40571</v>
      </c>
      <c r="BE16" s="16">
        <v>40598</v>
      </c>
      <c r="BF16" s="18">
        <f t="shared" si="11"/>
        <v>26</v>
      </c>
      <c r="BG16" s="15" t="s">
        <v>125</v>
      </c>
      <c r="BH16" s="15">
        <v>115</v>
      </c>
      <c r="BK16" s="16">
        <v>40481</v>
      </c>
      <c r="BL16" s="16">
        <v>40499</v>
      </c>
      <c r="BM16" s="15" t="s">
        <v>80</v>
      </c>
      <c r="BQ16" s="16">
        <v>40599</v>
      </c>
      <c r="BR16" s="16">
        <v>40607</v>
      </c>
      <c r="BS16" s="18">
        <f t="shared" si="1"/>
        <v>10</v>
      </c>
      <c r="BT16" s="15" t="s">
        <v>80</v>
      </c>
      <c r="BW16" s="16">
        <v>40610</v>
      </c>
      <c r="BX16" s="16">
        <v>40621</v>
      </c>
      <c r="BY16" s="18">
        <f t="shared" si="2"/>
        <v>11</v>
      </c>
      <c r="BZ16" s="16">
        <v>40613</v>
      </c>
      <c r="CA16" s="16">
        <v>40624</v>
      </c>
      <c r="CB16" s="18">
        <f t="shared" si="3"/>
        <v>11</v>
      </c>
      <c r="CC16" s="15" t="s">
        <v>282</v>
      </c>
      <c r="CF16" s="16">
        <v>40625</v>
      </c>
      <c r="CG16" s="16">
        <v>40625</v>
      </c>
      <c r="CH16" s="16">
        <v>40625</v>
      </c>
      <c r="CI16" s="16">
        <v>40633</v>
      </c>
      <c r="CJ16" s="16">
        <v>40633</v>
      </c>
      <c r="CK16" s="16">
        <v>40645</v>
      </c>
      <c r="CL16" s="16">
        <v>40641</v>
      </c>
      <c r="CM16" s="18">
        <f t="shared" si="4"/>
        <v>12</v>
      </c>
      <c r="CN16" s="18">
        <f t="shared" si="5"/>
        <v>8</v>
      </c>
      <c r="CO16" s="31">
        <v>1</v>
      </c>
      <c r="CP16" s="16">
        <v>40647</v>
      </c>
      <c r="CQ16" s="16"/>
      <c r="CR16" s="16"/>
      <c r="CS16" s="16">
        <v>40647</v>
      </c>
      <c r="CT16" s="18">
        <f t="shared" si="6"/>
        <v>172</v>
      </c>
      <c r="CU16" s="18"/>
      <c r="CV16" s="16">
        <v>40654</v>
      </c>
      <c r="CW16" s="16"/>
      <c r="CX16" s="16">
        <v>40655</v>
      </c>
      <c r="CY16" s="18">
        <f t="shared" ref="CY16:CY28" si="12">IF(CX16="","Not complete",DAYS360(M16,CX16))</f>
        <v>772</v>
      </c>
      <c r="CZ16" s="18">
        <f t="shared" si="8"/>
        <v>345</v>
      </c>
      <c r="DA16" s="18">
        <f t="shared" si="9"/>
        <v>182</v>
      </c>
      <c r="DB16" s="18"/>
      <c r="DC16" s="18"/>
      <c r="DD16" s="16">
        <v>40656</v>
      </c>
      <c r="DE16" s="16" t="s">
        <v>5</v>
      </c>
      <c r="DG16" s="16">
        <v>40654</v>
      </c>
      <c r="DH16" s="16" t="s">
        <v>5</v>
      </c>
      <c r="DI16" s="16">
        <v>40654</v>
      </c>
    </row>
    <row r="17" spans="1:114" ht="28" customHeight="1" x14ac:dyDescent="0.15">
      <c r="A17" s="15">
        <v>55</v>
      </c>
      <c r="B17" s="35" t="s">
        <v>383</v>
      </c>
      <c r="C17" s="15" t="s">
        <v>102</v>
      </c>
      <c r="D17" s="21">
        <v>0.13541666666666666</v>
      </c>
      <c r="E17" s="21" t="s">
        <v>378</v>
      </c>
      <c r="F17" s="21"/>
      <c r="G17" s="21"/>
      <c r="H17" s="15" t="s">
        <v>84</v>
      </c>
      <c r="I17" s="16">
        <v>40268</v>
      </c>
      <c r="J17" s="16">
        <v>40655</v>
      </c>
      <c r="K17" s="17">
        <v>40656</v>
      </c>
      <c r="L17" s="17"/>
      <c r="M17" s="16">
        <v>39355</v>
      </c>
      <c r="N17" s="16">
        <v>40100</v>
      </c>
      <c r="O17" s="16">
        <v>40234</v>
      </c>
      <c r="P17" s="15" t="s">
        <v>74</v>
      </c>
      <c r="Q17" s="15" t="s">
        <v>74</v>
      </c>
      <c r="R17" s="1" t="s">
        <v>85</v>
      </c>
      <c r="S17" s="1" t="s">
        <v>385</v>
      </c>
      <c r="T17" s="1" t="s">
        <v>386</v>
      </c>
      <c r="U17" s="1" t="s">
        <v>387</v>
      </c>
      <c r="V17" s="15">
        <v>380</v>
      </c>
      <c r="W17" s="19">
        <v>106458</v>
      </c>
      <c r="X17" s="19"/>
      <c r="Y17" s="19"/>
      <c r="Z17" s="15">
        <v>314</v>
      </c>
      <c r="AA17" s="15">
        <v>262</v>
      </c>
      <c r="AC17" s="15">
        <v>106</v>
      </c>
      <c r="AD17" s="15">
        <v>29</v>
      </c>
      <c r="AF17" s="15">
        <v>29</v>
      </c>
      <c r="AJ17" s="15">
        <v>0</v>
      </c>
      <c r="AN17" s="15">
        <v>29</v>
      </c>
      <c r="AR17" s="15">
        <v>4</v>
      </c>
      <c r="AV17" s="15">
        <v>0</v>
      </c>
      <c r="AW17" s="15" t="s">
        <v>74</v>
      </c>
      <c r="AX17" s="15">
        <v>6</v>
      </c>
      <c r="AY17" s="15" t="s">
        <v>78</v>
      </c>
      <c r="AZ17" s="15" t="s">
        <v>78</v>
      </c>
      <c r="BA17" s="15" t="s">
        <v>74</v>
      </c>
      <c r="BB17" s="16">
        <v>40269</v>
      </c>
      <c r="BC17" s="18">
        <f t="shared" si="10"/>
        <v>1</v>
      </c>
      <c r="BD17" s="16">
        <v>40318</v>
      </c>
      <c r="BE17" s="16">
        <v>40400</v>
      </c>
      <c r="BF17" s="18">
        <f t="shared" si="11"/>
        <v>80</v>
      </c>
      <c r="BG17" s="15" t="s">
        <v>188</v>
      </c>
      <c r="BH17" s="15">
        <v>185</v>
      </c>
      <c r="BK17" s="16">
        <v>40283</v>
      </c>
      <c r="BL17" s="16">
        <v>40309</v>
      </c>
      <c r="BM17" s="15" t="s">
        <v>80</v>
      </c>
      <c r="BQ17" s="16">
        <v>40400</v>
      </c>
      <c r="BR17" s="16">
        <v>40417</v>
      </c>
      <c r="BS17" s="18">
        <f t="shared" si="1"/>
        <v>17</v>
      </c>
      <c r="BT17" s="15" t="s">
        <v>80</v>
      </c>
      <c r="BW17" s="16">
        <v>40417</v>
      </c>
      <c r="BX17" s="16">
        <v>40478</v>
      </c>
      <c r="BY17" s="18">
        <f t="shared" si="2"/>
        <v>60</v>
      </c>
      <c r="BZ17" s="16">
        <v>40444</v>
      </c>
      <c r="CA17" s="16">
        <v>40457</v>
      </c>
      <c r="CB17" s="18">
        <f t="shared" si="3"/>
        <v>13</v>
      </c>
      <c r="CC17" s="15" t="s">
        <v>495</v>
      </c>
      <c r="CF17" s="16">
        <v>40481</v>
      </c>
      <c r="CG17" s="16">
        <v>40481</v>
      </c>
      <c r="CH17" s="16">
        <v>40481</v>
      </c>
      <c r="CI17" s="16">
        <v>40493</v>
      </c>
      <c r="CJ17" s="16">
        <v>40493</v>
      </c>
      <c r="CK17" s="16">
        <v>40523</v>
      </c>
      <c r="CL17" s="16">
        <v>40523</v>
      </c>
      <c r="CM17" s="18">
        <f t="shared" si="4"/>
        <v>30</v>
      </c>
      <c r="CN17" s="18">
        <f t="shared" si="5"/>
        <v>30</v>
      </c>
      <c r="CO17" s="31">
        <v>3</v>
      </c>
      <c r="CP17" s="16">
        <v>40551</v>
      </c>
      <c r="CQ17" s="16"/>
      <c r="CR17" s="16"/>
      <c r="CS17" s="16">
        <v>40655</v>
      </c>
      <c r="CT17" s="18">
        <f t="shared" si="6"/>
        <v>382</v>
      </c>
      <c r="CU17" s="18"/>
      <c r="CV17" s="16">
        <v>40655</v>
      </c>
      <c r="CW17" s="16"/>
      <c r="CX17" s="17">
        <v>40656</v>
      </c>
      <c r="CY17" s="18">
        <f t="shared" si="12"/>
        <v>1283</v>
      </c>
      <c r="CZ17" s="18">
        <f t="shared" si="8"/>
        <v>549</v>
      </c>
      <c r="DA17" s="18">
        <f t="shared" si="9"/>
        <v>418</v>
      </c>
      <c r="DB17" s="18"/>
      <c r="DC17" s="18"/>
      <c r="DD17" s="17">
        <v>40656</v>
      </c>
      <c r="DE17" s="15" t="s">
        <v>5</v>
      </c>
      <c r="DF17" s="17"/>
      <c r="DG17" s="16">
        <v>40655</v>
      </c>
      <c r="DH17" s="16" t="s">
        <v>5</v>
      </c>
      <c r="DI17" s="16">
        <v>40655</v>
      </c>
      <c r="DJ17" s="1" t="s">
        <v>388</v>
      </c>
    </row>
    <row r="18" spans="1:114" ht="28" customHeight="1" x14ac:dyDescent="0.15">
      <c r="A18" s="15">
        <v>75</v>
      </c>
      <c r="B18" s="15" t="s">
        <v>485</v>
      </c>
      <c r="C18" s="15" t="s">
        <v>423</v>
      </c>
      <c r="D18" s="21">
        <v>0.1361111111111111</v>
      </c>
      <c r="E18" s="15" t="s">
        <v>378</v>
      </c>
      <c r="H18" s="15" t="s">
        <v>84</v>
      </c>
      <c r="I18" s="16">
        <v>40359</v>
      </c>
      <c r="J18" s="16">
        <v>40656</v>
      </c>
      <c r="K18" s="16">
        <v>40659</v>
      </c>
      <c r="L18" s="16"/>
      <c r="M18" s="16">
        <v>39538</v>
      </c>
      <c r="N18" s="16">
        <v>40113</v>
      </c>
      <c r="O18" s="16">
        <v>40282</v>
      </c>
      <c r="P18" s="15" t="s">
        <v>74</v>
      </c>
      <c r="Q18" s="15" t="s">
        <v>74</v>
      </c>
      <c r="R18" s="1" t="s">
        <v>400</v>
      </c>
      <c r="S18" s="1" t="s">
        <v>486</v>
      </c>
      <c r="T18" s="1" t="s">
        <v>487</v>
      </c>
      <c r="U18" s="1" t="s">
        <v>488</v>
      </c>
      <c r="V18" s="15">
        <v>112</v>
      </c>
      <c r="W18" s="15">
        <v>27493</v>
      </c>
      <c r="Z18" s="15">
        <v>96</v>
      </c>
      <c r="AA18" s="15">
        <v>92</v>
      </c>
      <c r="AC18" s="15">
        <v>4</v>
      </c>
      <c r="AD18" s="15">
        <v>26</v>
      </c>
      <c r="AF18" s="15">
        <v>3</v>
      </c>
      <c r="AJ18" s="15">
        <v>1</v>
      </c>
      <c r="AN18" s="15" t="s">
        <v>525</v>
      </c>
      <c r="AR18" s="15">
        <v>0</v>
      </c>
      <c r="AV18" s="15">
        <v>0</v>
      </c>
      <c r="AW18" s="15" t="s">
        <v>78</v>
      </c>
      <c r="AX18" s="15">
        <v>2</v>
      </c>
      <c r="AY18" s="15" t="s">
        <v>78</v>
      </c>
      <c r="AZ18" s="15" t="s">
        <v>78</v>
      </c>
      <c r="BA18" s="15" t="s">
        <v>78</v>
      </c>
      <c r="BB18" s="16">
        <v>40359</v>
      </c>
      <c r="BC18" s="18">
        <f t="shared" si="10"/>
        <v>0</v>
      </c>
      <c r="BD18" s="16">
        <v>40382</v>
      </c>
      <c r="BE18" s="16">
        <v>40443</v>
      </c>
      <c r="BF18" s="18">
        <f t="shared" si="11"/>
        <v>59</v>
      </c>
      <c r="BG18" s="15" t="s">
        <v>342</v>
      </c>
      <c r="BH18" s="15">
        <v>324</v>
      </c>
      <c r="BK18" s="16">
        <v>40361</v>
      </c>
      <c r="BL18" s="16">
        <v>40381</v>
      </c>
      <c r="BM18" s="15" t="s">
        <v>80</v>
      </c>
      <c r="BQ18" s="16">
        <v>40458</v>
      </c>
      <c r="BR18" s="16">
        <v>40470</v>
      </c>
      <c r="BS18" s="18">
        <f t="shared" ref="BS18:BS23" si="13">IF(BR18="","Not complete",DAYS360(BQ18,BR18))</f>
        <v>12</v>
      </c>
      <c r="BT18" s="15" t="s">
        <v>80</v>
      </c>
      <c r="BW18" s="16">
        <v>40471</v>
      </c>
      <c r="BX18" s="16">
        <v>40486</v>
      </c>
      <c r="BY18" s="18">
        <f t="shared" ref="BY18:BY23" si="14">IF(BX18="","Not complete",DAYS360(BW18,BX18))</f>
        <v>14</v>
      </c>
      <c r="BZ18" s="16">
        <v>40473</v>
      </c>
      <c r="CA18" s="16">
        <v>40481</v>
      </c>
      <c r="CB18" s="18">
        <f t="shared" ref="CB18:CB23" si="15">IF(CA18="","Not complete",DAYS360(BZ18,CA18))</f>
        <v>8</v>
      </c>
      <c r="CC18" s="15" t="s">
        <v>221</v>
      </c>
      <c r="CF18" s="16">
        <v>40486</v>
      </c>
      <c r="CG18" s="16">
        <v>40486</v>
      </c>
      <c r="CH18" s="15">
        <v>40486</v>
      </c>
      <c r="CI18" s="16">
        <v>40493</v>
      </c>
      <c r="CJ18" s="16">
        <v>40493</v>
      </c>
      <c r="CK18" s="16">
        <v>40500</v>
      </c>
      <c r="CL18" s="16">
        <v>40494</v>
      </c>
      <c r="CM18" s="18">
        <f t="shared" ref="CM18:CM23" si="16">IF(CK18="","Not complete",DAYS360(CJ18,CK18))</f>
        <v>7</v>
      </c>
      <c r="CN18" s="18">
        <f t="shared" ref="CN18:CN23" si="17">IF(CL18="","Not complete",DAYS360(CJ18,CL18))</f>
        <v>1</v>
      </c>
      <c r="CO18" s="32">
        <v>1</v>
      </c>
      <c r="CP18" s="16">
        <v>40653</v>
      </c>
      <c r="CQ18" s="16"/>
      <c r="CR18" s="16"/>
      <c r="CS18" s="16">
        <v>40653</v>
      </c>
      <c r="CT18" s="18">
        <f t="shared" si="6"/>
        <v>290</v>
      </c>
      <c r="CU18" s="18"/>
      <c r="CV18" s="16">
        <v>40656</v>
      </c>
      <c r="CW18" s="16"/>
      <c r="CX18" s="16">
        <v>40659</v>
      </c>
      <c r="CY18" s="18">
        <f t="shared" si="12"/>
        <v>1106</v>
      </c>
      <c r="CZ18" s="18">
        <f t="shared" si="8"/>
        <v>539</v>
      </c>
      <c r="DA18" s="18">
        <f t="shared" si="9"/>
        <v>372</v>
      </c>
      <c r="DB18" s="18"/>
      <c r="DC18" s="18"/>
      <c r="DD18" s="16">
        <v>40660</v>
      </c>
      <c r="DE18" s="16" t="s">
        <v>5</v>
      </c>
      <c r="DG18" s="16">
        <v>40656</v>
      </c>
      <c r="DH18" s="16" t="s">
        <v>5</v>
      </c>
      <c r="DI18" s="16">
        <v>40656</v>
      </c>
      <c r="DJ18" s="1"/>
    </row>
    <row r="19" spans="1:114" ht="28" customHeight="1" x14ac:dyDescent="0.15">
      <c r="A19" s="15">
        <v>103</v>
      </c>
      <c r="B19" s="15" t="s">
        <v>627</v>
      </c>
      <c r="C19" s="15" t="s">
        <v>7</v>
      </c>
      <c r="D19" s="15" t="s">
        <v>561</v>
      </c>
      <c r="E19" s="15" t="s">
        <v>378</v>
      </c>
      <c r="H19" s="15" t="s">
        <v>84</v>
      </c>
      <c r="I19" s="16">
        <v>40526</v>
      </c>
      <c r="J19" s="16">
        <v>40659</v>
      </c>
      <c r="K19" s="17">
        <v>40701</v>
      </c>
      <c r="L19" s="17"/>
      <c r="M19" s="16">
        <v>37925</v>
      </c>
      <c r="N19" s="16">
        <v>39803</v>
      </c>
      <c r="O19" s="16">
        <v>40512</v>
      </c>
      <c r="P19" s="15" t="s">
        <v>74</v>
      </c>
      <c r="Q19" s="15" t="s">
        <v>74</v>
      </c>
      <c r="R19" s="1" t="s">
        <v>150</v>
      </c>
      <c r="S19" s="1" t="s">
        <v>632</v>
      </c>
      <c r="T19" s="1" t="s">
        <v>633</v>
      </c>
      <c r="U19" s="1" t="s">
        <v>701</v>
      </c>
      <c r="V19" s="15">
        <v>100</v>
      </c>
      <c r="W19" s="19">
        <v>24693</v>
      </c>
      <c r="X19" s="19"/>
      <c r="Y19" s="19"/>
      <c r="Z19" s="15">
        <v>86</v>
      </c>
      <c r="AA19" s="15">
        <v>84</v>
      </c>
      <c r="AC19" s="15">
        <v>10</v>
      </c>
      <c r="AD19" s="15">
        <v>1</v>
      </c>
      <c r="AF19" s="15">
        <v>5</v>
      </c>
      <c r="AJ19" s="15">
        <v>0</v>
      </c>
      <c r="AN19" s="15">
        <v>0</v>
      </c>
      <c r="AR19" s="15">
        <v>0</v>
      </c>
      <c r="AV19" s="15">
        <v>0</v>
      </c>
      <c r="AW19" s="15" t="s">
        <v>74</v>
      </c>
      <c r="AX19" s="15">
        <v>4</v>
      </c>
      <c r="AY19" s="15" t="s">
        <v>78</v>
      </c>
      <c r="AZ19" s="15" t="s">
        <v>78</v>
      </c>
      <c r="BA19" s="15" t="s">
        <v>74</v>
      </c>
      <c r="BB19" s="16">
        <v>40527</v>
      </c>
      <c r="BC19" s="18">
        <f t="shared" si="10"/>
        <v>1</v>
      </c>
      <c r="BD19" s="16">
        <v>40588</v>
      </c>
      <c r="BE19" s="16">
        <v>40610</v>
      </c>
      <c r="BF19" s="18">
        <f t="shared" si="11"/>
        <v>24</v>
      </c>
      <c r="BG19" s="15" t="s">
        <v>438</v>
      </c>
      <c r="BH19" s="15">
        <v>170</v>
      </c>
      <c r="BK19" s="16" t="s">
        <v>561</v>
      </c>
      <c r="BL19" s="16" t="s">
        <v>561</v>
      </c>
      <c r="BM19" s="15" t="s">
        <v>80</v>
      </c>
      <c r="BQ19" s="16">
        <v>40610</v>
      </c>
      <c r="BR19" s="16">
        <v>40619</v>
      </c>
      <c r="BS19" s="18">
        <f t="shared" si="13"/>
        <v>9</v>
      </c>
      <c r="BT19" s="15" t="s">
        <v>80</v>
      </c>
      <c r="BW19" s="16">
        <v>40619</v>
      </c>
      <c r="BX19" s="16">
        <v>40631</v>
      </c>
      <c r="BY19" s="18">
        <f t="shared" si="14"/>
        <v>12</v>
      </c>
      <c r="BZ19" s="16">
        <v>40632</v>
      </c>
      <c r="CA19" s="16">
        <v>40635</v>
      </c>
      <c r="CB19" s="18">
        <f t="shared" si="15"/>
        <v>3</v>
      </c>
      <c r="CC19" s="15" t="s">
        <v>282</v>
      </c>
      <c r="CF19" s="16">
        <v>40631</v>
      </c>
      <c r="CG19" s="16">
        <v>40635</v>
      </c>
      <c r="CH19" s="16">
        <v>40635</v>
      </c>
      <c r="CI19" s="16">
        <v>40645</v>
      </c>
      <c r="CJ19" s="16">
        <v>40645</v>
      </c>
      <c r="CK19" s="16">
        <v>40652</v>
      </c>
      <c r="CL19" s="16">
        <v>40656</v>
      </c>
      <c r="CM19" s="18">
        <f t="shared" si="16"/>
        <v>7</v>
      </c>
      <c r="CN19" s="18">
        <f t="shared" si="17"/>
        <v>11</v>
      </c>
      <c r="CO19" s="31">
        <v>2</v>
      </c>
      <c r="CP19" s="16">
        <v>40653</v>
      </c>
      <c r="CQ19" s="16"/>
      <c r="CR19" s="16"/>
      <c r="CS19" s="16">
        <v>40653</v>
      </c>
      <c r="CT19" s="18">
        <f t="shared" si="6"/>
        <v>126</v>
      </c>
      <c r="CU19" s="18"/>
      <c r="CV19" s="16">
        <v>40656</v>
      </c>
      <c r="CW19" s="16"/>
      <c r="CX19" s="17">
        <v>40662</v>
      </c>
      <c r="CY19" s="18">
        <f t="shared" si="12"/>
        <v>2699</v>
      </c>
      <c r="CZ19" s="18">
        <f t="shared" si="8"/>
        <v>848</v>
      </c>
      <c r="DA19" s="18">
        <f t="shared" si="9"/>
        <v>149</v>
      </c>
      <c r="DB19" s="18"/>
      <c r="DC19" s="18"/>
      <c r="DD19" s="16">
        <v>40666</v>
      </c>
      <c r="DE19" s="16" t="s">
        <v>5</v>
      </c>
      <c r="DG19" s="16" t="s">
        <v>561</v>
      </c>
      <c r="DH19" s="16" t="s">
        <v>5</v>
      </c>
      <c r="DI19" s="16" t="s">
        <v>561</v>
      </c>
      <c r="DJ19" s="1"/>
    </row>
    <row r="20" spans="1:114" ht="28" customHeight="1" x14ac:dyDescent="0.15">
      <c r="A20" s="15">
        <v>108</v>
      </c>
      <c r="B20" s="27">
        <v>39214</v>
      </c>
      <c r="C20" s="15" t="s">
        <v>598</v>
      </c>
      <c r="D20" s="21">
        <v>0.13680555555555554</v>
      </c>
      <c r="E20" s="15" t="s">
        <v>378</v>
      </c>
      <c r="H20" s="15" t="s">
        <v>84</v>
      </c>
      <c r="I20" s="16">
        <v>40569</v>
      </c>
      <c r="J20" s="16">
        <v>40660</v>
      </c>
      <c r="K20" s="16">
        <v>40661</v>
      </c>
      <c r="L20" s="16"/>
      <c r="M20" s="16">
        <v>40237</v>
      </c>
      <c r="N20" s="16">
        <v>40442</v>
      </c>
      <c r="O20" s="16">
        <v>40527</v>
      </c>
      <c r="P20" s="15" t="s">
        <v>74</v>
      </c>
      <c r="Q20" s="15" t="s">
        <v>74</v>
      </c>
      <c r="R20" s="1" t="s">
        <v>216</v>
      </c>
      <c r="S20" s="1" t="s">
        <v>655</v>
      </c>
      <c r="T20" s="1" t="s">
        <v>656</v>
      </c>
      <c r="U20" s="1" t="s">
        <v>653</v>
      </c>
      <c r="V20" s="15">
        <v>152</v>
      </c>
      <c r="W20" s="19">
        <v>40162</v>
      </c>
      <c r="X20" s="19"/>
      <c r="Y20" s="19"/>
      <c r="Z20" s="15">
        <v>128</v>
      </c>
      <c r="AA20" s="15">
        <v>130</v>
      </c>
      <c r="AC20" s="15">
        <v>55</v>
      </c>
      <c r="AD20" s="15">
        <v>8</v>
      </c>
      <c r="AF20" s="15">
        <v>13</v>
      </c>
      <c r="AJ20" s="15">
        <v>1</v>
      </c>
      <c r="AN20" s="15">
        <v>0</v>
      </c>
      <c r="AR20" s="15">
        <v>0</v>
      </c>
      <c r="AV20" s="15">
        <v>0</v>
      </c>
      <c r="AW20" s="15" t="s">
        <v>74</v>
      </c>
      <c r="AX20" s="15">
        <v>6</v>
      </c>
      <c r="AY20" s="15" t="s">
        <v>74</v>
      </c>
      <c r="AZ20" s="15" t="s">
        <v>78</v>
      </c>
      <c r="BA20" s="15" t="s">
        <v>78</v>
      </c>
      <c r="BB20" s="16">
        <v>40569</v>
      </c>
      <c r="BC20" s="18">
        <f t="shared" si="10"/>
        <v>0</v>
      </c>
      <c r="BD20" s="16">
        <v>40577</v>
      </c>
      <c r="BE20" s="16">
        <v>40603</v>
      </c>
      <c r="BF20" s="18">
        <v>26</v>
      </c>
      <c r="BG20" s="15" t="s">
        <v>438</v>
      </c>
      <c r="BH20" s="15">
        <v>121</v>
      </c>
      <c r="BK20" s="16">
        <v>40569</v>
      </c>
      <c r="BL20" s="16">
        <v>40578</v>
      </c>
      <c r="BM20" s="15" t="s">
        <v>80</v>
      </c>
      <c r="BQ20" s="16">
        <v>40604</v>
      </c>
      <c r="BR20" s="16">
        <v>40613</v>
      </c>
      <c r="BS20" s="18">
        <f t="shared" si="13"/>
        <v>9</v>
      </c>
      <c r="BT20" s="15" t="s">
        <v>80</v>
      </c>
      <c r="BW20" s="16">
        <v>40617</v>
      </c>
      <c r="BX20" s="16">
        <v>40626</v>
      </c>
      <c r="BY20" s="18">
        <f t="shared" si="14"/>
        <v>9</v>
      </c>
      <c r="BZ20" s="16">
        <v>40617</v>
      </c>
      <c r="CA20" s="16">
        <v>40628</v>
      </c>
      <c r="CB20" s="18">
        <f t="shared" si="15"/>
        <v>11</v>
      </c>
      <c r="CC20" s="15" t="s">
        <v>436</v>
      </c>
      <c r="CF20" s="16">
        <v>40635</v>
      </c>
      <c r="CG20" s="16">
        <v>40635</v>
      </c>
      <c r="CH20" s="16">
        <v>40635</v>
      </c>
      <c r="CI20" s="16">
        <v>40642</v>
      </c>
      <c r="CJ20" s="16">
        <v>40645</v>
      </c>
      <c r="CK20" s="16">
        <v>40652</v>
      </c>
      <c r="CL20" s="16">
        <v>40649</v>
      </c>
      <c r="CM20" s="18">
        <f t="shared" si="16"/>
        <v>7</v>
      </c>
      <c r="CN20" s="18">
        <f t="shared" si="17"/>
        <v>4</v>
      </c>
      <c r="CO20" s="31">
        <v>1</v>
      </c>
      <c r="CP20" s="16">
        <v>40653</v>
      </c>
      <c r="CQ20" s="16"/>
      <c r="CR20" s="16"/>
      <c r="CS20" s="16">
        <v>40660</v>
      </c>
      <c r="CT20" s="18">
        <f t="shared" si="6"/>
        <v>91</v>
      </c>
      <c r="CU20" s="18"/>
      <c r="CV20" s="16">
        <v>40660</v>
      </c>
      <c r="CW20" s="16"/>
      <c r="CX20" s="16">
        <v>40661</v>
      </c>
      <c r="CY20" s="18">
        <f t="shared" si="12"/>
        <v>418</v>
      </c>
      <c r="CZ20" s="18">
        <f t="shared" si="8"/>
        <v>217</v>
      </c>
      <c r="DA20" s="18">
        <f t="shared" si="9"/>
        <v>133</v>
      </c>
      <c r="DB20" s="18"/>
      <c r="DC20" s="18"/>
      <c r="DD20" s="16">
        <v>40661</v>
      </c>
      <c r="DE20" s="16" t="s">
        <v>5</v>
      </c>
      <c r="DG20" s="16">
        <v>40660</v>
      </c>
      <c r="DH20" s="16" t="s">
        <v>5</v>
      </c>
      <c r="DI20" s="16">
        <v>40660</v>
      </c>
      <c r="DJ20" s="1" t="s">
        <v>654</v>
      </c>
    </row>
    <row r="21" spans="1:114" ht="28" customHeight="1" x14ac:dyDescent="0.15">
      <c r="A21" s="15">
        <v>95</v>
      </c>
      <c r="B21" s="15" t="s">
        <v>590</v>
      </c>
      <c r="C21" s="15" t="s">
        <v>697</v>
      </c>
      <c r="D21" s="21">
        <v>0.13749999999999998</v>
      </c>
      <c r="E21" s="15" t="s">
        <v>378</v>
      </c>
      <c r="H21" s="15" t="s">
        <v>84</v>
      </c>
      <c r="I21" s="16">
        <v>40505</v>
      </c>
      <c r="J21" s="16">
        <v>40662</v>
      </c>
      <c r="K21" s="16">
        <v>40663</v>
      </c>
      <c r="L21" s="16"/>
      <c r="M21" s="16">
        <v>39994</v>
      </c>
      <c r="N21" s="16">
        <v>40372</v>
      </c>
      <c r="O21" s="16">
        <v>40497</v>
      </c>
      <c r="P21" s="15" t="s">
        <v>74</v>
      </c>
      <c r="Q21" s="15" t="s">
        <v>74</v>
      </c>
      <c r="R21" s="1" t="s">
        <v>216</v>
      </c>
      <c r="S21" s="1" t="s">
        <v>591</v>
      </c>
      <c r="T21" s="1" t="s">
        <v>592</v>
      </c>
      <c r="U21" s="1" t="s">
        <v>593</v>
      </c>
      <c r="V21" s="15">
        <v>226</v>
      </c>
      <c r="W21" s="19">
        <v>70646</v>
      </c>
      <c r="X21" s="19"/>
      <c r="Y21" s="19"/>
      <c r="Z21" s="15">
        <v>184</v>
      </c>
      <c r="AA21" s="15">
        <v>166</v>
      </c>
      <c r="AC21" s="15">
        <v>6</v>
      </c>
      <c r="AD21" s="15">
        <v>9</v>
      </c>
      <c r="AF21" s="15">
        <v>9</v>
      </c>
      <c r="AJ21" s="15">
        <v>0</v>
      </c>
      <c r="AN21" s="15">
        <v>10</v>
      </c>
      <c r="AR21" s="15">
        <v>0</v>
      </c>
      <c r="AV21" s="15">
        <v>0</v>
      </c>
      <c r="AW21" s="15" t="s">
        <v>74</v>
      </c>
      <c r="AX21" s="15">
        <v>2</v>
      </c>
      <c r="AY21" s="15" t="s">
        <v>78</v>
      </c>
      <c r="AZ21" s="15" t="s">
        <v>78</v>
      </c>
      <c r="BA21" s="15" t="s">
        <v>74</v>
      </c>
      <c r="BB21" s="16">
        <v>40507</v>
      </c>
      <c r="BC21" s="18">
        <f t="shared" si="10"/>
        <v>2</v>
      </c>
      <c r="BD21" s="16">
        <v>40593</v>
      </c>
      <c r="BE21" s="16">
        <v>40606</v>
      </c>
      <c r="BF21" s="18">
        <f>IF(BE21="","Not complete",DAYS360(BD21,BE21))</f>
        <v>15</v>
      </c>
      <c r="BG21" s="15" t="s">
        <v>438</v>
      </c>
      <c r="BH21" s="15">
        <v>237</v>
      </c>
      <c r="BK21" s="16">
        <v>40526</v>
      </c>
      <c r="BL21" s="16">
        <v>40548</v>
      </c>
      <c r="BM21" s="15" t="s">
        <v>80</v>
      </c>
      <c r="BQ21" s="16">
        <v>40610</v>
      </c>
      <c r="BR21" s="16">
        <v>40620</v>
      </c>
      <c r="BS21" s="18">
        <f t="shared" si="13"/>
        <v>10</v>
      </c>
      <c r="BT21" s="15" t="s">
        <v>80</v>
      </c>
      <c r="BW21" s="16">
        <v>40620</v>
      </c>
      <c r="BX21" s="16">
        <v>40626</v>
      </c>
      <c r="BY21" s="18">
        <f t="shared" si="14"/>
        <v>6</v>
      </c>
      <c r="BZ21" s="16">
        <v>40631</v>
      </c>
      <c r="CA21" s="16">
        <v>40642</v>
      </c>
      <c r="CB21" s="18">
        <f t="shared" si="15"/>
        <v>10</v>
      </c>
      <c r="CC21" s="15" t="s">
        <v>221</v>
      </c>
      <c r="CF21" s="16">
        <v>40645</v>
      </c>
      <c r="CG21" s="16">
        <v>40645</v>
      </c>
      <c r="CH21" s="16">
        <v>40645</v>
      </c>
      <c r="CI21" s="16">
        <v>40649</v>
      </c>
      <c r="CJ21" s="16">
        <v>40649</v>
      </c>
      <c r="CK21" s="16">
        <v>40654</v>
      </c>
      <c r="CL21" s="16">
        <v>40649</v>
      </c>
      <c r="CM21" s="18">
        <f t="shared" si="16"/>
        <v>5</v>
      </c>
      <c r="CN21" s="18">
        <f t="shared" si="17"/>
        <v>0</v>
      </c>
      <c r="CO21" s="31">
        <v>1</v>
      </c>
      <c r="CP21" s="16">
        <v>40655</v>
      </c>
      <c r="CQ21" s="16"/>
      <c r="CR21" s="16"/>
      <c r="CS21" s="16">
        <v>40656</v>
      </c>
      <c r="CT21" s="18">
        <f t="shared" si="6"/>
        <v>150</v>
      </c>
      <c r="CU21" s="18"/>
      <c r="CV21" s="16">
        <v>40662</v>
      </c>
      <c r="CW21" s="16"/>
      <c r="CX21" s="16">
        <v>40663</v>
      </c>
      <c r="CY21" s="18">
        <f t="shared" si="12"/>
        <v>660</v>
      </c>
      <c r="CZ21" s="18">
        <f t="shared" si="8"/>
        <v>287</v>
      </c>
      <c r="DA21" s="18">
        <f t="shared" si="9"/>
        <v>165</v>
      </c>
      <c r="DB21" s="18"/>
      <c r="DC21" s="18"/>
      <c r="DD21" s="16">
        <v>40663</v>
      </c>
      <c r="DE21" s="16" t="s">
        <v>5</v>
      </c>
      <c r="DG21" s="16">
        <v>40662</v>
      </c>
      <c r="DH21" s="16" t="s">
        <v>5</v>
      </c>
      <c r="DI21" s="16">
        <v>40662</v>
      </c>
      <c r="DJ21" s="1" t="s">
        <v>594</v>
      </c>
    </row>
    <row r="22" spans="1:114" ht="28" customHeight="1" x14ac:dyDescent="0.15">
      <c r="A22" s="15">
        <v>94</v>
      </c>
      <c r="B22" s="15" t="s">
        <v>584</v>
      </c>
      <c r="C22" s="15" t="s">
        <v>423</v>
      </c>
      <c r="D22" s="21">
        <v>0.13819444444444443</v>
      </c>
      <c r="E22" s="15" t="s">
        <v>378</v>
      </c>
      <c r="H22" s="15" t="s">
        <v>95</v>
      </c>
      <c r="I22" s="16">
        <v>40493</v>
      </c>
      <c r="J22" s="16">
        <v>40636</v>
      </c>
      <c r="K22" s="16">
        <v>40663</v>
      </c>
      <c r="L22" s="16"/>
      <c r="M22" s="16">
        <v>39113</v>
      </c>
      <c r="N22" s="16">
        <v>40297</v>
      </c>
      <c r="O22" s="16">
        <v>40481</v>
      </c>
      <c r="P22" s="15" t="s">
        <v>74</v>
      </c>
      <c r="Q22" s="15" t="s">
        <v>74</v>
      </c>
      <c r="R22" s="1" t="s">
        <v>85</v>
      </c>
      <c r="S22" s="1" t="s">
        <v>585</v>
      </c>
      <c r="T22" s="1" t="s">
        <v>586</v>
      </c>
      <c r="U22" s="1" t="s">
        <v>587</v>
      </c>
      <c r="V22" s="15">
        <v>261</v>
      </c>
      <c r="W22" s="19">
        <v>73339</v>
      </c>
      <c r="X22" s="19"/>
      <c r="Y22" s="19"/>
      <c r="Z22" s="15">
        <v>212</v>
      </c>
      <c r="AA22" s="15">
        <v>168</v>
      </c>
      <c r="AC22" s="15">
        <v>34</v>
      </c>
      <c r="AD22" s="15">
        <v>13</v>
      </c>
      <c r="AF22" s="15">
        <v>8</v>
      </c>
      <c r="AJ22" s="15">
        <v>0</v>
      </c>
      <c r="AN22" s="15">
        <v>5</v>
      </c>
      <c r="AR22" s="15">
        <v>6</v>
      </c>
      <c r="AV22" s="15">
        <v>0</v>
      </c>
      <c r="AW22" s="15" t="s">
        <v>74</v>
      </c>
      <c r="AX22" s="15">
        <v>1</v>
      </c>
      <c r="AY22" s="15" t="s">
        <v>78</v>
      </c>
      <c r="AZ22" s="15" t="s">
        <v>78</v>
      </c>
      <c r="BA22" s="15" t="s">
        <v>78</v>
      </c>
      <c r="BB22" s="16">
        <v>40494</v>
      </c>
      <c r="BC22" s="18">
        <f t="shared" si="10"/>
        <v>1</v>
      </c>
      <c r="BD22" s="16">
        <v>40592</v>
      </c>
      <c r="BE22" s="16">
        <v>40611</v>
      </c>
      <c r="BF22" s="18">
        <f>IF(BE22="","Not complete",DAYS360(BD22,BE22))</f>
        <v>21</v>
      </c>
      <c r="BG22" s="15" t="s">
        <v>125</v>
      </c>
      <c r="BH22" s="15">
        <v>237</v>
      </c>
      <c r="BK22" s="16">
        <v>40500</v>
      </c>
      <c r="BL22" s="16">
        <v>40522</v>
      </c>
      <c r="BM22" s="15" t="s">
        <v>80</v>
      </c>
      <c r="BQ22" s="16">
        <v>40612</v>
      </c>
      <c r="BR22" s="16">
        <v>40625</v>
      </c>
      <c r="BS22" s="18">
        <f t="shared" si="13"/>
        <v>13</v>
      </c>
      <c r="BT22" s="15" t="s">
        <v>80</v>
      </c>
      <c r="BW22" s="16">
        <v>40625</v>
      </c>
      <c r="BX22" s="16">
        <v>40632</v>
      </c>
      <c r="BY22" s="18">
        <f t="shared" si="14"/>
        <v>7</v>
      </c>
      <c r="BZ22" s="16">
        <v>40635</v>
      </c>
      <c r="CA22" s="16">
        <v>40640</v>
      </c>
      <c r="CB22" s="18">
        <f t="shared" si="15"/>
        <v>5</v>
      </c>
      <c r="CC22" s="15" t="s">
        <v>282</v>
      </c>
      <c r="CF22" s="16">
        <v>40640</v>
      </c>
      <c r="CG22" s="16">
        <v>40640</v>
      </c>
      <c r="CH22" s="16">
        <v>40640</v>
      </c>
      <c r="CI22" s="16">
        <v>40646</v>
      </c>
      <c r="CJ22" s="16">
        <v>40647</v>
      </c>
      <c r="CK22" s="16">
        <v>40656</v>
      </c>
      <c r="CL22" s="16">
        <v>40655</v>
      </c>
      <c r="CM22" s="18">
        <f t="shared" si="16"/>
        <v>9</v>
      </c>
      <c r="CN22" s="18">
        <f t="shared" si="17"/>
        <v>8</v>
      </c>
      <c r="CO22" s="31">
        <v>2</v>
      </c>
      <c r="CP22" s="16">
        <v>40660</v>
      </c>
      <c r="CQ22" s="16"/>
      <c r="CR22" s="16"/>
      <c r="CS22" s="16">
        <v>40662</v>
      </c>
      <c r="CT22" s="18">
        <f t="shared" si="6"/>
        <v>168</v>
      </c>
      <c r="CU22" s="18"/>
      <c r="CV22" s="16">
        <v>40662</v>
      </c>
      <c r="CW22" s="16"/>
      <c r="CX22" s="27">
        <v>40663</v>
      </c>
      <c r="CY22" s="18">
        <f t="shared" si="12"/>
        <v>1530</v>
      </c>
      <c r="CZ22" s="18">
        <f t="shared" si="8"/>
        <v>361</v>
      </c>
      <c r="DA22" s="18">
        <f t="shared" si="9"/>
        <v>181</v>
      </c>
      <c r="DB22" s="18"/>
      <c r="DC22" s="18"/>
      <c r="DD22" s="16">
        <v>40663</v>
      </c>
      <c r="DE22" s="16" t="s">
        <v>5</v>
      </c>
      <c r="DG22" s="16">
        <v>40662</v>
      </c>
      <c r="DH22" s="16" t="s">
        <v>5</v>
      </c>
      <c r="DI22" s="16">
        <v>40662</v>
      </c>
      <c r="DJ22" s="1" t="s">
        <v>553</v>
      </c>
    </row>
    <row r="23" spans="1:114" ht="28" customHeight="1" x14ac:dyDescent="0.15">
      <c r="A23" s="15">
        <v>110</v>
      </c>
      <c r="B23" s="15" t="s">
        <v>661</v>
      </c>
      <c r="C23" s="15" t="s">
        <v>423</v>
      </c>
      <c r="D23" s="21">
        <v>0.1388888888888889</v>
      </c>
      <c r="E23" s="15" t="s">
        <v>378</v>
      </c>
      <c r="H23" s="15" t="s">
        <v>84</v>
      </c>
      <c r="I23" s="16">
        <v>40575</v>
      </c>
      <c r="J23" s="16">
        <v>40675</v>
      </c>
      <c r="K23" s="16">
        <v>40676</v>
      </c>
      <c r="L23" s="16"/>
      <c r="M23" s="16">
        <v>39813</v>
      </c>
      <c r="N23" s="16">
        <v>40344</v>
      </c>
      <c r="O23" s="16">
        <v>40551</v>
      </c>
      <c r="P23" s="15" t="s">
        <v>74</v>
      </c>
      <c r="Q23" s="15" t="s">
        <v>74</v>
      </c>
      <c r="R23" s="1" t="s">
        <v>498</v>
      </c>
      <c r="S23" s="1" t="s">
        <v>666</v>
      </c>
      <c r="T23" s="1" t="s">
        <v>667</v>
      </c>
      <c r="U23" s="1" t="s">
        <v>668</v>
      </c>
      <c r="V23" s="15">
        <v>135</v>
      </c>
      <c r="W23" s="19">
        <v>48296</v>
      </c>
      <c r="X23" s="19"/>
      <c r="Y23" s="19"/>
      <c r="Z23" s="15">
        <v>110</v>
      </c>
      <c r="AA23" s="15">
        <v>156</v>
      </c>
      <c r="AC23" s="15">
        <v>38</v>
      </c>
      <c r="AD23" s="15">
        <v>40</v>
      </c>
      <c r="AF23" s="15">
        <v>42</v>
      </c>
      <c r="AJ23" s="15">
        <v>0</v>
      </c>
      <c r="AN23" s="15" t="s">
        <v>706</v>
      </c>
      <c r="AR23" s="15">
        <v>19</v>
      </c>
      <c r="AV23" s="15">
        <v>0</v>
      </c>
      <c r="AW23" s="15" t="s">
        <v>78</v>
      </c>
      <c r="AX23" s="15">
        <v>5</v>
      </c>
      <c r="AY23" s="15" t="s">
        <v>74</v>
      </c>
      <c r="AZ23" s="15" t="s">
        <v>78</v>
      </c>
      <c r="BA23" s="15" t="s">
        <v>74</v>
      </c>
      <c r="BB23" s="16">
        <v>40575</v>
      </c>
      <c r="BC23" s="18">
        <v>0</v>
      </c>
      <c r="BD23" s="16">
        <v>40600</v>
      </c>
      <c r="BE23" s="16">
        <v>40624</v>
      </c>
      <c r="BF23" s="18">
        <f>IF(BE23="","Not complete",DAYS360(BD23,BE23))</f>
        <v>26</v>
      </c>
      <c r="BG23" s="15" t="s">
        <v>438</v>
      </c>
      <c r="BH23" s="15">
        <v>237</v>
      </c>
      <c r="BK23" s="16">
        <v>40583</v>
      </c>
      <c r="BL23" s="16">
        <v>40618</v>
      </c>
      <c r="BM23" s="15" t="s">
        <v>80</v>
      </c>
      <c r="BQ23" s="16">
        <v>40625</v>
      </c>
      <c r="BR23" s="16">
        <v>40639</v>
      </c>
      <c r="BS23" s="18">
        <f t="shared" si="13"/>
        <v>13</v>
      </c>
      <c r="BT23" s="15" t="s">
        <v>80</v>
      </c>
      <c r="BW23" s="16">
        <v>40639</v>
      </c>
      <c r="BX23" s="16">
        <v>40646</v>
      </c>
      <c r="BY23" s="18">
        <f t="shared" si="14"/>
        <v>7</v>
      </c>
      <c r="BZ23" s="16">
        <v>40646</v>
      </c>
      <c r="CA23" s="16">
        <v>40647</v>
      </c>
      <c r="CB23" s="18">
        <f t="shared" si="15"/>
        <v>1</v>
      </c>
      <c r="CC23" s="15" t="s">
        <v>707</v>
      </c>
      <c r="CF23" s="16">
        <v>40647</v>
      </c>
      <c r="CG23" s="16">
        <v>40647</v>
      </c>
      <c r="CH23" s="16">
        <v>40647</v>
      </c>
      <c r="CI23" s="16">
        <v>40655</v>
      </c>
      <c r="CJ23" s="16">
        <v>40655</v>
      </c>
      <c r="CK23" s="16">
        <v>40661</v>
      </c>
      <c r="CL23" s="16">
        <v>40659</v>
      </c>
      <c r="CM23" s="18">
        <f t="shared" si="16"/>
        <v>6</v>
      </c>
      <c r="CN23" s="18">
        <f t="shared" si="17"/>
        <v>4</v>
      </c>
      <c r="CO23" s="31">
        <v>1</v>
      </c>
      <c r="CP23" s="16">
        <v>40668</v>
      </c>
      <c r="CQ23" s="16"/>
      <c r="CR23" s="16"/>
      <c r="CS23" s="16">
        <v>40675</v>
      </c>
      <c r="CT23" s="18">
        <f t="shared" si="6"/>
        <v>101</v>
      </c>
      <c r="CU23" s="18"/>
      <c r="CV23" s="16">
        <v>40675</v>
      </c>
      <c r="CW23" s="16"/>
      <c r="CX23" s="16">
        <v>40676</v>
      </c>
      <c r="CY23" s="18">
        <f t="shared" si="12"/>
        <v>853</v>
      </c>
      <c r="CZ23" s="18">
        <f t="shared" si="8"/>
        <v>328</v>
      </c>
      <c r="DA23" s="18">
        <f t="shared" si="9"/>
        <v>125</v>
      </c>
      <c r="DB23" s="18"/>
      <c r="DC23" s="18"/>
      <c r="DD23" s="16">
        <v>40675</v>
      </c>
      <c r="DE23" s="16" t="s">
        <v>5</v>
      </c>
      <c r="DG23" s="16">
        <v>40675</v>
      </c>
      <c r="DH23" s="16" t="s">
        <v>5</v>
      </c>
      <c r="DI23" s="16">
        <v>40675</v>
      </c>
      <c r="DJ23" s="1" t="s">
        <v>679</v>
      </c>
    </row>
    <row r="24" spans="1:114" ht="28" customHeight="1" x14ac:dyDescent="0.15">
      <c r="A24" s="15">
        <v>41</v>
      </c>
      <c r="B24" s="15" t="s">
        <v>297</v>
      </c>
      <c r="C24" s="15" t="s">
        <v>7</v>
      </c>
      <c r="D24" s="21">
        <v>0.13958333333333334</v>
      </c>
      <c r="E24" s="15" t="s">
        <v>156</v>
      </c>
      <c r="H24" s="15" t="s">
        <v>84</v>
      </c>
      <c r="I24" s="16">
        <v>40149</v>
      </c>
      <c r="J24" s="16">
        <v>40677</v>
      </c>
      <c r="K24" s="16">
        <v>40682</v>
      </c>
      <c r="L24" s="16"/>
      <c r="M24" s="16">
        <v>39325</v>
      </c>
      <c r="N24" s="16">
        <v>39725</v>
      </c>
      <c r="O24" s="16">
        <v>40064</v>
      </c>
      <c r="P24" s="15" t="s">
        <v>74</v>
      </c>
      <c r="Q24" s="15" t="s">
        <v>74</v>
      </c>
      <c r="R24" s="1" t="s">
        <v>117</v>
      </c>
      <c r="S24" s="1" t="s">
        <v>298</v>
      </c>
      <c r="T24" s="1" t="s">
        <v>299</v>
      </c>
      <c r="U24" s="1" t="s">
        <v>300</v>
      </c>
      <c r="V24" s="15">
        <v>328</v>
      </c>
      <c r="W24" s="19">
        <v>108097</v>
      </c>
      <c r="X24" s="19"/>
      <c r="Y24" s="19"/>
      <c r="Z24" s="15">
        <v>272</v>
      </c>
      <c r="AA24" s="15">
        <v>278</v>
      </c>
      <c r="AC24" s="15">
        <v>94</v>
      </c>
      <c r="AD24" s="15">
        <v>23</v>
      </c>
      <c r="AF24" s="15">
        <v>34</v>
      </c>
      <c r="AJ24" s="15">
        <v>0</v>
      </c>
      <c r="AN24" s="15">
        <v>13</v>
      </c>
      <c r="AR24" s="15">
        <v>3</v>
      </c>
      <c r="AV24" s="15">
        <v>0</v>
      </c>
      <c r="AW24" s="15" t="s">
        <v>74</v>
      </c>
      <c r="AX24" s="15">
        <v>11</v>
      </c>
      <c r="AY24" s="15" t="s">
        <v>78</v>
      </c>
      <c r="AZ24" s="15" t="s">
        <v>74</v>
      </c>
      <c r="BA24" s="15" t="s">
        <v>229</v>
      </c>
      <c r="BB24" s="16">
        <v>40151</v>
      </c>
      <c r="BC24" s="18">
        <f t="shared" ref="BC24:BC49" si="18">IF(BB24="","Not done",DAYS360(I24,BB24))</f>
        <v>2</v>
      </c>
      <c r="BD24" s="16">
        <v>40270</v>
      </c>
      <c r="BE24" s="16">
        <v>40417</v>
      </c>
      <c r="BF24" s="18">
        <f>IF(BE24="","Not complete",DAYS360(BD24,BE24))</f>
        <v>145</v>
      </c>
      <c r="BG24" s="15" t="s">
        <v>176</v>
      </c>
      <c r="BH24" s="15">
        <v>1058</v>
      </c>
      <c r="BK24" s="16">
        <v>40152</v>
      </c>
      <c r="BL24" s="16">
        <v>40187</v>
      </c>
      <c r="BM24" s="15" t="s">
        <v>80</v>
      </c>
      <c r="BQ24" s="16">
        <v>40432</v>
      </c>
      <c r="BR24" s="16">
        <v>40451</v>
      </c>
      <c r="BS24" s="18">
        <f t="shared" ref="BS24:BS49" si="19">IF(BR24="","Not complete",DAYS360(BQ24,BR24))</f>
        <v>19</v>
      </c>
      <c r="BT24" s="15" t="s">
        <v>80</v>
      </c>
      <c r="BW24" s="16">
        <v>40451</v>
      </c>
      <c r="BX24" s="16">
        <v>40589</v>
      </c>
      <c r="BY24" s="18">
        <f t="shared" ref="BY24:BY49" si="20">IF(BX24="","Not complete",DAYS360(BW24,BX24))</f>
        <v>135</v>
      </c>
      <c r="BZ24" s="16">
        <v>40460</v>
      </c>
      <c r="CA24" s="16">
        <v>40465</v>
      </c>
      <c r="CB24" s="18">
        <f t="shared" ref="CB24:CB49" si="21">IF(CA24="","Not complete",DAYS360(BZ24,CA24))</f>
        <v>5</v>
      </c>
      <c r="CC24" s="15" t="s">
        <v>494</v>
      </c>
      <c r="CF24" s="16">
        <v>40591</v>
      </c>
      <c r="CG24" s="16">
        <v>40591</v>
      </c>
      <c r="CH24" s="16">
        <v>40591</v>
      </c>
      <c r="CI24" s="16">
        <v>40603</v>
      </c>
      <c r="CJ24" s="16">
        <v>40603</v>
      </c>
      <c r="CK24" s="16">
        <v>40666</v>
      </c>
      <c r="CL24" s="16">
        <v>40605</v>
      </c>
      <c r="CM24" s="18">
        <f t="shared" ref="CM24:CM49" si="22">IF(CK24="","Not complete",DAYS360(CJ24,CK24))</f>
        <v>62</v>
      </c>
      <c r="CN24" s="18">
        <f t="shared" ref="CN24:CN49" si="23">IF(CL24="","Not complete",DAYS360(CJ24,CL24))</f>
        <v>2</v>
      </c>
      <c r="CO24" s="31">
        <v>1</v>
      </c>
      <c r="CP24" s="16">
        <v>40666</v>
      </c>
      <c r="CQ24" s="16"/>
      <c r="CR24" s="16"/>
      <c r="CS24" s="16">
        <v>40676</v>
      </c>
      <c r="CT24" s="18">
        <f t="shared" si="6"/>
        <v>521</v>
      </c>
      <c r="CU24" s="18"/>
      <c r="CV24" s="16">
        <v>40677</v>
      </c>
      <c r="CW24" s="16"/>
      <c r="CX24" s="16">
        <v>40682</v>
      </c>
      <c r="CY24" s="18">
        <f t="shared" si="12"/>
        <v>1339</v>
      </c>
      <c r="CZ24" s="18">
        <f t="shared" si="8"/>
        <v>945</v>
      </c>
      <c r="DA24" s="18">
        <f t="shared" si="9"/>
        <v>611</v>
      </c>
      <c r="DB24" s="18"/>
      <c r="DC24" s="18"/>
      <c r="DD24" s="16">
        <v>40682</v>
      </c>
      <c r="DE24" s="16" t="s">
        <v>5</v>
      </c>
      <c r="DG24" s="16">
        <v>40677</v>
      </c>
      <c r="DH24" s="16" t="s">
        <v>5</v>
      </c>
      <c r="DI24" s="16">
        <v>40677</v>
      </c>
      <c r="DJ24" s="1" t="s">
        <v>352</v>
      </c>
    </row>
    <row r="25" spans="1:114" ht="28" customHeight="1" x14ac:dyDescent="0.15">
      <c r="A25" s="15">
        <v>92</v>
      </c>
      <c r="B25" s="15" t="s">
        <v>565</v>
      </c>
      <c r="C25" s="15" t="s">
        <v>7</v>
      </c>
      <c r="D25" s="21">
        <v>0.14027777777777778</v>
      </c>
      <c r="E25" s="15" t="s">
        <v>156</v>
      </c>
      <c r="H25" s="15" t="s">
        <v>84</v>
      </c>
      <c r="I25" s="16">
        <v>40477</v>
      </c>
      <c r="J25" s="16">
        <v>40677</v>
      </c>
      <c r="K25" s="16">
        <v>40682</v>
      </c>
      <c r="L25" s="16"/>
      <c r="M25" s="16">
        <v>39844</v>
      </c>
      <c r="N25" s="16">
        <v>40312</v>
      </c>
      <c r="O25" s="16">
        <v>40467</v>
      </c>
      <c r="P25" s="15" t="s">
        <v>74</v>
      </c>
      <c r="Q25" s="15" t="s">
        <v>74</v>
      </c>
      <c r="R25" s="1" t="s">
        <v>117</v>
      </c>
      <c r="S25" s="1" t="s">
        <v>573</v>
      </c>
      <c r="T25" s="1" t="s">
        <v>574</v>
      </c>
      <c r="U25" s="1" t="s">
        <v>575</v>
      </c>
      <c r="V25" s="15">
        <v>278</v>
      </c>
      <c r="W25" s="19">
        <v>76969</v>
      </c>
      <c r="X25" s="19"/>
      <c r="Y25" s="19"/>
      <c r="Z25" s="15">
        <v>230</v>
      </c>
      <c r="AA25" s="15">
        <v>260</v>
      </c>
      <c r="AC25" s="15">
        <v>132</v>
      </c>
      <c r="AD25" s="15">
        <v>7</v>
      </c>
      <c r="AF25" s="15">
        <v>15</v>
      </c>
      <c r="AJ25" s="15">
        <v>0</v>
      </c>
      <c r="AN25" s="15">
        <v>18</v>
      </c>
      <c r="AR25" s="15">
        <v>3</v>
      </c>
      <c r="AV25" s="15">
        <v>0</v>
      </c>
      <c r="AW25" s="15" t="s">
        <v>74</v>
      </c>
      <c r="AX25" s="15">
        <v>21</v>
      </c>
      <c r="AY25" s="15" t="s">
        <v>78</v>
      </c>
      <c r="AZ25" s="15" t="s">
        <v>78</v>
      </c>
      <c r="BA25" s="15" t="s">
        <v>78</v>
      </c>
      <c r="BB25" s="16">
        <v>40477</v>
      </c>
      <c r="BC25" s="18">
        <f t="shared" si="18"/>
        <v>0</v>
      </c>
      <c r="BD25" s="16">
        <v>40579</v>
      </c>
      <c r="BE25" s="16">
        <v>40612</v>
      </c>
      <c r="BF25" s="18">
        <f>IF(BE25="","Not complete",DAYS360(BD25,BE25))</f>
        <v>35</v>
      </c>
      <c r="BG25" s="15" t="s">
        <v>438</v>
      </c>
      <c r="BH25" s="15">
        <v>361</v>
      </c>
      <c r="BK25" s="16">
        <v>40477</v>
      </c>
      <c r="BL25" s="16">
        <v>40493</v>
      </c>
      <c r="BM25" s="15" t="s">
        <v>80</v>
      </c>
      <c r="BQ25" s="16">
        <v>40613</v>
      </c>
      <c r="BR25" s="16">
        <v>40626</v>
      </c>
      <c r="BS25" s="18">
        <f t="shared" si="19"/>
        <v>13</v>
      </c>
      <c r="BT25" s="15" t="s">
        <v>80</v>
      </c>
      <c r="BW25" s="16">
        <v>40626</v>
      </c>
      <c r="BX25" s="16">
        <v>40648</v>
      </c>
      <c r="BY25" s="18">
        <f t="shared" si="20"/>
        <v>21</v>
      </c>
      <c r="BZ25" s="16">
        <v>40626</v>
      </c>
      <c r="CA25" s="16">
        <v>40635</v>
      </c>
      <c r="CB25" s="18">
        <f t="shared" si="21"/>
        <v>8</v>
      </c>
      <c r="CC25" s="15" t="s">
        <v>224</v>
      </c>
      <c r="CF25" s="16">
        <v>40648</v>
      </c>
      <c r="CG25" s="16">
        <v>40648</v>
      </c>
      <c r="CH25" s="16">
        <v>40648</v>
      </c>
      <c r="CI25" s="16">
        <v>40659</v>
      </c>
      <c r="CJ25" s="16">
        <v>40659</v>
      </c>
      <c r="CK25" s="16">
        <v>40666</v>
      </c>
      <c r="CL25" s="16">
        <v>40667</v>
      </c>
      <c r="CM25" s="18">
        <f t="shared" si="22"/>
        <v>7</v>
      </c>
      <c r="CN25" s="18">
        <f t="shared" si="23"/>
        <v>8</v>
      </c>
      <c r="CO25" s="31">
        <v>1</v>
      </c>
      <c r="CP25" s="16">
        <v>40666</v>
      </c>
      <c r="CQ25" s="16"/>
      <c r="CR25" s="16"/>
      <c r="CS25" s="16">
        <v>40676</v>
      </c>
      <c r="CT25" s="18">
        <f t="shared" si="6"/>
        <v>197</v>
      </c>
      <c r="CU25" s="18"/>
      <c r="CV25" s="16">
        <v>40677</v>
      </c>
      <c r="CW25" s="16"/>
      <c r="CX25" s="16">
        <v>40682</v>
      </c>
      <c r="CY25" s="18">
        <f t="shared" si="12"/>
        <v>829</v>
      </c>
      <c r="CZ25" s="18">
        <f t="shared" si="8"/>
        <v>365</v>
      </c>
      <c r="DA25" s="18">
        <f t="shared" si="9"/>
        <v>213</v>
      </c>
      <c r="DB25" s="18"/>
      <c r="DC25" s="18"/>
      <c r="DD25" s="16">
        <v>40682</v>
      </c>
      <c r="DE25" s="16" t="s">
        <v>5</v>
      </c>
      <c r="DG25" s="16">
        <v>40677</v>
      </c>
      <c r="DH25" s="16" t="s">
        <v>5</v>
      </c>
      <c r="DI25" s="16">
        <v>40677</v>
      </c>
      <c r="DJ25" s="1"/>
    </row>
    <row r="26" spans="1:114" ht="28" customHeight="1" x14ac:dyDescent="0.15">
      <c r="A26" s="15">
        <v>96</v>
      </c>
      <c r="B26" s="15" t="s">
        <v>597</v>
      </c>
      <c r="C26" s="15" t="s">
        <v>598</v>
      </c>
      <c r="D26" s="21">
        <v>0.14097222222222222</v>
      </c>
      <c r="E26" s="15" t="s">
        <v>156</v>
      </c>
      <c r="H26" s="15" t="s">
        <v>95</v>
      </c>
      <c r="I26" s="16">
        <v>40507</v>
      </c>
      <c r="J26" s="16">
        <v>40680</v>
      </c>
      <c r="K26" s="16">
        <v>40682</v>
      </c>
      <c r="L26" s="16"/>
      <c r="M26" s="16">
        <v>38441</v>
      </c>
      <c r="N26" s="16">
        <v>40299</v>
      </c>
      <c r="O26" s="16">
        <v>40494</v>
      </c>
      <c r="P26" s="15" t="s">
        <v>74</v>
      </c>
      <c r="Q26" s="15" t="s">
        <v>78</v>
      </c>
      <c r="R26" s="1" t="s">
        <v>400</v>
      </c>
      <c r="S26" s="1" t="s">
        <v>599</v>
      </c>
      <c r="T26" s="1" t="s">
        <v>600</v>
      </c>
      <c r="U26" s="1" t="s">
        <v>601</v>
      </c>
      <c r="V26" s="15">
        <v>114</v>
      </c>
      <c r="W26" s="19">
        <v>50313</v>
      </c>
      <c r="X26" s="19"/>
      <c r="Y26" s="19"/>
      <c r="Z26" s="15">
        <v>94</v>
      </c>
      <c r="AA26" s="15">
        <v>128</v>
      </c>
      <c r="AC26" s="15">
        <v>18</v>
      </c>
      <c r="AD26" s="15">
        <v>10</v>
      </c>
      <c r="AF26" s="15">
        <v>10</v>
      </c>
      <c r="AJ26" s="15">
        <v>1</v>
      </c>
      <c r="AN26" s="15">
        <v>0</v>
      </c>
      <c r="AR26" s="15">
        <v>0</v>
      </c>
      <c r="AV26" s="15">
        <v>0</v>
      </c>
      <c r="AW26" s="15" t="s">
        <v>78</v>
      </c>
      <c r="AX26" s="15">
        <v>4</v>
      </c>
      <c r="AY26" s="15" t="s">
        <v>74</v>
      </c>
      <c r="AZ26" s="15" t="s">
        <v>78</v>
      </c>
      <c r="BA26" s="15" t="s">
        <v>78</v>
      </c>
      <c r="BB26" s="16">
        <v>40512</v>
      </c>
      <c r="BC26" s="18">
        <f t="shared" si="18"/>
        <v>5</v>
      </c>
      <c r="BD26" s="16">
        <v>40584</v>
      </c>
      <c r="BE26" s="16">
        <v>40606</v>
      </c>
      <c r="BF26" s="18">
        <v>22</v>
      </c>
      <c r="BG26" s="15" t="s">
        <v>436</v>
      </c>
      <c r="BH26" s="15">
        <v>58</v>
      </c>
      <c r="BK26" s="16">
        <v>40516</v>
      </c>
      <c r="BL26" s="16">
        <v>40519</v>
      </c>
      <c r="BM26" s="15" t="s">
        <v>80</v>
      </c>
      <c r="BQ26" s="16">
        <v>40619</v>
      </c>
      <c r="BR26" s="16">
        <v>40631</v>
      </c>
      <c r="BS26" s="18">
        <f t="shared" si="19"/>
        <v>12</v>
      </c>
      <c r="BT26" s="15" t="s">
        <v>80</v>
      </c>
      <c r="BW26" s="16">
        <v>40635</v>
      </c>
      <c r="BX26" s="16">
        <v>40645</v>
      </c>
      <c r="BY26" s="18">
        <f t="shared" si="20"/>
        <v>10</v>
      </c>
      <c r="BZ26" s="16">
        <v>40649</v>
      </c>
      <c r="CA26" s="16">
        <v>40652</v>
      </c>
      <c r="CB26" s="18">
        <f t="shared" si="21"/>
        <v>3</v>
      </c>
      <c r="CC26" s="15" t="s">
        <v>703</v>
      </c>
      <c r="CF26" s="16">
        <v>40652</v>
      </c>
      <c r="CG26" s="16">
        <v>40652</v>
      </c>
      <c r="CH26" s="16">
        <v>40652</v>
      </c>
      <c r="CI26" s="16">
        <v>40659</v>
      </c>
      <c r="CJ26" s="16">
        <v>40660</v>
      </c>
      <c r="CK26" s="16">
        <v>40666</v>
      </c>
      <c r="CL26" s="16">
        <v>40670</v>
      </c>
      <c r="CM26" s="18">
        <f t="shared" si="22"/>
        <v>6</v>
      </c>
      <c r="CN26" s="18">
        <f t="shared" si="23"/>
        <v>10</v>
      </c>
      <c r="CO26" s="31">
        <v>2</v>
      </c>
      <c r="CP26" s="16">
        <v>40675</v>
      </c>
      <c r="CQ26" s="16"/>
      <c r="CR26" s="16"/>
      <c r="CS26" s="16">
        <v>40680</v>
      </c>
      <c r="CT26" s="18">
        <f t="shared" si="6"/>
        <v>172</v>
      </c>
      <c r="CU26" s="18"/>
      <c r="CV26" s="16">
        <v>40680</v>
      </c>
      <c r="CW26" s="16"/>
      <c r="CX26" s="16">
        <v>40682</v>
      </c>
      <c r="CY26" s="18">
        <f t="shared" si="12"/>
        <v>2210</v>
      </c>
      <c r="CZ26" s="18">
        <f t="shared" si="8"/>
        <v>378</v>
      </c>
      <c r="DA26" s="18">
        <f t="shared" si="9"/>
        <v>187</v>
      </c>
      <c r="DB26" s="18"/>
      <c r="DC26" s="18"/>
      <c r="DD26" s="16">
        <v>40682</v>
      </c>
      <c r="DE26" s="16" t="s">
        <v>5</v>
      </c>
      <c r="DG26" s="16">
        <v>40680</v>
      </c>
      <c r="DH26" s="16" t="s">
        <v>5</v>
      </c>
      <c r="DI26" s="16">
        <v>40680</v>
      </c>
      <c r="DJ26" s="1" t="s">
        <v>602</v>
      </c>
    </row>
    <row r="27" spans="1:114" ht="28" customHeight="1" x14ac:dyDescent="0.15">
      <c r="A27" s="15">
        <v>93</v>
      </c>
      <c r="B27" s="15" t="s">
        <v>579</v>
      </c>
      <c r="C27" s="15" t="s">
        <v>697</v>
      </c>
      <c r="D27" s="21">
        <v>0.14166666666666666</v>
      </c>
      <c r="E27" s="15" t="s">
        <v>156</v>
      </c>
      <c r="H27" s="15" t="s">
        <v>84</v>
      </c>
      <c r="I27" s="16">
        <v>40487</v>
      </c>
      <c r="J27" s="16">
        <v>40682</v>
      </c>
      <c r="K27" s="16">
        <v>40684</v>
      </c>
      <c r="L27" s="16"/>
      <c r="M27" s="16">
        <v>39752</v>
      </c>
      <c r="N27" s="16">
        <v>40213</v>
      </c>
      <c r="O27" s="16">
        <v>40472</v>
      </c>
      <c r="P27" s="15" t="s">
        <v>74</v>
      </c>
      <c r="Q27" s="15" t="s">
        <v>74</v>
      </c>
      <c r="R27" s="1" t="s">
        <v>400</v>
      </c>
      <c r="S27" s="1" t="s">
        <v>580</v>
      </c>
      <c r="T27" s="1" t="s">
        <v>581</v>
      </c>
      <c r="U27" s="1" t="s">
        <v>582</v>
      </c>
      <c r="V27" s="15">
        <v>519</v>
      </c>
      <c r="W27" s="19">
        <v>153165</v>
      </c>
      <c r="X27" s="19"/>
      <c r="Y27" s="19"/>
      <c r="Z27" s="15">
        <v>421</v>
      </c>
      <c r="AA27" s="15">
        <v>454</v>
      </c>
      <c r="AC27" s="15">
        <v>307</v>
      </c>
      <c r="AD27" s="15">
        <v>43</v>
      </c>
      <c r="AF27" s="15">
        <v>43</v>
      </c>
      <c r="AJ27" s="15">
        <v>0</v>
      </c>
      <c r="AN27" s="15">
        <v>3</v>
      </c>
      <c r="AR27" s="15">
        <v>1</v>
      </c>
      <c r="AV27" s="15">
        <v>0</v>
      </c>
      <c r="AW27" s="15" t="s">
        <v>74</v>
      </c>
      <c r="AX27" s="15">
        <v>6</v>
      </c>
      <c r="AY27" s="15" t="s">
        <v>78</v>
      </c>
      <c r="AZ27" s="15" t="s">
        <v>78</v>
      </c>
      <c r="BA27" s="15" t="s">
        <v>74</v>
      </c>
      <c r="BB27" s="16">
        <v>40492</v>
      </c>
      <c r="BC27" s="18">
        <f t="shared" si="18"/>
        <v>5</v>
      </c>
      <c r="BD27" s="16">
        <v>40584</v>
      </c>
      <c r="BE27" s="16">
        <v>40625</v>
      </c>
      <c r="BF27" s="18">
        <f t="shared" ref="BF27:BF49" si="24">IF(BE27="","Not complete",DAYS360(BD27,BE27))</f>
        <v>43</v>
      </c>
      <c r="BG27" s="15" t="s">
        <v>125</v>
      </c>
      <c r="BH27" s="15">
        <v>243</v>
      </c>
      <c r="BK27" s="16">
        <v>40523</v>
      </c>
      <c r="BL27" s="16">
        <v>40548</v>
      </c>
      <c r="BM27" s="15" t="s">
        <v>80</v>
      </c>
      <c r="BQ27" s="16">
        <v>40626</v>
      </c>
      <c r="BR27" s="16">
        <v>40645</v>
      </c>
      <c r="BS27" s="18">
        <f t="shared" si="19"/>
        <v>18</v>
      </c>
      <c r="BT27" s="15" t="s">
        <v>80</v>
      </c>
      <c r="BW27" s="16">
        <v>40645</v>
      </c>
      <c r="BX27" s="16">
        <v>40648</v>
      </c>
      <c r="BY27" s="18">
        <f t="shared" si="20"/>
        <v>3</v>
      </c>
      <c r="BZ27" s="16">
        <v>40652</v>
      </c>
      <c r="CA27" s="16">
        <v>40660</v>
      </c>
      <c r="CB27" s="18">
        <f t="shared" si="21"/>
        <v>8</v>
      </c>
      <c r="CC27" s="15" t="s">
        <v>703</v>
      </c>
      <c r="CF27" s="16">
        <v>40660</v>
      </c>
      <c r="CG27" s="16">
        <v>40660</v>
      </c>
      <c r="CH27" s="16">
        <v>40660</v>
      </c>
      <c r="CI27" s="16">
        <v>40668</v>
      </c>
      <c r="CJ27" s="16">
        <v>40668</v>
      </c>
      <c r="CK27" s="16">
        <v>40669</v>
      </c>
      <c r="CL27" s="16">
        <v>40669</v>
      </c>
      <c r="CM27" s="18">
        <f t="shared" si="22"/>
        <v>1</v>
      </c>
      <c r="CN27" s="18">
        <f t="shared" si="23"/>
        <v>1</v>
      </c>
      <c r="CO27" s="31">
        <v>1</v>
      </c>
      <c r="CP27" s="16">
        <v>40669</v>
      </c>
      <c r="CQ27" s="16"/>
      <c r="CR27" s="16"/>
      <c r="CS27" s="16">
        <v>40682</v>
      </c>
      <c r="CT27" s="18">
        <f t="shared" si="6"/>
        <v>194</v>
      </c>
      <c r="CU27" s="18"/>
      <c r="CV27" s="16">
        <v>40682</v>
      </c>
      <c r="CW27" s="16"/>
      <c r="CX27" s="16">
        <v>40684</v>
      </c>
      <c r="CY27" s="18">
        <f t="shared" si="12"/>
        <v>921</v>
      </c>
      <c r="CZ27" s="18">
        <f t="shared" si="8"/>
        <v>467</v>
      </c>
      <c r="DA27" s="18">
        <f t="shared" si="9"/>
        <v>210</v>
      </c>
      <c r="DB27" s="18"/>
      <c r="DC27" s="18"/>
      <c r="DD27" s="16">
        <v>40684</v>
      </c>
      <c r="DE27" s="16">
        <v>40682</v>
      </c>
      <c r="DG27" s="16">
        <v>40682</v>
      </c>
      <c r="DH27" s="16" t="s">
        <v>5</v>
      </c>
      <c r="DI27" s="16">
        <v>40682</v>
      </c>
      <c r="DJ27" s="1" t="s">
        <v>583</v>
      </c>
    </row>
    <row r="28" spans="1:114" ht="28" customHeight="1" x14ac:dyDescent="0.15">
      <c r="A28" s="15">
        <v>78</v>
      </c>
      <c r="B28" s="15" t="s">
        <v>508</v>
      </c>
      <c r="C28" s="15" t="s">
        <v>7</v>
      </c>
      <c r="D28" s="21">
        <v>0.1423611111111111</v>
      </c>
      <c r="E28" s="15" t="s">
        <v>156</v>
      </c>
      <c r="H28" s="15" t="s">
        <v>95</v>
      </c>
      <c r="I28" s="16">
        <v>40379</v>
      </c>
      <c r="J28" s="16">
        <v>40682</v>
      </c>
      <c r="K28" s="16">
        <v>40684</v>
      </c>
      <c r="L28" s="16"/>
      <c r="M28" s="16">
        <v>38656</v>
      </c>
      <c r="N28" s="16">
        <v>39919</v>
      </c>
      <c r="O28" s="16">
        <v>40295</v>
      </c>
      <c r="P28" s="15" t="s">
        <v>74</v>
      </c>
      <c r="Q28" s="15" t="s">
        <v>78</v>
      </c>
      <c r="R28" s="1" t="s">
        <v>498</v>
      </c>
      <c r="S28" s="1" t="s">
        <v>419</v>
      </c>
      <c r="T28" s="1" t="s">
        <v>420</v>
      </c>
      <c r="U28" s="1" t="s">
        <v>502</v>
      </c>
      <c r="V28" s="15">
        <v>292</v>
      </c>
      <c r="W28" s="19">
        <v>76828</v>
      </c>
      <c r="X28" s="19"/>
      <c r="Y28" s="19"/>
      <c r="Z28" s="15">
        <v>242</v>
      </c>
      <c r="AA28" s="15">
        <v>240</v>
      </c>
      <c r="AC28" s="15">
        <v>116</v>
      </c>
      <c r="AD28" s="15">
        <v>4</v>
      </c>
      <c r="AF28" s="15">
        <v>17</v>
      </c>
      <c r="AJ28" s="15">
        <v>0</v>
      </c>
      <c r="AN28" s="15">
        <v>57</v>
      </c>
      <c r="AR28" s="15">
        <v>9</v>
      </c>
      <c r="AV28" s="15">
        <v>0</v>
      </c>
      <c r="AW28" s="15" t="s">
        <v>74</v>
      </c>
      <c r="AX28" s="15">
        <v>13</v>
      </c>
      <c r="AY28" s="15" t="s">
        <v>74</v>
      </c>
      <c r="AZ28" s="15" t="s">
        <v>78</v>
      </c>
      <c r="BA28" s="15" t="s">
        <v>74</v>
      </c>
      <c r="BB28" s="16">
        <v>40379</v>
      </c>
      <c r="BC28" s="18">
        <f t="shared" si="18"/>
        <v>0</v>
      </c>
      <c r="BD28" s="16">
        <v>40522</v>
      </c>
      <c r="BE28" s="16">
        <v>40604</v>
      </c>
      <c r="BF28" s="18">
        <f t="shared" si="24"/>
        <v>82</v>
      </c>
      <c r="BG28" s="15" t="s">
        <v>438</v>
      </c>
      <c r="BH28" s="15">
        <v>144</v>
      </c>
      <c r="BK28" s="16">
        <v>40380</v>
      </c>
      <c r="BL28" s="16">
        <v>40403</v>
      </c>
      <c r="BM28" s="15" t="s">
        <v>80</v>
      </c>
      <c r="BQ28" s="16">
        <v>40605</v>
      </c>
      <c r="BR28" s="16">
        <v>40614</v>
      </c>
      <c r="BS28" s="18">
        <f t="shared" si="19"/>
        <v>9</v>
      </c>
      <c r="BT28" s="15" t="s">
        <v>80</v>
      </c>
      <c r="BW28" s="16">
        <v>40614</v>
      </c>
      <c r="BX28" s="16">
        <v>40645</v>
      </c>
      <c r="BY28" s="18">
        <f t="shared" si="20"/>
        <v>30</v>
      </c>
      <c r="BZ28" s="16">
        <v>40624</v>
      </c>
      <c r="CA28" s="16">
        <v>40635</v>
      </c>
      <c r="CB28" s="18">
        <f t="shared" si="21"/>
        <v>10</v>
      </c>
      <c r="CC28" s="15" t="s">
        <v>224</v>
      </c>
      <c r="CF28" s="16">
        <v>40646</v>
      </c>
      <c r="CG28" s="16">
        <v>40646</v>
      </c>
      <c r="CH28" s="16">
        <v>40646</v>
      </c>
      <c r="CI28" s="16">
        <v>40659</v>
      </c>
      <c r="CJ28" s="16">
        <v>40659</v>
      </c>
      <c r="CK28" s="16">
        <v>40674</v>
      </c>
      <c r="CL28" s="16">
        <v>40667</v>
      </c>
      <c r="CM28" s="18">
        <f t="shared" si="22"/>
        <v>15</v>
      </c>
      <c r="CN28" s="18">
        <f t="shared" si="23"/>
        <v>8</v>
      </c>
      <c r="CO28" s="31">
        <v>3</v>
      </c>
      <c r="CP28" s="16">
        <v>40674</v>
      </c>
      <c r="CQ28" s="16"/>
      <c r="CR28" s="16"/>
      <c r="CS28" s="16">
        <v>40682</v>
      </c>
      <c r="CT28" s="18">
        <f t="shared" si="6"/>
        <v>299</v>
      </c>
      <c r="CU28" s="18"/>
      <c r="CV28" s="16">
        <v>40682</v>
      </c>
      <c r="CW28" s="16"/>
      <c r="CX28" s="16">
        <v>40684</v>
      </c>
      <c r="CY28" s="18">
        <f t="shared" si="12"/>
        <v>2001</v>
      </c>
      <c r="CZ28" s="18">
        <f t="shared" si="8"/>
        <v>755</v>
      </c>
      <c r="DA28" s="18">
        <f t="shared" si="9"/>
        <v>384</v>
      </c>
      <c r="DB28" s="18"/>
      <c r="DC28" s="18"/>
      <c r="DD28" s="16">
        <v>40684</v>
      </c>
      <c r="DE28" s="16" t="s">
        <v>5</v>
      </c>
      <c r="DG28" s="16">
        <v>40682</v>
      </c>
      <c r="DH28" s="16" t="s">
        <v>5</v>
      </c>
      <c r="DI28" s="16">
        <v>40682</v>
      </c>
      <c r="DJ28" s="1"/>
    </row>
    <row r="29" spans="1:114" ht="28" customHeight="1" x14ac:dyDescent="0.15">
      <c r="A29" s="15">
        <v>97</v>
      </c>
      <c r="B29" s="35" t="s">
        <v>603</v>
      </c>
      <c r="C29" s="15" t="s">
        <v>212</v>
      </c>
      <c r="D29" s="21">
        <v>0.14305555555555557</v>
      </c>
      <c r="E29" s="21" t="s">
        <v>177</v>
      </c>
      <c r="F29" s="21"/>
      <c r="G29" s="21"/>
      <c r="H29" s="15" t="s">
        <v>84</v>
      </c>
      <c r="I29" s="16">
        <v>40508</v>
      </c>
      <c r="J29" s="16">
        <v>40705</v>
      </c>
      <c r="K29" s="17">
        <v>40710</v>
      </c>
      <c r="L29" s="17"/>
      <c r="M29" s="16">
        <v>39964</v>
      </c>
      <c r="N29" s="16">
        <v>40242</v>
      </c>
      <c r="O29" s="16">
        <v>40497</v>
      </c>
      <c r="P29" s="15" t="s">
        <v>74</v>
      </c>
      <c r="Q29" s="15" t="s">
        <v>74</v>
      </c>
      <c r="R29" s="1" t="s">
        <v>216</v>
      </c>
      <c r="S29" s="1" t="s">
        <v>604</v>
      </c>
      <c r="T29" s="1" t="s">
        <v>605</v>
      </c>
      <c r="U29" s="1" t="s">
        <v>606</v>
      </c>
      <c r="V29" s="15">
        <v>503</v>
      </c>
      <c r="W29" s="19">
        <v>73631</v>
      </c>
      <c r="X29" s="19"/>
      <c r="Y29" s="19"/>
      <c r="Z29" s="15">
        <v>408</v>
      </c>
      <c r="AA29" s="15">
        <v>442</v>
      </c>
      <c r="AC29" s="15">
        <v>228</v>
      </c>
      <c r="AD29" s="15">
        <v>26</v>
      </c>
      <c r="AF29" s="15">
        <v>39</v>
      </c>
      <c r="AJ29" s="15">
        <v>0</v>
      </c>
      <c r="AN29" s="15">
        <v>0</v>
      </c>
      <c r="AR29" s="15">
        <v>1</v>
      </c>
      <c r="AV29" s="15">
        <v>5</v>
      </c>
      <c r="AW29" s="15" t="s">
        <v>74</v>
      </c>
      <c r="AX29" s="15">
        <v>18</v>
      </c>
      <c r="AY29" s="15" t="s">
        <v>74</v>
      </c>
      <c r="AZ29" s="15" t="s">
        <v>78</v>
      </c>
      <c r="BA29" s="15" t="s">
        <v>74</v>
      </c>
      <c r="BB29" s="16">
        <v>40512</v>
      </c>
      <c r="BC29" s="18">
        <f t="shared" si="18"/>
        <v>4</v>
      </c>
      <c r="BD29" s="16">
        <v>40605</v>
      </c>
      <c r="BE29" s="16">
        <v>40648</v>
      </c>
      <c r="BF29" s="18">
        <f t="shared" si="24"/>
        <v>42</v>
      </c>
      <c r="BG29" s="15" t="s">
        <v>438</v>
      </c>
      <c r="BH29" s="15">
        <v>295</v>
      </c>
      <c r="BK29" s="16">
        <v>40514</v>
      </c>
      <c r="BL29" s="16">
        <v>40516</v>
      </c>
      <c r="BM29" s="15" t="s">
        <v>80</v>
      </c>
      <c r="BQ29" s="16">
        <v>40649</v>
      </c>
      <c r="BR29" s="16">
        <v>40667</v>
      </c>
      <c r="BS29" s="18">
        <f t="shared" si="19"/>
        <v>18</v>
      </c>
      <c r="BT29" s="15" t="s">
        <v>80</v>
      </c>
      <c r="BW29" s="16">
        <v>40667</v>
      </c>
      <c r="BX29" s="16">
        <v>40680</v>
      </c>
      <c r="BY29" s="18">
        <f t="shared" si="20"/>
        <v>13</v>
      </c>
      <c r="BZ29" s="16">
        <v>40668</v>
      </c>
      <c r="CA29" s="16">
        <v>40674</v>
      </c>
      <c r="CB29" s="18">
        <f t="shared" si="21"/>
        <v>6</v>
      </c>
      <c r="CC29" s="15" t="s">
        <v>224</v>
      </c>
      <c r="CF29" s="16">
        <v>40680</v>
      </c>
      <c r="CG29" s="16">
        <v>40680</v>
      </c>
      <c r="CH29" s="16">
        <v>40680</v>
      </c>
      <c r="CI29" s="16">
        <v>40691</v>
      </c>
      <c r="CJ29" s="16">
        <v>40691</v>
      </c>
      <c r="CK29" s="16">
        <v>40695</v>
      </c>
      <c r="CL29" s="16">
        <v>40695</v>
      </c>
      <c r="CM29" s="18">
        <f t="shared" si="22"/>
        <v>3</v>
      </c>
      <c r="CN29" s="18">
        <f t="shared" si="23"/>
        <v>3</v>
      </c>
      <c r="CO29" s="31">
        <v>3</v>
      </c>
      <c r="CP29" s="16">
        <v>40701</v>
      </c>
      <c r="CQ29" s="16"/>
      <c r="CR29" s="16"/>
      <c r="CS29" s="16">
        <v>40705</v>
      </c>
      <c r="CT29" s="18">
        <f t="shared" si="6"/>
        <v>195</v>
      </c>
      <c r="CU29" s="18"/>
      <c r="CV29" s="16">
        <v>40705</v>
      </c>
      <c r="CW29" s="16"/>
      <c r="CX29" s="17">
        <v>40710</v>
      </c>
      <c r="CY29" s="18">
        <v>742</v>
      </c>
      <c r="CZ29" s="18">
        <f t="shared" si="8"/>
        <v>461</v>
      </c>
      <c r="DA29" s="18">
        <f t="shared" si="9"/>
        <v>211</v>
      </c>
      <c r="DB29" s="18"/>
      <c r="DC29" s="18"/>
      <c r="DD29" s="17">
        <v>40710</v>
      </c>
      <c r="DE29" s="15" t="s">
        <v>5</v>
      </c>
      <c r="DF29" s="17"/>
      <c r="DG29" s="16">
        <v>40705</v>
      </c>
      <c r="DH29" s="16" t="s">
        <v>5</v>
      </c>
      <c r="DI29" s="16">
        <v>40705</v>
      </c>
      <c r="DJ29" s="1"/>
    </row>
    <row r="30" spans="1:114" ht="28" customHeight="1" x14ac:dyDescent="0.15">
      <c r="A30" s="15">
        <v>99</v>
      </c>
      <c r="B30" s="15" t="s">
        <v>612</v>
      </c>
      <c r="C30" s="15" t="s">
        <v>423</v>
      </c>
      <c r="D30" s="21">
        <v>0.14375000000000002</v>
      </c>
      <c r="E30" s="15" t="s">
        <v>177</v>
      </c>
      <c r="H30" s="15" t="s">
        <v>95</v>
      </c>
      <c r="I30" s="16">
        <v>40512</v>
      </c>
      <c r="J30" s="16">
        <v>40711</v>
      </c>
      <c r="K30" s="16">
        <v>40712</v>
      </c>
      <c r="L30" s="16"/>
      <c r="M30" s="16">
        <v>39813</v>
      </c>
      <c r="N30" s="16">
        <v>40379</v>
      </c>
      <c r="O30" s="16">
        <v>40506</v>
      </c>
      <c r="P30" s="15" t="s">
        <v>74</v>
      </c>
      <c r="Q30" s="15" t="s">
        <v>74</v>
      </c>
      <c r="R30" s="1" t="s">
        <v>400</v>
      </c>
      <c r="S30" s="1" t="s">
        <v>613</v>
      </c>
      <c r="T30" s="1" t="s">
        <v>614</v>
      </c>
      <c r="U30" s="1" t="s">
        <v>615</v>
      </c>
      <c r="V30" s="15">
        <v>340</v>
      </c>
      <c r="W30" s="19">
        <v>84504</v>
      </c>
      <c r="X30" s="19"/>
      <c r="Y30" s="19"/>
      <c r="Z30" s="15">
        <v>253</v>
      </c>
      <c r="AA30" s="15">
        <v>220</v>
      </c>
      <c r="AC30" s="15">
        <v>66</v>
      </c>
      <c r="AD30" s="15">
        <v>46</v>
      </c>
      <c r="AF30" s="15">
        <v>5</v>
      </c>
      <c r="AJ30" s="15">
        <v>0</v>
      </c>
      <c r="AN30" s="15">
        <v>1</v>
      </c>
      <c r="AR30" s="15">
        <v>0</v>
      </c>
      <c r="AV30" s="15">
        <v>0</v>
      </c>
      <c r="AW30" s="15" t="s">
        <v>74</v>
      </c>
      <c r="AX30" s="15">
        <v>8</v>
      </c>
      <c r="AY30" s="15" t="s">
        <v>74</v>
      </c>
      <c r="AZ30" s="15" t="s">
        <v>78</v>
      </c>
      <c r="BA30" s="15" t="s">
        <v>74</v>
      </c>
      <c r="BB30" s="16">
        <v>40513</v>
      </c>
      <c r="BC30" s="18">
        <f t="shared" si="18"/>
        <v>1</v>
      </c>
      <c r="BD30" s="16">
        <v>40621</v>
      </c>
      <c r="BE30" s="16">
        <v>40638</v>
      </c>
      <c r="BF30" s="18">
        <f t="shared" si="24"/>
        <v>16</v>
      </c>
      <c r="BG30" s="15" t="s">
        <v>125</v>
      </c>
      <c r="BH30" s="15">
        <v>58</v>
      </c>
      <c r="BK30" s="16">
        <v>40515</v>
      </c>
      <c r="BL30" s="16">
        <v>40522</v>
      </c>
      <c r="BM30" s="15" t="s">
        <v>80</v>
      </c>
      <c r="BQ30" s="16">
        <v>40638</v>
      </c>
      <c r="BR30" s="16">
        <v>40646</v>
      </c>
      <c r="BS30" s="18">
        <f t="shared" si="19"/>
        <v>8</v>
      </c>
      <c r="BT30" s="15" t="s">
        <v>80</v>
      </c>
      <c r="BW30" s="16">
        <v>40646</v>
      </c>
      <c r="BX30" s="16">
        <v>40666</v>
      </c>
      <c r="BY30" s="18">
        <f t="shared" si="20"/>
        <v>20</v>
      </c>
      <c r="BZ30" s="16">
        <v>40649</v>
      </c>
      <c r="CA30" s="16">
        <v>40681</v>
      </c>
      <c r="CB30" s="18">
        <f t="shared" si="21"/>
        <v>32</v>
      </c>
      <c r="CC30" s="15" t="s">
        <v>717</v>
      </c>
      <c r="CF30" s="16">
        <v>40681</v>
      </c>
      <c r="CG30" s="16">
        <v>40681</v>
      </c>
      <c r="CH30" s="16">
        <v>40681</v>
      </c>
      <c r="CI30" s="16">
        <v>40690</v>
      </c>
      <c r="CJ30" s="16">
        <v>40690</v>
      </c>
      <c r="CK30" s="16">
        <v>40703</v>
      </c>
      <c r="CL30" s="16">
        <v>40704</v>
      </c>
      <c r="CM30" s="18">
        <f t="shared" si="22"/>
        <v>12</v>
      </c>
      <c r="CN30" s="18">
        <f t="shared" si="23"/>
        <v>13</v>
      </c>
      <c r="CO30" s="31">
        <v>2</v>
      </c>
      <c r="CP30" s="16">
        <v>40704</v>
      </c>
      <c r="CQ30" s="16"/>
      <c r="CR30" s="16"/>
      <c r="CS30" s="16">
        <v>40711</v>
      </c>
      <c r="CT30" s="18">
        <f t="shared" si="6"/>
        <v>197</v>
      </c>
      <c r="CU30" s="18"/>
      <c r="CV30" s="16">
        <v>40711</v>
      </c>
      <c r="CW30" s="16"/>
      <c r="CX30" s="16">
        <v>40712</v>
      </c>
      <c r="CY30" s="18">
        <f>IF(CX30="","Not complete",DAYS360(M30,CX30))</f>
        <v>888</v>
      </c>
      <c r="CZ30" s="18">
        <f t="shared" si="8"/>
        <v>328</v>
      </c>
      <c r="DA30" s="18">
        <f t="shared" si="9"/>
        <v>204</v>
      </c>
      <c r="DB30" s="18"/>
      <c r="DC30" s="18"/>
      <c r="DD30" s="16">
        <v>40712</v>
      </c>
      <c r="DE30" s="16" t="s">
        <v>5</v>
      </c>
      <c r="DG30" s="16">
        <v>40711</v>
      </c>
      <c r="DH30" s="16" t="s">
        <v>5</v>
      </c>
      <c r="DI30" s="16">
        <v>40711</v>
      </c>
      <c r="DJ30" s="1"/>
    </row>
    <row r="31" spans="1:114" ht="28" customHeight="1" x14ac:dyDescent="0.15">
      <c r="A31" s="15">
        <v>84</v>
      </c>
      <c r="B31" s="15" t="s">
        <v>531</v>
      </c>
      <c r="C31" s="15" t="s">
        <v>7</v>
      </c>
      <c r="D31" s="21">
        <v>0.14444444444444446</v>
      </c>
      <c r="E31" s="15" t="s">
        <v>177</v>
      </c>
      <c r="H31" s="15" t="s">
        <v>95</v>
      </c>
      <c r="I31" s="16">
        <v>40422</v>
      </c>
      <c r="J31" s="16">
        <v>40711</v>
      </c>
      <c r="K31" s="16">
        <v>40725</v>
      </c>
      <c r="L31" s="16"/>
      <c r="M31" s="16">
        <v>38990</v>
      </c>
      <c r="N31" s="16">
        <v>40169</v>
      </c>
      <c r="O31" s="16">
        <v>40416</v>
      </c>
      <c r="P31" s="15" t="s">
        <v>74</v>
      </c>
      <c r="Q31" s="15" t="s">
        <v>74</v>
      </c>
      <c r="R31" s="1" t="s">
        <v>216</v>
      </c>
      <c r="S31" s="1" t="s">
        <v>532</v>
      </c>
      <c r="T31" s="1" t="s">
        <v>533</v>
      </c>
      <c r="U31" s="1" t="s">
        <v>534</v>
      </c>
      <c r="V31" s="15">
        <v>302</v>
      </c>
      <c r="W31" s="19">
        <v>86784</v>
      </c>
      <c r="X31" s="19"/>
      <c r="Y31" s="19"/>
      <c r="Z31" s="15">
        <v>250</v>
      </c>
      <c r="AA31" s="15">
        <v>222</v>
      </c>
      <c r="AC31" s="15">
        <v>66</v>
      </c>
      <c r="AD31" s="15">
        <v>16</v>
      </c>
      <c r="AF31" s="15">
        <v>25</v>
      </c>
      <c r="AJ31" s="15">
        <v>1</v>
      </c>
      <c r="AN31" s="15">
        <v>3</v>
      </c>
      <c r="AR31" s="15">
        <v>1</v>
      </c>
      <c r="AV31" s="15">
        <v>0</v>
      </c>
      <c r="AW31" s="15" t="s">
        <v>74</v>
      </c>
      <c r="AX31" s="15">
        <v>14</v>
      </c>
      <c r="AY31" s="15" t="s">
        <v>74</v>
      </c>
      <c r="AZ31" s="15" t="s">
        <v>78</v>
      </c>
      <c r="BA31" s="15" t="s">
        <v>78</v>
      </c>
      <c r="BB31" s="16">
        <v>40422</v>
      </c>
      <c r="BC31" s="18">
        <f t="shared" si="18"/>
        <v>0</v>
      </c>
      <c r="BD31" s="16">
        <v>40561</v>
      </c>
      <c r="BE31" s="16">
        <v>40646</v>
      </c>
      <c r="BF31" s="18">
        <f t="shared" si="24"/>
        <v>85</v>
      </c>
      <c r="BG31" s="15" t="s">
        <v>438</v>
      </c>
      <c r="BH31" s="15">
        <v>357</v>
      </c>
      <c r="BK31" s="16">
        <v>40422</v>
      </c>
      <c r="BL31" s="16">
        <v>40439</v>
      </c>
      <c r="BM31" s="15" t="s">
        <v>80</v>
      </c>
      <c r="BQ31" s="16">
        <v>40647</v>
      </c>
      <c r="BR31" s="16">
        <v>40661</v>
      </c>
      <c r="BS31" s="18">
        <f t="shared" si="19"/>
        <v>14</v>
      </c>
      <c r="BT31" s="15" t="s">
        <v>80</v>
      </c>
      <c r="BW31" s="16">
        <v>40661</v>
      </c>
      <c r="BX31" s="16">
        <v>40691</v>
      </c>
      <c r="BY31" s="18">
        <f t="shared" si="20"/>
        <v>30</v>
      </c>
      <c r="BZ31" s="16">
        <v>40661</v>
      </c>
      <c r="CA31" s="16">
        <v>40669</v>
      </c>
      <c r="CB31" s="18">
        <f t="shared" si="21"/>
        <v>8</v>
      </c>
      <c r="CC31" s="15" t="s">
        <v>224</v>
      </c>
      <c r="CF31" s="16">
        <v>40695</v>
      </c>
      <c r="CG31" s="16">
        <v>40695</v>
      </c>
      <c r="CH31" s="16">
        <v>40695</v>
      </c>
      <c r="CI31" s="16">
        <v>40703</v>
      </c>
      <c r="CJ31" s="16">
        <v>40703</v>
      </c>
      <c r="CK31" s="16">
        <v>40708</v>
      </c>
      <c r="CL31" s="16">
        <v>40708</v>
      </c>
      <c r="CM31" s="18">
        <f t="shared" si="22"/>
        <v>5</v>
      </c>
      <c r="CN31" s="18">
        <f t="shared" si="23"/>
        <v>5</v>
      </c>
      <c r="CO31" s="31">
        <v>2</v>
      </c>
      <c r="CP31" s="16">
        <v>40708</v>
      </c>
      <c r="CQ31" s="16"/>
      <c r="CR31" s="16"/>
      <c r="CS31" s="16">
        <v>40711</v>
      </c>
      <c r="CT31" s="18">
        <f t="shared" si="6"/>
        <v>286</v>
      </c>
      <c r="CU31" s="18"/>
      <c r="CV31" s="16">
        <v>40711</v>
      </c>
      <c r="CW31" s="16"/>
      <c r="CX31" s="16">
        <v>40725</v>
      </c>
      <c r="CY31" s="18">
        <f>IF(CX31="","Not complete",DAYS360(M31,CX31))</f>
        <v>1711</v>
      </c>
      <c r="CZ31" s="18">
        <f t="shared" si="8"/>
        <v>549</v>
      </c>
      <c r="DA31" s="18">
        <f t="shared" si="9"/>
        <v>305</v>
      </c>
      <c r="DB31" s="18"/>
      <c r="DC31" s="18"/>
      <c r="DD31" s="16">
        <v>40725</v>
      </c>
      <c r="DE31" s="16" t="s">
        <v>5</v>
      </c>
      <c r="DG31" s="16">
        <v>40711</v>
      </c>
      <c r="DH31" s="16" t="s">
        <v>5</v>
      </c>
      <c r="DI31" s="16">
        <v>40711</v>
      </c>
      <c r="DJ31" s="1" t="s">
        <v>535</v>
      </c>
    </row>
    <row r="32" spans="1:114" ht="28" customHeight="1" x14ac:dyDescent="0.15">
      <c r="A32" s="15">
        <v>87</v>
      </c>
      <c r="B32" s="15" t="s">
        <v>547</v>
      </c>
      <c r="C32" s="15" t="s">
        <v>7</v>
      </c>
      <c r="D32" s="21">
        <v>0.1451388888888889</v>
      </c>
      <c r="E32" s="15" t="s">
        <v>177</v>
      </c>
      <c r="H32" s="15" t="s">
        <v>84</v>
      </c>
      <c r="I32" s="16">
        <v>40435</v>
      </c>
      <c r="J32" s="16">
        <v>40718</v>
      </c>
      <c r="K32" s="16">
        <v>40725</v>
      </c>
      <c r="L32" s="16"/>
      <c r="M32" s="16">
        <v>39113</v>
      </c>
      <c r="N32" s="16">
        <v>39836</v>
      </c>
      <c r="O32" s="16">
        <v>40373</v>
      </c>
      <c r="P32" s="15" t="s">
        <v>74</v>
      </c>
      <c r="Q32" s="15" t="s">
        <v>74</v>
      </c>
      <c r="R32" s="1" t="s">
        <v>150</v>
      </c>
      <c r="S32" s="1" t="s">
        <v>427</v>
      </c>
      <c r="T32" s="1" t="s">
        <v>428</v>
      </c>
      <c r="U32" s="1" t="s">
        <v>548</v>
      </c>
      <c r="V32" s="15">
        <v>276</v>
      </c>
      <c r="W32" s="19">
        <v>87610</v>
      </c>
      <c r="X32" s="19"/>
      <c r="Y32" s="19"/>
      <c r="Z32" s="15">
        <v>228</v>
      </c>
      <c r="AA32" s="15">
        <v>210</v>
      </c>
      <c r="AC32" s="15">
        <v>60</v>
      </c>
      <c r="AD32" s="15">
        <v>0</v>
      </c>
      <c r="AF32" s="15">
        <v>0</v>
      </c>
      <c r="AJ32" s="15">
        <v>0</v>
      </c>
      <c r="AN32" s="15">
        <v>18</v>
      </c>
      <c r="AR32" s="15">
        <v>1</v>
      </c>
      <c r="AV32" s="15">
        <v>0</v>
      </c>
      <c r="AW32" s="15" t="s">
        <v>74</v>
      </c>
      <c r="AX32" s="15">
        <v>6</v>
      </c>
      <c r="AY32" s="15" t="s">
        <v>78</v>
      </c>
      <c r="AZ32" s="15" t="s">
        <v>78</v>
      </c>
      <c r="BA32" s="15" t="s">
        <v>74</v>
      </c>
      <c r="BB32" s="16">
        <v>40436</v>
      </c>
      <c r="BC32" s="18">
        <f t="shared" si="18"/>
        <v>1</v>
      </c>
      <c r="BD32" s="16">
        <v>40565</v>
      </c>
      <c r="BE32" s="16">
        <v>40666</v>
      </c>
      <c r="BF32" s="18">
        <f t="shared" si="24"/>
        <v>101</v>
      </c>
      <c r="BG32" s="15" t="s">
        <v>438</v>
      </c>
      <c r="BH32" s="15">
        <v>337</v>
      </c>
      <c r="BK32" s="16">
        <v>40442</v>
      </c>
      <c r="BL32" s="16">
        <v>40506</v>
      </c>
      <c r="BM32" s="15" t="s">
        <v>80</v>
      </c>
      <c r="BQ32" s="16">
        <v>40668</v>
      </c>
      <c r="BR32" s="16">
        <v>40680</v>
      </c>
      <c r="BS32" s="18">
        <f t="shared" si="19"/>
        <v>12</v>
      </c>
      <c r="BT32" s="15" t="s">
        <v>80</v>
      </c>
      <c r="BW32" s="16">
        <v>40680</v>
      </c>
      <c r="BX32" s="16">
        <v>40701</v>
      </c>
      <c r="BY32" s="18">
        <f t="shared" si="20"/>
        <v>20</v>
      </c>
      <c r="BZ32" s="16">
        <v>40684</v>
      </c>
      <c r="CA32" s="16">
        <v>40696</v>
      </c>
      <c r="CB32" s="18">
        <f t="shared" si="21"/>
        <v>11</v>
      </c>
      <c r="CC32" s="15" t="s">
        <v>224</v>
      </c>
      <c r="CF32" s="16">
        <v>40701</v>
      </c>
      <c r="CG32" s="16">
        <v>40701</v>
      </c>
      <c r="CH32" s="16">
        <v>40702</v>
      </c>
      <c r="CI32" s="16">
        <v>40709</v>
      </c>
      <c r="CJ32" s="16">
        <v>40709</v>
      </c>
      <c r="CK32" s="16">
        <v>40715</v>
      </c>
      <c r="CL32" s="16">
        <v>40715</v>
      </c>
      <c r="CM32" s="18">
        <f t="shared" si="22"/>
        <v>6</v>
      </c>
      <c r="CN32" s="18">
        <f t="shared" si="23"/>
        <v>6</v>
      </c>
      <c r="CO32" s="31">
        <v>2</v>
      </c>
      <c r="CP32" s="16">
        <v>40715</v>
      </c>
      <c r="CQ32" s="16"/>
      <c r="CR32" s="16"/>
      <c r="CS32" s="16">
        <v>40718</v>
      </c>
      <c r="CT32" s="18">
        <f t="shared" si="6"/>
        <v>280</v>
      </c>
      <c r="CU32" s="18"/>
      <c r="CV32" s="16">
        <v>40718</v>
      </c>
      <c r="CW32" s="16"/>
      <c r="CX32" s="16">
        <v>40725</v>
      </c>
      <c r="CY32" s="18">
        <f>IF(CX32="","Not complete",DAYS360(M32,CX32))</f>
        <v>1591</v>
      </c>
      <c r="CZ32" s="18">
        <f t="shared" si="8"/>
        <v>878</v>
      </c>
      <c r="DA32" s="18">
        <f t="shared" si="9"/>
        <v>347</v>
      </c>
      <c r="DB32" s="18"/>
      <c r="DC32" s="18"/>
      <c r="DD32" s="16">
        <v>40725</v>
      </c>
      <c r="DE32" s="16" t="s">
        <v>5</v>
      </c>
      <c r="DG32" s="16">
        <v>40718</v>
      </c>
      <c r="DH32" s="16" t="s">
        <v>5</v>
      </c>
      <c r="DI32" s="16">
        <v>40718</v>
      </c>
      <c r="DJ32" s="1" t="s">
        <v>595</v>
      </c>
    </row>
    <row r="33" spans="1:114" ht="28" customHeight="1" x14ac:dyDescent="0.15">
      <c r="A33" s="15">
        <v>107</v>
      </c>
      <c r="B33" s="15" t="s">
        <v>648</v>
      </c>
      <c r="C33" s="15" t="s">
        <v>102</v>
      </c>
      <c r="D33" s="35" t="s">
        <v>744</v>
      </c>
      <c r="E33" s="15" t="s">
        <v>469</v>
      </c>
      <c r="H33" s="15" t="s">
        <v>84</v>
      </c>
      <c r="I33" s="16">
        <v>40569</v>
      </c>
      <c r="J33" s="16">
        <v>40750</v>
      </c>
      <c r="K33" s="16">
        <v>40751</v>
      </c>
      <c r="L33" s="16"/>
      <c r="M33" s="16">
        <v>39263</v>
      </c>
      <c r="N33" s="16">
        <v>40192</v>
      </c>
      <c r="O33" s="16">
        <v>40518</v>
      </c>
      <c r="P33" s="15" t="s">
        <v>74</v>
      </c>
      <c r="Q33" s="15" t="s">
        <v>74</v>
      </c>
      <c r="R33" s="1" t="s">
        <v>216</v>
      </c>
      <c r="S33" s="1" t="s">
        <v>649</v>
      </c>
      <c r="T33" s="1" t="s">
        <v>650</v>
      </c>
      <c r="U33" s="1" t="s">
        <v>651</v>
      </c>
      <c r="V33" s="15">
        <v>206</v>
      </c>
      <c r="W33" s="19">
        <v>57759</v>
      </c>
      <c r="X33" s="19"/>
      <c r="Y33" s="19"/>
      <c r="Z33" s="15">
        <v>149</v>
      </c>
      <c r="AA33" s="15">
        <v>170</v>
      </c>
      <c r="AC33" s="15">
        <v>34</v>
      </c>
      <c r="AD33" s="15">
        <v>19</v>
      </c>
      <c r="AF33" s="15">
        <v>21</v>
      </c>
      <c r="AJ33" s="15">
        <v>0</v>
      </c>
      <c r="AN33" s="15">
        <v>19</v>
      </c>
      <c r="AR33" s="15">
        <v>1</v>
      </c>
      <c r="AV33" s="15">
        <v>0</v>
      </c>
      <c r="AW33" s="15" t="s">
        <v>78</v>
      </c>
      <c r="AX33" s="15">
        <v>5</v>
      </c>
      <c r="AY33" s="15" t="s">
        <v>78</v>
      </c>
      <c r="AZ33" s="15" t="s">
        <v>78</v>
      </c>
      <c r="BA33" s="15" t="s">
        <v>74</v>
      </c>
      <c r="BB33" s="16">
        <v>40569</v>
      </c>
      <c r="BC33" s="18">
        <f t="shared" si="18"/>
        <v>0</v>
      </c>
      <c r="BD33" s="16">
        <v>40633</v>
      </c>
      <c r="BE33" s="16">
        <v>40661</v>
      </c>
      <c r="BF33" s="18">
        <f t="shared" si="24"/>
        <v>28</v>
      </c>
      <c r="BG33" s="15" t="s">
        <v>703</v>
      </c>
      <c r="BH33" s="15">
        <v>202</v>
      </c>
      <c r="BK33" s="16">
        <v>40590</v>
      </c>
      <c r="BL33" s="16">
        <v>40606</v>
      </c>
      <c r="BM33" s="15" t="s">
        <v>80</v>
      </c>
      <c r="BQ33" s="16">
        <v>40669</v>
      </c>
      <c r="BR33" s="16">
        <v>40682</v>
      </c>
      <c r="BS33" s="18">
        <f t="shared" si="19"/>
        <v>13</v>
      </c>
      <c r="BT33" s="15" t="s">
        <v>80</v>
      </c>
      <c r="BW33" s="16">
        <v>40682</v>
      </c>
      <c r="BX33" s="16">
        <v>40708</v>
      </c>
      <c r="BY33" s="18">
        <f t="shared" si="20"/>
        <v>25</v>
      </c>
      <c r="BZ33" s="16">
        <v>40705</v>
      </c>
      <c r="CA33" s="16">
        <v>40717</v>
      </c>
      <c r="CB33" s="18">
        <f t="shared" si="21"/>
        <v>12</v>
      </c>
      <c r="CC33" s="15" t="s">
        <v>588</v>
      </c>
      <c r="CF33" s="16">
        <v>40717</v>
      </c>
      <c r="CG33" s="16">
        <v>40717</v>
      </c>
      <c r="CH33" s="16">
        <v>40717</v>
      </c>
      <c r="CI33" s="16">
        <v>40726</v>
      </c>
      <c r="CJ33" s="16">
        <v>40726</v>
      </c>
      <c r="CK33" s="16">
        <v>40737</v>
      </c>
      <c r="CL33" s="16">
        <v>40743</v>
      </c>
      <c r="CM33" s="18">
        <f t="shared" si="22"/>
        <v>11</v>
      </c>
      <c r="CN33" s="18">
        <f t="shared" si="23"/>
        <v>17</v>
      </c>
      <c r="CO33" s="31">
        <v>3</v>
      </c>
      <c r="CP33" s="16">
        <v>40743</v>
      </c>
      <c r="CQ33" s="16"/>
      <c r="CR33" s="16"/>
      <c r="CS33" s="16">
        <v>40750</v>
      </c>
      <c r="CT33" s="18">
        <f t="shared" si="6"/>
        <v>180</v>
      </c>
      <c r="CU33" s="18"/>
      <c r="CV33" s="16">
        <v>40750</v>
      </c>
      <c r="CW33" s="16"/>
      <c r="CX33" s="16">
        <v>40751</v>
      </c>
      <c r="CY33" s="18">
        <v>743</v>
      </c>
      <c r="CZ33" s="18">
        <f t="shared" si="8"/>
        <v>553</v>
      </c>
      <c r="DA33" s="18">
        <f t="shared" si="9"/>
        <v>231</v>
      </c>
      <c r="DB33" s="18"/>
      <c r="DC33" s="18"/>
      <c r="DD33" s="16">
        <v>40751</v>
      </c>
      <c r="DE33" s="16" t="s">
        <v>5</v>
      </c>
      <c r="DG33" s="16">
        <v>40750</v>
      </c>
      <c r="DH33" s="16" t="s">
        <v>5</v>
      </c>
      <c r="DI33" s="16">
        <v>40750</v>
      </c>
      <c r="DJ33" s="1" t="s">
        <v>652</v>
      </c>
    </row>
    <row r="34" spans="1:114" ht="28" customHeight="1" x14ac:dyDescent="0.15">
      <c r="A34" s="15">
        <v>104</v>
      </c>
      <c r="B34" s="15" t="s">
        <v>634</v>
      </c>
      <c r="C34" s="15" t="s">
        <v>423</v>
      </c>
      <c r="D34" s="21">
        <v>0.14652777777777778</v>
      </c>
      <c r="E34" s="15" t="s">
        <v>469</v>
      </c>
      <c r="H34" s="15" t="s">
        <v>95</v>
      </c>
      <c r="I34" s="16">
        <v>40533</v>
      </c>
      <c r="J34" s="16">
        <v>40753</v>
      </c>
      <c r="K34" s="16">
        <v>40754</v>
      </c>
      <c r="L34" s="16"/>
      <c r="M34" s="16">
        <v>39538</v>
      </c>
      <c r="N34" s="16">
        <v>40404</v>
      </c>
      <c r="O34" s="16">
        <v>40526</v>
      </c>
      <c r="P34" s="15" t="s">
        <v>74</v>
      </c>
      <c r="Q34" s="15" t="s">
        <v>74</v>
      </c>
      <c r="R34" s="1" t="s">
        <v>216</v>
      </c>
      <c r="S34" s="1" t="s">
        <v>636</v>
      </c>
      <c r="T34" s="1" t="s">
        <v>637</v>
      </c>
      <c r="U34" s="1" t="s">
        <v>638</v>
      </c>
      <c r="V34" s="15">
        <v>221</v>
      </c>
      <c r="W34" s="19">
        <v>75822</v>
      </c>
      <c r="X34" s="19"/>
      <c r="Y34" s="19"/>
      <c r="Z34" s="15">
        <v>188</v>
      </c>
      <c r="AA34" s="15">
        <v>170</v>
      </c>
      <c r="AC34" s="15">
        <v>38</v>
      </c>
      <c r="AD34" s="15">
        <v>15</v>
      </c>
      <c r="AF34" s="15">
        <v>36</v>
      </c>
      <c r="AJ34" s="15">
        <v>3</v>
      </c>
      <c r="AN34" s="15">
        <v>3</v>
      </c>
      <c r="AR34" s="15">
        <v>0</v>
      </c>
      <c r="AV34" s="15">
        <v>1</v>
      </c>
      <c r="AW34" s="15" t="s">
        <v>74</v>
      </c>
      <c r="AX34" s="15">
        <v>5</v>
      </c>
      <c r="AY34" s="15" t="s">
        <v>74</v>
      </c>
      <c r="AZ34" s="15" t="s">
        <v>78</v>
      </c>
      <c r="BA34" s="15" t="s">
        <v>74</v>
      </c>
      <c r="BB34" s="16">
        <v>40533</v>
      </c>
      <c r="BC34" s="18">
        <f t="shared" si="18"/>
        <v>0</v>
      </c>
      <c r="BD34" s="16">
        <v>40661</v>
      </c>
      <c r="BE34" s="16">
        <v>40687</v>
      </c>
      <c r="BF34" s="18">
        <f t="shared" si="24"/>
        <v>26</v>
      </c>
      <c r="BG34" s="15" t="s">
        <v>438</v>
      </c>
      <c r="BH34" s="15">
        <v>181</v>
      </c>
      <c r="BK34" s="16">
        <v>40533</v>
      </c>
      <c r="BL34" s="16">
        <v>40548</v>
      </c>
      <c r="BM34" s="15" t="s">
        <v>80</v>
      </c>
      <c r="BQ34" s="16">
        <v>40688</v>
      </c>
      <c r="BR34" s="16">
        <v>40698</v>
      </c>
      <c r="BS34" s="18">
        <f t="shared" si="19"/>
        <v>9</v>
      </c>
      <c r="BT34" s="15" t="s">
        <v>80</v>
      </c>
      <c r="BW34" s="16">
        <v>40698</v>
      </c>
      <c r="BX34" s="16">
        <v>40709</v>
      </c>
      <c r="BY34" s="18">
        <f t="shared" si="20"/>
        <v>11</v>
      </c>
      <c r="BZ34" s="16">
        <v>40715</v>
      </c>
      <c r="CA34" s="16">
        <v>40717</v>
      </c>
      <c r="CB34" s="18">
        <f t="shared" si="21"/>
        <v>2</v>
      </c>
      <c r="CC34" s="15" t="s">
        <v>342</v>
      </c>
      <c r="CF34" s="16">
        <v>40717</v>
      </c>
      <c r="CG34" s="16">
        <v>40718</v>
      </c>
      <c r="CH34" s="16">
        <v>40718</v>
      </c>
      <c r="CI34" s="16">
        <v>40725</v>
      </c>
      <c r="CJ34" s="16">
        <v>40725</v>
      </c>
      <c r="CK34" s="16">
        <v>40733</v>
      </c>
      <c r="CL34" s="16">
        <v>40730</v>
      </c>
      <c r="CM34" s="18">
        <f t="shared" si="22"/>
        <v>8</v>
      </c>
      <c r="CN34" s="18">
        <f t="shared" si="23"/>
        <v>5</v>
      </c>
      <c r="CO34" s="31">
        <v>1</v>
      </c>
      <c r="CP34" s="16">
        <v>40733</v>
      </c>
      <c r="CQ34" s="16"/>
      <c r="CR34" s="16"/>
      <c r="CS34" s="16">
        <v>40753</v>
      </c>
      <c r="CT34" s="18">
        <f t="shared" si="6"/>
        <v>218</v>
      </c>
      <c r="CU34" s="18"/>
      <c r="CV34" s="16">
        <v>40753</v>
      </c>
      <c r="CW34" s="16"/>
      <c r="CX34" s="16">
        <v>40754</v>
      </c>
      <c r="CY34" s="18">
        <f t="shared" ref="CY34:CY49" si="25">IF(CX34="","Not complete",DAYS360(M34,CX34))</f>
        <v>1200</v>
      </c>
      <c r="CZ34" s="18">
        <f t="shared" si="8"/>
        <v>346</v>
      </c>
      <c r="DA34" s="18">
        <f t="shared" si="9"/>
        <v>226</v>
      </c>
      <c r="DB34" s="18"/>
      <c r="DC34" s="18"/>
      <c r="DD34" s="16">
        <v>40754</v>
      </c>
      <c r="DE34" s="16" t="s">
        <v>5</v>
      </c>
      <c r="DG34" s="16">
        <v>40753</v>
      </c>
      <c r="DH34" s="16" t="s">
        <v>5</v>
      </c>
      <c r="DI34" s="16">
        <v>40753</v>
      </c>
      <c r="DJ34" s="1" t="s">
        <v>635</v>
      </c>
    </row>
    <row r="35" spans="1:114" ht="28" customHeight="1" x14ac:dyDescent="0.15">
      <c r="A35" s="15">
        <v>98</v>
      </c>
      <c r="B35" s="15" t="s">
        <v>607</v>
      </c>
      <c r="C35" s="15" t="s">
        <v>697</v>
      </c>
      <c r="D35" s="21">
        <v>0.14722222222222223</v>
      </c>
      <c r="E35" s="15" t="s">
        <v>469</v>
      </c>
      <c r="H35" s="15" t="s">
        <v>95</v>
      </c>
      <c r="I35" s="16">
        <v>40508</v>
      </c>
      <c r="J35" s="16">
        <v>40754</v>
      </c>
      <c r="K35" s="16">
        <v>40758</v>
      </c>
      <c r="L35" s="16"/>
      <c r="M35" s="16">
        <v>39507</v>
      </c>
      <c r="N35" s="16">
        <v>40324</v>
      </c>
      <c r="O35" s="16">
        <v>40494</v>
      </c>
      <c r="P35" s="15" t="s">
        <v>74</v>
      </c>
      <c r="Q35" s="15" t="s">
        <v>78</v>
      </c>
      <c r="R35" s="1" t="s">
        <v>85</v>
      </c>
      <c r="S35" s="1" t="s">
        <v>608</v>
      </c>
      <c r="T35" s="26" t="s">
        <v>609</v>
      </c>
      <c r="U35" s="1" t="s">
        <v>610</v>
      </c>
      <c r="V35" s="15">
        <v>285</v>
      </c>
      <c r="W35" s="19">
        <v>115085</v>
      </c>
      <c r="X35" s="19"/>
      <c r="Y35" s="19"/>
      <c r="Z35" s="15">
        <v>231</v>
      </c>
      <c r="AA35" s="15">
        <v>282</v>
      </c>
      <c r="AC35" s="15">
        <v>26</v>
      </c>
      <c r="AD35" s="15">
        <v>82</v>
      </c>
      <c r="AF35" s="15">
        <v>82</v>
      </c>
      <c r="AJ35" s="15">
        <v>0</v>
      </c>
      <c r="AN35" s="15">
        <v>28</v>
      </c>
      <c r="AR35" s="15">
        <v>1</v>
      </c>
      <c r="AV35" s="15">
        <v>3</v>
      </c>
      <c r="AW35" s="15" t="s">
        <v>78</v>
      </c>
      <c r="AX35" s="15">
        <v>6</v>
      </c>
      <c r="AY35" s="15" t="s">
        <v>74</v>
      </c>
      <c r="AZ35" s="15" t="s">
        <v>78</v>
      </c>
      <c r="BA35" s="15" t="s">
        <v>74</v>
      </c>
      <c r="BB35" s="16">
        <v>40513</v>
      </c>
      <c r="BC35" s="18">
        <f t="shared" si="18"/>
        <v>5</v>
      </c>
      <c r="BD35" s="16">
        <v>40631</v>
      </c>
      <c r="BE35" s="16">
        <v>40677</v>
      </c>
      <c r="BF35" s="18">
        <f t="shared" si="24"/>
        <v>45</v>
      </c>
      <c r="BG35" s="15" t="s">
        <v>125</v>
      </c>
      <c r="BH35" s="15">
        <v>158</v>
      </c>
      <c r="BK35" s="16">
        <v>40582</v>
      </c>
      <c r="BL35" s="16">
        <v>40597</v>
      </c>
      <c r="BM35" s="15" t="s">
        <v>80</v>
      </c>
      <c r="BQ35" s="16">
        <v>40677</v>
      </c>
      <c r="BR35" s="16">
        <v>40694</v>
      </c>
      <c r="BS35" s="18">
        <f t="shared" si="19"/>
        <v>16</v>
      </c>
      <c r="BT35" s="15" t="s">
        <v>80</v>
      </c>
      <c r="BW35" s="16">
        <v>40694</v>
      </c>
      <c r="BX35" s="16">
        <v>40706</v>
      </c>
      <c r="BY35" s="18">
        <f t="shared" si="20"/>
        <v>12</v>
      </c>
      <c r="BZ35" s="16">
        <v>40696</v>
      </c>
      <c r="CA35" s="16">
        <v>40719</v>
      </c>
      <c r="CB35" s="18">
        <f t="shared" si="21"/>
        <v>23</v>
      </c>
      <c r="CC35" s="15" t="s">
        <v>224</v>
      </c>
      <c r="CF35" s="16">
        <v>40719</v>
      </c>
      <c r="CG35" s="16">
        <v>40719</v>
      </c>
      <c r="CH35" s="16">
        <v>40719</v>
      </c>
      <c r="CI35" s="16">
        <v>40729</v>
      </c>
      <c r="CJ35" s="16">
        <v>40729</v>
      </c>
      <c r="CK35" s="16">
        <v>40745</v>
      </c>
      <c r="CL35" s="16">
        <v>40730</v>
      </c>
      <c r="CM35" s="18">
        <f t="shared" si="22"/>
        <v>16</v>
      </c>
      <c r="CN35" s="18">
        <f t="shared" si="23"/>
        <v>1</v>
      </c>
      <c r="CO35" s="31">
        <v>1</v>
      </c>
      <c r="CP35" s="16">
        <v>40745</v>
      </c>
      <c r="CQ35" s="16"/>
      <c r="CR35" s="16"/>
      <c r="CS35" s="16">
        <v>40750</v>
      </c>
      <c r="CT35" s="18">
        <f t="shared" si="6"/>
        <v>240</v>
      </c>
      <c r="CU35" s="18"/>
      <c r="CV35" s="16">
        <v>40754</v>
      </c>
      <c r="CW35" s="16"/>
      <c r="CX35" s="16">
        <v>40758</v>
      </c>
      <c r="CY35" s="18">
        <f t="shared" si="25"/>
        <v>1233</v>
      </c>
      <c r="CZ35" s="18">
        <f t="shared" si="8"/>
        <v>427</v>
      </c>
      <c r="DA35" s="18">
        <f t="shared" si="9"/>
        <v>261</v>
      </c>
      <c r="DB35" s="18"/>
      <c r="DC35" s="18"/>
      <c r="DD35" s="16">
        <v>40758</v>
      </c>
      <c r="DE35" s="16" t="s">
        <v>5</v>
      </c>
      <c r="DG35" s="16">
        <v>40754</v>
      </c>
      <c r="DH35" s="16" t="s">
        <v>5</v>
      </c>
      <c r="DI35" s="16">
        <v>40754</v>
      </c>
      <c r="DJ35" s="1" t="s">
        <v>611</v>
      </c>
    </row>
    <row r="36" spans="1:114" ht="28" customHeight="1" x14ac:dyDescent="0.15">
      <c r="A36" s="15">
        <v>100</v>
      </c>
      <c r="B36" s="15" t="s">
        <v>617</v>
      </c>
      <c r="C36" s="15" t="s">
        <v>598</v>
      </c>
      <c r="D36" s="21">
        <v>0.14791666666666667</v>
      </c>
      <c r="E36" s="15" t="s">
        <v>199</v>
      </c>
      <c r="H36" s="15" t="s">
        <v>95</v>
      </c>
      <c r="I36" s="16">
        <v>40514</v>
      </c>
      <c r="J36" s="16">
        <v>40774</v>
      </c>
      <c r="K36" s="16">
        <v>40779</v>
      </c>
      <c r="L36" s="16"/>
      <c r="M36" s="16">
        <v>39416</v>
      </c>
      <c r="N36" s="16">
        <v>40229</v>
      </c>
      <c r="O36" s="16">
        <v>40484</v>
      </c>
      <c r="P36" s="15" t="s">
        <v>74</v>
      </c>
      <c r="Q36" s="15" t="s">
        <v>78</v>
      </c>
      <c r="R36" s="1" t="s">
        <v>216</v>
      </c>
      <c r="S36" s="1" t="s">
        <v>619</v>
      </c>
      <c r="T36" s="26" t="s">
        <v>620</v>
      </c>
      <c r="U36" s="1" t="s">
        <v>618</v>
      </c>
      <c r="V36" s="15">
        <v>282</v>
      </c>
      <c r="W36" s="19">
        <v>80854</v>
      </c>
      <c r="X36" s="19"/>
      <c r="Y36" s="19"/>
      <c r="Z36" s="15">
        <v>234</v>
      </c>
      <c r="AA36" s="15">
        <v>216</v>
      </c>
      <c r="AC36" s="15">
        <v>50</v>
      </c>
      <c r="AD36" s="15">
        <v>15</v>
      </c>
      <c r="AF36" s="15">
        <v>17</v>
      </c>
      <c r="AJ36" s="15">
        <v>9</v>
      </c>
      <c r="AN36" s="15">
        <v>3</v>
      </c>
      <c r="AR36" s="15">
        <v>3</v>
      </c>
      <c r="AV36" s="15">
        <v>0</v>
      </c>
      <c r="AW36" s="15" t="s">
        <v>74</v>
      </c>
      <c r="AX36" s="15">
        <v>15</v>
      </c>
      <c r="AY36" s="15" t="s">
        <v>74</v>
      </c>
      <c r="AZ36" s="15" t="s">
        <v>78</v>
      </c>
      <c r="BA36" s="15" t="s">
        <v>74</v>
      </c>
      <c r="BB36" s="16">
        <v>40519</v>
      </c>
      <c r="BC36" s="18">
        <f t="shared" si="18"/>
        <v>5</v>
      </c>
      <c r="BD36" s="16">
        <v>40645</v>
      </c>
      <c r="BE36" s="16">
        <v>40689</v>
      </c>
      <c r="BF36" s="18">
        <f t="shared" si="24"/>
        <v>44</v>
      </c>
      <c r="BG36" s="15" t="s">
        <v>125</v>
      </c>
      <c r="BH36" s="15">
        <v>253</v>
      </c>
      <c r="BK36" s="16">
        <v>40522</v>
      </c>
      <c r="BL36" s="16">
        <v>40554</v>
      </c>
      <c r="BM36" s="15" t="s">
        <v>80</v>
      </c>
      <c r="BQ36" s="16">
        <v>40689</v>
      </c>
      <c r="BR36" s="16">
        <v>40702</v>
      </c>
      <c r="BS36" s="18">
        <f t="shared" si="19"/>
        <v>12</v>
      </c>
      <c r="BT36" s="15" t="s">
        <v>80</v>
      </c>
      <c r="BW36" s="16">
        <v>40702</v>
      </c>
      <c r="BX36" s="16">
        <v>40719</v>
      </c>
      <c r="BY36" s="18">
        <f t="shared" si="20"/>
        <v>17</v>
      </c>
      <c r="BZ36" s="16">
        <v>40723</v>
      </c>
      <c r="CA36" s="16">
        <v>40729</v>
      </c>
      <c r="CB36" s="18">
        <f t="shared" si="21"/>
        <v>6</v>
      </c>
      <c r="CC36" s="15" t="s">
        <v>734</v>
      </c>
      <c r="CF36" s="16">
        <v>40729</v>
      </c>
      <c r="CG36" s="16">
        <v>40729</v>
      </c>
      <c r="CH36" s="16">
        <v>40729</v>
      </c>
      <c r="CI36" s="16">
        <v>40732</v>
      </c>
      <c r="CJ36" s="16">
        <v>40733</v>
      </c>
      <c r="CK36" s="16">
        <v>40747</v>
      </c>
      <c r="CL36" s="16">
        <v>40733</v>
      </c>
      <c r="CM36" s="18">
        <f t="shared" si="22"/>
        <v>14</v>
      </c>
      <c r="CN36" s="18">
        <f t="shared" si="23"/>
        <v>0</v>
      </c>
      <c r="CO36" s="31">
        <v>1</v>
      </c>
      <c r="CP36" s="16">
        <v>40750</v>
      </c>
      <c r="CQ36" s="16"/>
      <c r="CR36" s="16"/>
      <c r="CS36" s="16">
        <v>40761</v>
      </c>
      <c r="CT36" s="18">
        <f t="shared" si="6"/>
        <v>244</v>
      </c>
      <c r="CU36" s="18"/>
      <c r="CV36" s="16">
        <v>40774</v>
      </c>
      <c r="CW36" s="16"/>
      <c r="CX36" s="16">
        <v>40779</v>
      </c>
      <c r="CY36" s="18">
        <f t="shared" si="25"/>
        <v>1344</v>
      </c>
      <c r="CZ36" s="18">
        <f t="shared" si="8"/>
        <v>544</v>
      </c>
      <c r="DA36" s="18">
        <f t="shared" si="9"/>
        <v>292</v>
      </c>
      <c r="DB36" s="18"/>
      <c r="DC36" s="18"/>
      <c r="DD36" s="16">
        <v>40779</v>
      </c>
      <c r="DE36" s="16" t="s">
        <v>5</v>
      </c>
      <c r="DG36" s="16">
        <v>40774</v>
      </c>
      <c r="DH36" s="16" t="s">
        <v>5</v>
      </c>
      <c r="DI36" s="16">
        <v>40774</v>
      </c>
    </row>
    <row r="37" spans="1:114" ht="28" customHeight="1" x14ac:dyDescent="0.15">
      <c r="A37" s="15">
        <v>101</v>
      </c>
      <c r="B37" s="15" t="s">
        <v>621</v>
      </c>
      <c r="C37" s="15" t="s">
        <v>7</v>
      </c>
      <c r="D37" s="21">
        <v>0.14861111111111111</v>
      </c>
      <c r="E37" s="15" t="s">
        <v>199</v>
      </c>
      <c r="H37" s="15" t="s">
        <v>84</v>
      </c>
      <c r="I37" s="16">
        <v>40522</v>
      </c>
      <c r="J37" s="16">
        <v>40774</v>
      </c>
      <c r="K37" s="16">
        <v>40779</v>
      </c>
      <c r="L37" s="16"/>
      <c r="M37" s="16">
        <v>39964</v>
      </c>
      <c r="N37" s="16">
        <v>40340</v>
      </c>
      <c r="O37" s="16">
        <v>40512</v>
      </c>
      <c r="P37" s="15" t="s">
        <v>74</v>
      </c>
      <c r="Q37" s="15" t="s">
        <v>78</v>
      </c>
      <c r="R37" s="1" t="s">
        <v>622</v>
      </c>
      <c r="S37" s="1" t="s">
        <v>623</v>
      </c>
      <c r="T37" s="1" t="s">
        <v>624</v>
      </c>
      <c r="U37" s="1" t="s">
        <v>625</v>
      </c>
      <c r="V37" s="15">
        <v>384</v>
      </c>
      <c r="W37" s="19">
        <v>87462</v>
      </c>
      <c r="X37" s="19"/>
      <c r="Y37" s="19"/>
      <c r="Z37" s="15">
        <v>316</v>
      </c>
      <c r="AA37" s="15">
        <v>336</v>
      </c>
      <c r="AC37" s="15">
        <v>146</v>
      </c>
      <c r="AD37" s="15">
        <v>39</v>
      </c>
      <c r="AF37" s="15">
        <v>51</v>
      </c>
      <c r="AJ37" s="15">
        <v>0</v>
      </c>
      <c r="AN37" s="15">
        <v>6</v>
      </c>
      <c r="AR37" s="15">
        <v>57</v>
      </c>
      <c r="AV37" s="15">
        <v>0</v>
      </c>
      <c r="AW37" s="15" t="s">
        <v>74</v>
      </c>
      <c r="AX37" s="15">
        <v>14</v>
      </c>
      <c r="AY37" s="15" t="s">
        <v>74</v>
      </c>
      <c r="AZ37" s="15" t="s">
        <v>78</v>
      </c>
      <c r="BA37" s="15" t="s">
        <v>74</v>
      </c>
      <c r="BB37" s="16">
        <v>40522</v>
      </c>
      <c r="BC37" s="18">
        <f t="shared" si="18"/>
        <v>0</v>
      </c>
      <c r="BD37" s="16">
        <v>40642</v>
      </c>
      <c r="BE37" s="16">
        <v>40682</v>
      </c>
      <c r="BF37" s="18">
        <f t="shared" si="24"/>
        <v>40</v>
      </c>
      <c r="BG37" s="15" t="s">
        <v>438</v>
      </c>
      <c r="BH37" s="15">
        <v>1090</v>
      </c>
      <c r="BK37" s="16">
        <v>40522</v>
      </c>
      <c r="BL37" s="16">
        <v>40564</v>
      </c>
      <c r="BM37" s="15" t="s">
        <v>80</v>
      </c>
      <c r="BQ37" s="16">
        <v>40683</v>
      </c>
      <c r="BR37" s="16">
        <v>40697</v>
      </c>
      <c r="BS37" s="18">
        <f t="shared" si="19"/>
        <v>13</v>
      </c>
      <c r="BT37" s="15" t="s">
        <v>80</v>
      </c>
      <c r="BW37" s="16">
        <v>40697</v>
      </c>
      <c r="BX37" s="16">
        <v>40715</v>
      </c>
      <c r="BY37" s="18">
        <f t="shared" si="20"/>
        <v>18</v>
      </c>
      <c r="BZ37" s="16">
        <v>40716</v>
      </c>
      <c r="CA37" s="16">
        <v>40739</v>
      </c>
      <c r="CB37" s="18">
        <f t="shared" si="21"/>
        <v>23</v>
      </c>
      <c r="CC37" s="15" t="s">
        <v>731</v>
      </c>
      <c r="CF37" s="16">
        <v>40739</v>
      </c>
      <c r="CG37" s="16">
        <v>40739</v>
      </c>
      <c r="CH37" s="16">
        <v>40739</v>
      </c>
      <c r="CI37" s="16">
        <v>40750</v>
      </c>
      <c r="CJ37" s="16">
        <v>40750</v>
      </c>
      <c r="CK37" s="16">
        <v>40759</v>
      </c>
      <c r="CL37" s="16">
        <v>40750</v>
      </c>
      <c r="CM37" s="18">
        <f t="shared" si="22"/>
        <v>8</v>
      </c>
      <c r="CN37" s="18">
        <f t="shared" si="23"/>
        <v>0</v>
      </c>
      <c r="CO37" s="31">
        <v>4</v>
      </c>
      <c r="CP37" s="16">
        <v>40761</v>
      </c>
      <c r="CQ37" s="16"/>
      <c r="CR37" s="16"/>
      <c r="CS37" s="16">
        <v>40774</v>
      </c>
      <c r="CT37" s="18">
        <f t="shared" si="6"/>
        <v>249</v>
      </c>
      <c r="CU37" s="18"/>
      <c r="CV37" s="16">
        <v>40774</v>
      </c>
      <c r="CW37" s="16"/>
      <c r="CX37" s="16">
        <v>40779</v>
      </c>
      <c r="CY37" s="18">
        <f t="shared" si="25"/>
        <v>804</v>
      </c>
      <c r="CZ37" s="18">
        <f t="shared" si="8"/>
        <v>433</v>
      </c>
      <c r="DA37" s="18">
        <f t="shared" si="9"/>
        <v>264</v>
      </c>
      <c r="DB37" s="18"/>
      <c r="DC37" s="18"/>
      <c r="DD37" s="16">
        <v>40779</v>
      </c>
      <c r="DE37" s="16" t="s">
        <v>5</v>
      </c>
      <c r="DG37" s="16">
        <v>40774</v>
      </c>
      <c r="DH37" s="16" t="s">
        <v>5</v>
      </c>
      <c r="DI37" s="16">
        <v>40774</v>
      </c>
      <c r="DJ37" s="1" t="s">
        <v>704</v>
      </c>
    </row>
    <row r="38" spans="1:114" ht="28" customHeight="1" x14ac:dyDescent="0.15">
      <c r="A38" s="15">
        <v>102</v>
      </c>
      <c r="B38" s="15" t="s">
        <v>628</v>
      </c>
      <c r="C38" s="15" t="s">
        <v>102</v>
      </c>
      <c r="D38" s="21">
        <v>0.14930555555555555</v>
      </c>
      <c r="E38" s="15" t="s">
        <v>199</v>
      </c>
      <c r="H38" s="15" t="s">
        <v>95</v>
      </c>
      <c r="I38" s="16">
        <v>40526</v>
      </c>
      <c r="J38" s="16">
        <v>40778</v>
      </c>
      <c r="K38" s="16">
        <v>40779</v>
      </c>
      <c r="L38" s="16"/>
      <c r="M38" s="16">
        <v>39113</v>
      </c>
      <c r="N38" s="16">
        <v>40408</v>
      </c>
      <c r="O38" s="16">
        <v>40509</v>
      </c>
      <c r="P38" s="15" t="s">
        <v>74</v>
      </c>
      <c r="Q38" s="15" t="s">
        <v>74</v>
      </c>
      <c r="R38" s="1" t="s">
        <v>85</v>
      </c>
      <c r="S38" s="1" t="s">
        <v>629</v>
      </c>
      <c r="T38" s="1" t="s">
        <v>475</v>
      </c>
      <c r="U38" s="1" t="s">
        <v>630</v>
      </c>
      <c r="V38" s="15">
        <v>248</v>
      </c>
      <c r="W38" s="15">
        <v>72847</v>
      </c>
      <c r="Z38" s="15">
        <v>200</v>
      </c>
      <c r="AA38" s="15">
        <v>180</v>
      </c>
      <c r="AC38" s="15">
        <v>25</v>
      </c>
      <c r="AD38" s="15">
        <v>11</v>
      </c>
      <c r="AF38" s="15">
        <v>11</v>
      </c>
      <c r="AJ38" s="15">
        <v>0</v>
      </c>
      <c r="AN38" s="15">
        <v>0</v>
      </c>
      <c r="AR38" s="15">
        <v>0</v>
      </c>
      <c r="AV38" s="15">
        <v>0</v>
      </c>
      <c r="AW38" s="15" t="s">
        <v>74</v>
      </c>
      <c r="AX38" s="15">
        <v>5</v>
      </c>
      <c r="AY38" s="15" t="s">
        <v>78</v>
      </c>
      <c r="AZ38" s="15" t="s">
        <v>78</v>
      </c>
      <c r="BA38" s="15" t="s">
        <v>74</v>
      </c>
      <c r="BB38" s="16">
        <v>40528</v>
      </c>
      <c r="BC38" s="18">
        <f t="shared" si="18"/>
        <v>2</v>
      </c>
      <c r="BD38" s="16">
        <v>40661</v>
      </c>
      <c r="BE38" s="16">
        <v>40703</v>
      </c>
      <c r="BF38" s="18">
        <f t="shared" si="24"/>
        <v>41</v>
      </c>
      <c r="BG38" s="15" t="s">
        <v>125</v>
      </c>
      <c r="BH38" s="15">
        <v>135</v>
      </c>
      <c r="BK38" s="16" t="s">
        <v>561</v>
      </c>
      <c r="BL38" s="16" t="s">
        <v>561</v>
      </c>
      <c r="BM38" s="15" t="s">
        <v>80</v>
      </c>
      <c r="BQ38" s="16">
        <v>40703</v>
      </c>
      <c r="BR38" s="16">
        <v>40716</v>
      </c>
      <c r="BS38" s="18">
        <f t="shared" si="19"/>
        <v>13</v>
      </c>
      <c r="BT38" s="15" t="s">
        <v>80</v>
      </c>
      <c r="BW38" s="16">
        <v>40716</v>
      </c>
      <c r="BX38" s="16">
        <v>40739</v>
      </c>
      <c r="BY38" s="18">
        <f t="shared" si="20"/>
        <v>23</v>
      </c>
      <c r="BZ38" s="16">
        <v>40718</v>
      </c>
      <c r="CA38" s="16">
        <v>40725</v>
      </c>
      <c r="CB38" s="18">
        <f t="shared" si="21"/>
        <v>7</v>
      </c>
      <c r="CC38" s="15" t="s">
        <v>703</v>
      </c>
      <c r="CF38" s="16">
        <v>40740</v>
      </c>
      <c r="CG38" s="16">
        <v>40740</v>
      </c>
      <c r="CH38" s="15">
        <v>40740</v>
      </c>
      <c r="CI38" s="16">
        <v>40750</v>
      </c>
      <c r="CJ38" s="16">
        <v>40750</v>
      </c>
      <c r="CK38" s="16">
        <v>40771</v>
      </c>
      <c r="CL38" s="16">
        <v>40761</v>
      </c>
      <c r="CM38" s="18">
        <f t="shared" si="22"/>
        <v>20</v>
      </c>
      <c r="CN38" s="18">
        <f t="shared" si="23"/>
        <v>10</v>
      </c>
      <c r="CO38" s="32">
        <v>2</v>
      </c>
      <c r="CP38" s="16">
        <v>40771</v>
      </c>
      <c r="CQ38" s="16"/>
      <c r="CR38" s="16"/>
      <c r="CS38" s="16">
        <v>40778</v>
      </c>
      <c r="CT38" s="18">
        <f t="shared" si="6"/>
        <v>249</v>
      </c>
      <c r="CU38" s="18"/>
      <c r="CV38" s="16">
        <v>40778</v>
      </c>
      <c r="CW38" s="16"/>
      <c r="CX38" s="16">
        <v>40779</v>
      </c>
      <c r="CY38" s="18">
        <f t="shared" si="25"/>
        <v>1644</v>
      </c>
      <c r="CZ38" s="18">
        <f t="shared" si="8"/>
        <v>366</v>
      </c>
      <c r="DA38" s="18">
        <f t="shared" si="9"/>
        <v>267</v>
      </c>
      <c r="DB38" s="18"/>
      <c r="DC38" s="18"/>
      <c r="DD38" s="16">
        <v>40779</v>
      </c>
      <c r="DE38" s="16" t="s">
        <v>5</v>
      </c>
      <c r="DG38" s="16">
        <v>40778</v>
      </c>
      <c r="DH38" s="16" t="s">
        <v>5</v>
      </c>
      <c r="DI38" s="16">
        <v>40778</v>
      </c>
      <c r="DJ38" s="1" t="s">
        <v>631</v>
      </c>
    </row>
    <row r="39" spans="1:114" ht="28" customHeight="1" x14ac:dyDescent="0.15">
      <c r="A39" s="15">
        <v>106</v>
      </c>
      <c r="B39" s="15" t="s">
        <v>643</v>
      </c>
      <c r="C39" s="15" t="s">
        <v>423</v>
      </c>
      <c r="D39" s="21">
        <v>0.15</v>
      </c>
      <c r="E39" s="15" t="s">
        <v>199</v>
      </c>
      <c r="H39" s="15" t="s">
        <v>84</v>
      </c>
      <c r="I39" s="16">
        <v>40549</v>
      </c>
      <c r="J39" s="16">
        <v>40780</v>
      </c>
      <c r="K39" s="16">
        <v>40781</v>
      </c>
      <c r="L39" s="16"/>
      <c r="M39" s="16">
        <v>39660</v>
      </c>
      <c r="N39" s="16">
        <v>40403</v>
      </c>
      <c r="O39" s="16">
        <v>40527</v>
      </c>
      <c r="P39" s="15" t="s">
        <v>74</v>
      </c>
      <c r="Q39" s="15" t="s">
        <v>78</v>
      </c>
      <c r="R39" s="1" t="s">
        <v>216</v>
      </c>
      <c r="S39" s="1" t="s">
        <v>644</v>
      </c>
      <c r="T39" s="1" t="s">
        <v>645</v>
      </c>
      <c r="U39" s="1" t="s">
        <v>646</v>
      </c>
      <c r="V39" s="15">
        <v>371</v>
      </c>
      <c r="W39" s="19">
        <v>80230</v>
      </c>
      <c r="X39" s="19"/>
      <c r="Y39" s="19"/>
      <c r="Z39" s="15">
        <v>322</v>
      </c>
      <c r="AA39" s="15">
        <v>314</v>
      </c>
      <c r="AC39" s="15">
        <v>128</v>
      </c>
      <c r="AD39" s="15">
        <v>75</v>
      </c>
      <c r="AF39" s="15">
        <v>0</v>
      </c>
      <c r="AJ39" s="15">
        <v>0</v>
      </c>
      <c r="AN39" s="15">
        <v>136</v>
      </c>
      <c r="AR39" s="15">
        <v>46</v>
      </c>
      <c r="AV39" s="15">
        <v>0</v>
      </c>
      <c r="AW39" s="15" t="s">
        <v>74</v>
      </c>
      <c r="AX39" s="15">
        <v>5</v>
      </c>
      <c r="AY39" s="15" t="s">
        <v>78</v>
      </c>
      <c r="AZ39" s="15" t="s">
        <v>78</v>
      </c>
      <c r="BA39" s="15" t="s">
        <v>78</v>
      </c>
      <c r="BB39" s="16">
        <v>40550</v>
      </c>
      <c r="BC39" s="18">
        <f t="shared" si="18"/>
        <v>1</v>
      </c>
      <c r="BD39" s="16">
        <v>40674</v>
      </c>
      <c r="BE39" s="16">
        <v>40711</v>
      </c>
      <c r="BF39" s="18">
        <f t="shared" si="24"/>
        <v>36</v>
      </c>
      <c r="BG39" s="15" t="s">
        <v>125</v>
      </c>
      <c r="BH39" s="15">
        <v>123</v>
      </c>
      <c r="BK39" s="16">
        <v>40561</v>
      </c>
      <c r="BL39" s="16">
        <v>40600</v>
      </c>
      <c r="BM39" s="15" t="s">
        <v>80</v>
      </c>
      <c r="BQ39" s="16">
        <v>40712</v>
      </c>
      <c r="BR39" s="16">
        <v>40726</v>
      </c>
      <c r="BS39" s="18">
        <f t="shared" si="19"/>
        <v>14</v>
      </c>
      <c r="BT39" s="15" t="s">
        <v>80</v>
      </c>
      <c r="BW39" s="16">
        <v>40729</v>
      </c>
      <c r="BX39" s="16">
        <v>40740</v>
      </c>
      <c r="BY39" s="18">
        <f t="shared" si="20"/>
        <v>11</v>
      </c>
      <c r="BZ39" s="16">
        <v>40729</v>
      </c>
      <c r="CA39" s="16">
        <v>40733</v>
      </c>
      <c r="CB39" s="18">
        <f t="shared" si="21"/>
        <v>4</v>
      </c>
      <c r="CC39" s="15" t="s">
        <v>734</v>
      </c>
      <c r="CF39" s="16">
        <v>40740</v>
      </c>
      <c r="CG39" s="16">
        <v>40740</v>
      </c>
      <c r="CH39" s="16">
        <v>40740</v>
      </c>
      <c r="CI39" s="16">
        <v>40752</v>
      </c>
      <c r="CJ39" s="16">
        <v>40752</v>
      </c>
      <c r="CK39" s="16">
        <v>40767</v>
      </c>
      <c r="CL39" s="16">
        <v>40758</v>
      </c>
      <c r="CM39" s="18">
        <f t="shared" si="22"/>
        <v>14</v>
      </c>
      <c r="CN39" s="18">
        <f t="shared" si="23"/>
        <v>5</v>
      </c>
      <c r="CO39" s="31">
        <v>2</v>
      </c>
      <c r="CP39" s="16">
        <v>40768</v>
      </c>
      <c r="CQ39" s="16"/>
      <c r="CR39" s="16"/>
      <c r="CS39" s="16">
        <v>40780</v>
      </c>
      <c r="CT39" s="18">
        <f t="shared" si="6"/>
        <v>229</v>
      </c>
      <c r="CU39" s="18"/>
      <c r="CV39" s="16">
        <v>40780</v>
      </c>
      <c r="CW39" s="16"/>
      <c r="CX39" s="16">
        <v>40781</v>
      </c>
      <c r="CY39" s="18">
        <f t="shared" si="25"/>
        <v>1106</v>
      </c>
      <c r="CZ39" s="18">
        <f t="shared" si="8"/>
        <v>373</v>
      </c>
      <c r="DA39" s="18">
        <f t="shared" si="9"/>
        <v>251</v>
      </c>
      <c r="DB39" s="18"/>
      <c r="DC39" s="18"/>
      <c r="DD39" s="16">
        <v>40781</v>
      </c>
      <c r="DE39" s="16" t="s">
        <v>5</v>
      </c>
      <c r="DG39" s="16">
        <v>40780</v>
      </c>
      <c r="DH39" s="16" t="s">
        <v>5</v>
      </c>
      <c r="DI39" s="16">
        <v>40780</v>
      </c>
      <c r="DJ39" s="1" t="s">
        <v>647</v>
      </c>
    </row>
    <row r="40" spans="1:114" ht="28" customHeight="1" x14ac:dyDescent="0.15">
      <c r="A40" s="15">
        <v>105</v>
      </c>
      <c r="B40" s="15" t="s">
        <v>639</v>
      </c>
      <c r="C40" s="15" t="s">
        <v>102</v>
      </c>
      <c r="D40" s="21">
        <v>0.15069444444444444</v>
      </c>
      <c r="E40" s="15" t="s">
        <v>199</v>
      </c>
      <c r="H40" s="15" t="s">
        <v>95</v>
      </c>
      <c r="I40" s="16">
        <v>40548</v>
      </c>
      <c r="J40" s="16">
        <v>40781</v>
      </c>
      <c r="K40" s="16">
        <v>40782</v>
      </c>
      <c r="L40" s="16"/>
      <c r="M40" s="16">
        <v>39447</v>
      </c>
      <c r="N40" s="16">
        <v>40424</v>
      </c>
      <c r="O40" s="16">
        <v>40513</v>
      </c>
      <c r="P40" s="15" t="s">
        <v>74</v>
      </c>
      <c r="Q40" s="15" t="s">
        <v>74</v>
      </c>
      <c r="R40" s="1" t="s">
        <v>85</v>
      </c>
      <c r="S40" s="1" t="s">
        <v>640</v>
      </c>
      <c r="T40" s="1" t="s">
        <v>641</v>
      </c>
      <c r="U40" s="1" t="s">
        <v>642</v>
      </c>
      <c r="V40" s="15">
        <v>341</v>
      </c>
      <c r="W40" s="19">
        <v>81512</v>
      </c>
      <c r="X40" s="19"/>
      <c r="Y40" s="19"/>
      <c r="Z40" s="15">
        <v>277</v>
      </c>
      <c r="AA40" s="15">
        <v>232</v>
      </c>
      <c r="AC40" s="15">
        <v>106</v>
      </c>
      <c r="AD40" s="15">
        <v>22</v>
      </c>
      <c r="AF40" s="15">
        <v>22</v>
      </c>
      <c r="AJ40" s="15">
        <v>0</v>
      </c>
      <c r="AN40" s="15">
        <v>31</v>
      </c>
      <c r="AR40" s="15">
        <v>0</v>
      </c>
      <c r="AV40" s="15">
        <v>0</v>
      </c>
      <c r="AW40" s="15" t="s">
        <v>74</v>
      </c>
      <c r="AX40" s="15">
        <v>4</v>
      </c>
      <c r="AY40" s="15" t="s">
        <v>74</v>
      </c>
      <c r="AZ40" s="15" t="s">
        <v>78</v>
      </c>
      <c r="BA40" s="15" t="s">
        <v>74</v>
      </c>
      <c r="BB40" s="16">
        <v>40549</v>
      </c>
      <c r="BC40" s="18">
        <f t="shared" si="18"/>
        <v>1</v>
      </c>
      <c r="BD40" s="16">
        <v>40669</v>
      </c>
      <c r="BE40" s="16">
        <v>40725</v>
      </c>
      <c r="BF40" s="18">
        <f t="shared" si="24"/>
        <v>55</v>
      </c>
      <c r="BG40" s="15" t="s">
        <v>438</v>
      </c>
      <c r="BH40" s="15">
        <v>503</v>
      </c>
      <c r="BK40" s="16">
        <v>40565</v>
      </c>
      <c r="BL40" s="16">
        <v>40590</v>
      </c>
      <c r="BM40" s="15" t="s">
        <v>80</v>
      </c>
      <c r="BQ40" s="16">
        <v>40725</v>
      </c>
      <c r="BR40" s="16">
        <v>40736</v>
      </c>
      <c r="BS40" s="18">
        <f t="shared" si="19"/>
        <v>11</v>
      </c>
      <c r="BT40" s="15" t="s">
        <v>80</v>
      </c>
      <c r="BW40" s="16">
        <v>40736</v>
      </c>
      <c r="BX40" s="16">
        <v>40740</v>
      </c>
      <c r="BY40" s="18">
        <f t="shared" si="20"/>
        <v>4</v>
      </c>
      <c r="BZ40" s="16">
        <v>40739</v>
      </c>
      <c r="CA40" s="16">
        <v>40754</v>
      </c>
      <c r="CB40" s="18">
        <f t="shared" si="21"/>
        <v>15</v>
      </c>
      <c r="CC40" s="15" t="s">
        <v>734</v>
      </c>
      <c r="CF40" s="16">
        <v>40754</v>
      </c>
      <c r="CG40" s="16">
        <v>40754</v>
      </c>
      <c r="CH40" s="16">
        <v>40754</v>
      </c>
      <c r="CI40" s="16">
        <v>40764</v>
      </c>
      <c r="CJ40" s="16">
        <v>40764</v>
      </c>
      <c r="CK40" s="16">
        <v>40771</v>
      </c>
      <c r="CL40" s="16">
        <v>40771</v>
      </c>
      <c r="CM40" s="18">
        <f t="shared" si="22"/>
        <v>7</v>
      </c>
      <c r="CN40" s="18">
        <f t="shared" si="23"/>
        <v>7</v>
      </c>
      <c r="CO40" s="31">
        <v>2</v>
      </c>
      <c r="CP40" s="16">
        <v>40771</v>
      </c>
      <c r="CQ40" s="16"/>
      <c r="CR40" s="16"/>
      <c r="CS40" s="16">
        <v>40781</v>
      </c>
      <c r="CT40" s="18">
        <f t="shared" si="6"/>
        <v>231</v>
      </c>
      <c r="CU40" s="18"/>
      <c r="CV40" s="16">
        <v>40781</v>
      </c>
      <c r="CW40" s="16"/>
      <c r="CX40" s="16">
        <v>40782</v>
      </c>
      <c r="CY40" s="18">
        <f t="shared" si="25"/>
        <v>1317</v>
      </c>
      <c r="CZ40" s="18">
        <f t="shared" si="8"/>
        <v>354</v>
      </c>
      <c r="DA40" s="18">
        <f t="shared" si="9"/>
        <v>266</v>
      </c>
      <c r="DB40" s="18"/>
      <c r="DC40" s="18"/>
      <c r="DD40" s="16">
        <v>40782</v>
      </c>
      <c r="DE40" s="16" t="s">
        <v>5</v>
      </c>
      <c r="DG40" s="16">
        <v>40781</v>
      </c>
      <c r="DH40" s="16" t="s">
        <v>5</v>
      </c>
      <c r="DI40" s="16">
        <v>40781</v>
      </c>
      <c r="DJ40" s="1" t="s">
        <v>576</v>
      </c>
    </row>
    <row r="41" spans="1:114" ht="28" customHeight="1" x14ac:dyDescent="0.15">
      <c r="A41" s="15">
        <v>109</v>
      </c>
      <c r="B41" s="35" t="s">
        <v>660</v>
      </c>
      <c r="C41" s="15" t="s">
        <v>212</v>
      </c>
      <c r="D41" s="21">
        <v>0.15138888888888888</v>
      </c>
      <c r="E41" s="21" t="s">
        <v>504</v>
      </c>
      <c r="F41" s="21"/>
      <c r="G41" s="21"/>
      <c r="H41" s="15" t="s">
        <v>95</v>
      </c>
      <c r="I41" s="16">
        <v>40575</v>
      </c>
      <c r="J41" s="16">
        <v>40796</v>
      </c>
      <c r="K41" s="17">
        <v>40800</v>
      </c>
      <c r="L41" s="17"/>
      <c r="M41" s="16">
        <v>39325</v>
      </c>
      <c r="N41" s="16">
        <v>40264</v>
      </c>
      <c r="O41" s="16">
        <v>40558</v>
      </c>
      <c r="P41" s="15" t="s">
        <v>74</v>
      </c>
      <c r="Q41" s="15" t="s">
        <v>74</v>
      </c>
      <c r="R41" s="1" t="s">
        <v>216</v>
      </c>
      <c r="S41" s="1" t="s">
        <v>662</v>
      </c>
      <c r="T41" s="1" t="s">
        <v>663</v>
      </c>
      <c r="U41" s="1" t="s">
        <v>664</v>
      </c>
      <c r="V41" s="15">
        <v>220</v>
      </c>
      <c r="W41" s="19">
        <v>72146</v>
      </c>
      <c r="X41" s="19"/>
      <c r="Y41" s="19"/>
      <c r="Z41" s="15">
        <v>198</v>
      </c>
      <c r="AA41" s="15">
        <v>208</v>
      </c>
      <c r="AC41" s="15">
        <v>18</v>
      </c>
      <c r="AD41" s="15">
        <v>19</v>
      </c>
      <c r="AF41" s="15">
        <v>24</v>
      </c>
      <c r="AJ41" s="15">
        <v>3</v>
      </c>
      <c r="AN41" s="15">
        <v>58</v>
      </c>
      <c r="AR41" s="15">
        <v>5</v>
      </c>
      <c r="AV41" s="15">
        <v>0</v>
      </c>
      <c r="AW41" s="15" t="s">
        <v>74</v>
      </c>
      <c r="AX41" s="15">
        <v>6</v>
      </c>
      <c r="AY41" s="15" t="s">
        <v>74</v>
      </c>
      <c r="AZ41" s="15" t="s">
        <v>78</v>
      </c>
      <c r="BA41" s="15" t="s">
        <v>74</v>
      </c>
      <c r="BB41" s="16">
        <v>40576</v>
      </c>
      <c r="BC41" s="18">
        <f t="shared" si="18"/>
        <v>1</v>
      </c>
      <c r="BD41" s="16">
        <v>40683</v>
      </c>
      <c r="BE41" s="16">
        <v>40747</v>
      </c>
      <c r="BF41" s="18">
        <f t="shared" si="24"/>
        <v>63</v>
      </c>
      <c r="BG41" s="15" t="s">
        <v>438</v>
      </c>
      <c r="BH41" s="15">
        <v>388</v>
      </c>
      <c r="BK41" s="16">
        <v>40582</v>
      </c>
      <c r="BL41" s="16">
        <v>40597</v>
      </c>
      <c r="BM41" s="15" t="s">
        <v>80</v>
      </c>
      <c r="BQ41" s="16">
        <v>40747</v>
      </c>
      <c r="BR41" s="16">
        <v>40759</v>
      </c>
      <c r="BS41" s="18">
        <f t="shared" si="19"/>
        <v>11</v>
      </c>
      <c r="BT41" s="15" t="s">
        <v>80</v>
      </c>
      <c r="BW41" s="16">
        <v>40760</v>
      </c>
      <c r="BX41" s="16">
        <v>40766</v>
      </c>
      <c r="BY41" s="18">
        <f t="shared" si="20"/>
        <v>6</v>
      </c>
      <c r="BZ41" s="16">
        <v>40764</v>
      </c>
      <c r="CA41" s="16">
        <v>40772</v>
      </c>
      <c r="CB41" s="18">
        <f t="shared" si="21"/>
        <v>8</v>
      </c>
      <c r="CC41" s="15" t="s">
        <v>367</v>
      </c>
      <c r="CF41" s="16">
        <v>40772</v>
      </c>
      <c r="CG41" s="16">
        <v>40772</v>
      </c>
      <c r="CH41" s="16">
        <v>40773</v>
      </c>
      <c r="CI41" s="16">
        <v>40780</v>
      </c>
      <c r="CJ41" s="16">
        <v>40781</v>
      </c>
      <c r="CK41" s="16">
        <v>40792</v>
      </c>
      <c r="CL41" s="16">
        <v>40792</v>
      </c>
      <c r="CM41" s="18">
        <f t="shared" si="22"/>
        <v>10</v>
      </c>
      <c r="CN41" s="18">
        <f t="shared" si="23"/>
        <v>10</v>
      </c>
      <c r="CO41" s="31">
        <v>4</v>
      </c>
      <c r="CP41" s="16">
        <v>40792</v>
      </c>
      <c r="CQ41" s="16"/>
      <c r="CR41" s="16"/>
      <c r="CS41" s="16">
        <v>40792</v>
      </c>
      <c r="CT41" s="18">
        <f t="shared" si="6"/>
        <v>215</v>
      </c>
      <c r="CU41" s="18"/>
      <c r="CV41" s="16">
        <v>40796</v>
      </c>
      <c r="CW41" s="16"/>
      <c r="CX41" s="17">
        <v>40800</v>
      </c>
      <c r="CY41" s="18">
        <f t="shared" si="25"/>
        <v>1454</v>
      </c>
      <c r="CZ41" s="18">
        <f t="shared" si="8"/>
        <v>527</v>
      </c>
      <c r="DA41" s="18">
        <f t="shared" si="9"/>
        <v>239</v>
      </c>
      <c r="DB41" s="18"/>
      <c r="DC41" s="18"/>
      <c r="DD41" s="17">
        <v>40800</v>
      </c>
      <c r="DE41" s="15" t="s">
        <v>5</v>
      </c>
      <c r="DF41" s="17"/>
      <c r="DG41" s="16">
        <v>40796</v>
      </c>
      <c r="DH41" s="16" t="s">
        <v>5</v>
      </c>
      <c r="DI41" s="16">
        <v>40796</v>
      </c>
      <c r="DJ41" s="1" t="s">
        <v>665</v>
      </c>
    </row>
    <row r="42" spans="1:114" s="34" customFormat="1" ht="28" customHeight="1" x14ac:dyDescent="0.15">
      <c r="A42" s="34">
        <v>118</v>
      </c>
      <c r="B42" s="34" t="s">
        <v>713</v>
      </c>
      <c r="C42" s="34" t="s">
        <v>212</v>
      </c>
      <c r="D42" s="39">
        <v>0.15208333333333332</v>
      </c>
      <c r="E42" s="34" t="s">
        <v>504</v>
      </c>
      <c r="H42" s="34" t="s">
        <v>95</v>
      </c>
      <c r="I42" s="33">
        <v>40668</v>
      </c>
      <c r="J42" s="33">
        <v>40796</v>
      </c>
      <c r="K42" s="33">
        <v>40800</v>
      </c>
      <c r="L42" s="33"/>
      <c r="M42" s="33">
        <v>39355</v>
      </c>
      <c r="N42" s="33">
        <v>40351</v>
      </c>
      <c r="O42" s="33">
        <v>40631</v>
      </c>
      <c r="P42" s="34" t="s">
        <v>74</v>
      </c>
      <c r="Q42" s="34" t="s">
        <v>78</v>
      </c>
      <c r="R42" s="36" t="s">
        <v>216</v>
      </c>
      <c r="S42" s="36" t="s">
        <v>714</v>
      </c>
      <c r="T42" s="36" t="s">
        <v>715</v>
      </c>
      <c r="U42" s="36" t="s">
        <v>716</v>
      </c>
      <c r="V42" s="34">
        <v>224</v>
      </c>
      <c r="W42" s="37">
        <v>64443</v>
      </c>
      <c r="X42" s="37"/>
      <c r="Y42" s="37"/>
      <c r="Z42" s="34">
        <v>182</v>
      </c>
      <c r="AA42" s="34">
        <v>172</v>
      </c>
      <c r="AC42" s="34">
        <v>32</v>
      </c>
      <c r="AD42" s="34">
        <v>27</v>
      </c>
      <c r="AF42" s="34">
        <v>36</v>
      </c>
      <c r="AJ42" s="34">
        <v>0</v>
      </c>
      <c r="AN42" s="34">
        <v>3</v>
      </c>
      <c r="AR42" s="34">
        <v>2</v>
      </c>
      <c r="AV42" s="34">
        <v>0</v>
      </c>
      <c r="AW42" s="34" t="s">
        <v>74</v>
      </c>
      <c r="AX42" s="34">
        <v>4</v>
      </c>
      <c r="AY42" s="34" t="s">
        <v>74</v>
      </c>
      <c r="AZ42" s="34" t="s">
        <v>78</v>
      </c>
      <c r="BA42" s="34" t="s">
        <v>78</v>
      </c>
      <c r="BB42" s="33">
        <v>40669</v>
      </c>
      <c r="BC42" s="38">
        <f t="shared" si="18"/>
        <v>1</v>
      </c>
      <c r="BD42" s="33">
        <v>40696</v>
      </c>
      <c r="BE42" s="33">
        <v>40738</v>
      </c>
      <c r="BF42" s="38">
        <f t="shared" si="24"/>
        <v>42</v>
      </c>
      <c r="BG42" s="34" t="s">
        <v>438</v>
      </c>
      <c r="BH42" s="34">
        <v>297</v>
      </c>
      <c r="BK42" s="33">
        <v>40676</v>
      </c>
      <c r="BL42" s="33">
        <v>40696</v>
      </c>
      <c r="BM42" s="34" t="s">
        <v>80</v>
      </c>
      <c r="BQ42" s="33">
        <v>40738</v>
      </c>
      <c r="BR42" s="33">
        <v>40751</v>
      </c>
      <c r="BS42" s="38">
        <f t="shared" si="19"/>
        <v>13</v>
      </c>
      <c r="BT42" s="34" t="s">
        <v>80</v>
      </c>
      <c r="BW42" s="33">
        <v>40751</v>
      </c>
      <c r="BX42" s="33">
        <v>40764</v>
      </c>
      <c r="BY42" s="38">
        <f t="shared" si="20"/>
        <v>12</v>
      </c>
      <c r="BZ42" s="33">
        <v>40752</v>
      </c>
      <c r="CA42" s="33">
        <v>40759</v>
      </c>
      <c r="CB42" s="38">
        <f t="shared" si="21"/>
        <v>6</v>
      </c>
      <c r="CC42" s="34" t="s">
        <v>224</v>
      </c>
      <c r="CF42" s="33">
        <v>40764</v>
      </c>
      <c r="CG42" s="33">
        <v>40764</v>
      </c>
      <c r="CH42" s="33">
        <v>40764</v>
      </c>
      <c r="CI42" s="33">
        <v>40772</v>
      </c>
      <c r="CJ42" s="33">
        <v>40772</v>
      </c>
      <c r="CK42" s="33">
        <v>40793</v>
      </c>
      <c r="CL42" s="33">
        <v>40779</v>
      </c>
      <c r="CM42" s="38">
        <f t="shared" si="22"/>
        <v>20</v>
      </c>
      <c r="CN42" s="38">
        <f t="shared" si="23"/>
        <v>7</v>
      </c>
      <c r="CO42" s="34">
        <v>1</v>
      </c>
      <c r="CP42" s="33">
        <v>40789</v>
      </c>
      <c r="CQ42" s="33"/>
      <c r="CR42" s="33"/>
      <c r="CS42" s="33">
        <v>40789</v>
      </c>
      <c r="CT42" s="18">
        <f t="shared" si="6"/>
        <v>118</v>
      </c>
      <c r="CU42" s="18"/>
      <c r="CV42" s="33">
        <v>40796</v>
      </c>
      <c r="CW42" s="33"/>
      <c r="CX42" s="33">
        <v>40800</v>
      </c>
      <c r="CY42" s="38">
        <f t="shared" si="25"/>
        <v>1424</v>
      </c>
      <c r="CZ42" s="38">
        <f t="shared" si="8"/>
        <v>442</v>
      </c>
      <c r="DA42" s="38">
        <f t="shared" si="9"/>
        <v>165</v>
      </c>
      <c r="DB42" s="38"/>
      <c r="DC42" s="38"/>
      <c r="DD42" s="33">
        <v>40800</v>
      </c>
      <c r="DE42" s="33" t="s">
        <v>5</v>
      </c>
      <c r="DF42" s="33"/>
      <c r="DG42" s="33">
        <v>40796</v>
      </c>
      <c r="DH42" s="33" t="s">
        <v>5</v>
      </c>
      <c r="DI42" s="33">
        <v>40796</v>
      </c>
      <c r="DJ42" s="36" t="s">
        <v>733</v>
      </c>
    </row>
    <row r="43" spans="1:114" ht="28" customHeight="1" x14ac:dyDescent="0.15">
      <c r="A43" s="15">
        <v>111</v>
      </c>
      <c r="B43" s="35" t="s">
        <v>670</v>
      </c>
      <c r="C43" s="15" t="s">
        <v>7</v>
      </c>
      <c r="D43" s="21">
        <v>0.15277777777777776</v>
      </c>
      <c r="E43" s="15" t="s">
        <v>504</v>
      </c>
      <c r="H43" s="15" t="s">
        <v>95</v>
      </c>
      <c r="I43" s="16">
        <v>40582</v>
      </c>
      <c r="J43" s="16">
        <v>40808</v>
      </c>
      <c r="K43" s="16">
        <v>40810</v>
      </c>
      <c r="L43" s="16"/>
      <c r="M43" s="16">
        <v>39355</v>
      </c>
      <c r="N43" s="16">
        <v>40268</v>
      </c>
      <c r="O43" s="16">
        <v>40563</v>
      </c>
      <c r="P43" s="15" t="s">
        <v>74</v>
      </c>
      <c r="Q43" s="15" t="s">
        <v>74</v>
      </c>
      <c r="R43" s="1" t="s">
        <v>85</v>
      </c>
      <c r="S43" s="1" t="s">
        <v>671</v>
      </c>
      <c r="T43" s="1" t="s">
        <v>672</v>
      </c>
      <c r="U43" s="1" t="s">
        <v>673</v>
      </c>
      <c r="V43" s="15">
        <v>386</v>
      </c>
      <c r="W43" s="19">
        <v>102073</v>
      </c>
      <c r="X43" s="19"/>
      <c r="Y43" s="19"/>
      <c r="Z43" s="15">
        <v>314</v>
      </c>
      <c r="AA43" s="15">
        <v>274</v>
      </c>
      <c r="AC43" s="15">
        <v>26</v>
      </c>
      <c r="AD43" s="15">
        <v>33</v>
      </c>
      <c r="AF43" s="15">
        <v>36</v>
      </c>
      <c r="AJ43" s="15">
        <v>0</v>
      </c>
      <c r="AN43" s="15">
        <v>20</v>
      </c>
      <c r="AR43" s="15" t="s">
        <v>764</v>
      </c>
      <c r="AV43" s="15">
        <v>2</v>
      </c>
      <c r="AW43" s="15" t="s">
        <v>74</v>
      </c>
      <c r="AX43" s="15">
        <v>4</v>
      </c>
      <c r="AY43" s="15" t="s">
        <v>78</v>
      </c>
      <c r="AZ43" s="15" t="s">
        <v>78</v>
      </c>
      <c r="BA43" s="15" t="s">
        <v>74</v>
      </c>
      <c r="BB43" s="16">
        <v>40582</v>
      </c>
      <c r="BC43" s="18">
        <f t="shared" si="18"/>
        <v>0</v>
      </c>
      <c r="BD43" s="16">
        <v>40689</v>
      </c>
      <c r="BE43" s="16">
        <v>40752</v>
      </c>
      <c r="BF43" s="18">
        <f t="shared" si="24"/>
        <v>62</v>
      </c>
      <c r="BG43" s="15" t="s">
        <v>132</v>
      </c>
      <c r="BH43" s="15">
        <v>201</v>
      </c>
      <c r="BK43" s="16">
        <v>40589</v>
      </c>
      <c r="BL43" s="16">
        <v>40611</v>
      </c>
      <c r="BM43" s="15" t="s">
        <v>80</v>
      </c>
      <c r="BQ43" s="16">
        <v>40752</v>
      </c>
      <c r="BR43" s="16">
        <v>40764</v>
      </c>
      <c r="BS43" s="18">
        <f t="shared" si="19"/>
        <v>11</v>
      </c>
      <c r="BT43" s="15" t="s">
        <v>80</v>
      </c>
      <c r="BW43" s="16">
        <v>40764</v>
      </c>
      <c r="BX43" s="16">
        <v>40781</v>
      </c>
      <c r="BY43" s="18">
        <f t="shared" si="20"/>
        <v>17</v>
      </c>
      <c r="BZ43" s="16">
        <v>40764</v>
      </c>
      <c r="CA43" s="16">
        <v>40780</v>
      </c>
      <c r="CB43" s="18">
        <f t="shared" si="21"/>
        <v>16</v>
      </c>
      <c r="CC43" s="15" t="s">
        <v>224</v>
      </c>
      <c r="CF43" s="16">
        <v>40782</v>
      </c>
      <c r="CG43" s="16">
        <v>40782</v>
      </c>
      <c r="CH43" s="16">
        <v>40782</v>
      </c>
      <c r="CI43" s="16">
        <v>40788</v>
      </c>
      <c r="CJ43" s="16">
        <v>40789</v>
      </c>
      <c r="CK43" s="16">
        <v>40803</v>
      </c>
      <c r="CL43" s="16">
        <v>40789</v>
      </c>
      <c r="CM43" s="18">
        <f t="shared" si="22"/>
        <v>14</v>
      </c>
      <c r="CN43" s="18">
        <f t="shared" si="23"/>
        <v>0</v>
      </c>
      <c r="CO43" s="31">
        <v>1</v>
      </c>
      <c r="CP43" s="16">
        <v>40803</v>
      </c>
      <c r="CQ43" s="16"/>
      <c r="CR43" s="16"/>
      <c r="CS43" s="16">
        <v>40803</v>
      </c>
      <c r="CT43" s="18">
        <f t="shared" si="6"/>
        <v>219</v>
      </c>
      <c r="CU43" s="18"/>
      <c r="CV43" s="16">
        <v>40808</v>
      </c>
      <c r="CW43" s="16"/>
      <c r="CX43" s="16">
        <v>40810</v>
      </c>
      <c r="CY43" s="18">
        <f t="shared" si="25"/>
        <v>1434</v>
      </c>
      <c r="CZ43" s="18">
        <f t="shared" si="8"/>
        <v>534</v>
      </c>
      <c r="DA43" s="18">
        <f t="shared" si="9"/>
        <v>244</v>
      </c>
      <c r="DB43" s="18"/>
      <c r="DC43" s="18"/>
      <c r="DD43" s="16">
        <v>40810</v>
      </c>
      <c r="DE43" s="16" t="s">
        <v>5</v>
      </c>
      <c r="DG43" s="16">
        <v>40808</v>
      </c>
      <c r="DH43" s="16" t="s">
        <v>5</v>
      </c>
      <c r="DI43" s="16">
        <v>40808</v>
      </c>
      <c r="DJ43" s="1" t="s">
        <v>705</v>
      </c>
    </row>
    <row r="44" spans="1:114" ht="28" customHeight="1" x14ac:dyDescent="0.15">
      <c r="A44" s="15">
        <v>121</v>
      </c>
      <c r="B44" s="35" t="s">
        <v>726</v>
      </c>
      <c r="C44" s="15" t="s">
        <v>7</v>
      </c>
      <c r="D44" s="21">
        <v>0.15347222222222223</v>
      </c>
      <c r="E44" s="15" t="s">
        <v>231</v>
      </c>
      <c r="H44" s="15" t="s">
        <v>84</v>
      </c>
      <c r="I44" s="16">
        <v>40715</v>
      </c>
      <c r="J44" s="16">
        <v>40831</v>
      </c>
      <c r="K44" s="16">
        <v>40835</v>
      </c>
      <c r="L44" s="16"/>
      <c r="M44" s="16">
        <v>39263</v>
      </c>
      <c r="N44" s="16">
        <v>40585</v>
      </c>
      <c r="O44" s="16">
        <v>40708</v>
      </c>
      <c r="P44" s="15" t="s">
        <v>74</v>
      </c>
      <c r="Q44" s="15" t="s">
        <v>78</v>
      </c>
      <c r="R44" s="1" t="s">
        <v>85</v>
      </c>
      <c r="S44" s="1" t="s">
        <v>727</v>
      </c>
      <c r="T44" s="1" t="s">
        <v>728</v>
      </c>
      <c r="U44" s="1" t="s">
        <v>729</v>
      </c>
      <c r="V44" s="15">
        <v>198</v>
      </c>
      <c r="W44" s="19">
        <v>46569</v>
      </c>
      <c r="X44" s="19"/>
      <c r="Y44" s="19"/>
      <c r="Z44" s="15">
        <v>166</v>
      </c>
      <c r="AA44" s="15">
        <v>168</v>
      </c>
      <c r="AC44" s="15">
        <v>16</v>
      </c>
      <c r="AD44" s="15">
        <v>44</v>
      </c>
      <c r="AF44" s="15">
        <v>44</v>
      </c>
      <c r="AJ44" s="15">
        <v>0</v>
      </c>
      <c r="AN44" s="15">
        <v>25</v>
      </c>
      <c r="AR44" s="15">
        <v>27</v>
      </c>
      <c r="AV44" s="15">
        <v>0</v>
      </c>
      <c r="AW44" s="15" t="s">
        <v>74</v>
      </c>
      <c r="AX44" s="15">
        <v>2</v>
      </c>
      <c r="AY44" s="15" t="s">
        <v>78</v>
      </c>
      <c r="AZ44" s="15" t="s">
        <v>78</v>
      </c>
      <c r="BA44" s="15" t="s">
        <v>74</v>
      </c>
      <c r="BB44" s="16">
        <v>40715</v>
      </c>
      <c r="BC44" s="18">
        <f t="shared" si="18"/>
        <v>0</v>
      </c>
      <c r="BD44" s="16">
        <v>40745</v>
      </c>
      <c r="BE44" s="16">
        <v>40768</v>
      </c>
      <c r="BF44" s="18">
        <f t="shared" si="24"/>
        <v>22</v>
      </c>
      <c r="BG44" s="15" t="s">
        <v>734</v>
      </c>
      <c r="BH44" s="15">
        <v>176</v>
      </c>
      <c r="BK44" s="16">
        <v>40718</v>
      </c>
      <c r="BL44" s="16">
        <v>40744</v>
      </c>
      <c r="BM44" s="15" t="s">
        <v>80</v>
      </c>
      <c r="BQ44" s="16">
        <v>40780</v>
      </c>
      <c r="BR44" s="16">
        <v>40803</v>
      </c>
      <c r="BS44" s="18">
        <f t="shared" si="19"/>
        <v>22</v>
      </c>
      <c r="BT44" s="15" t="s">
        <v>80</v>
      </c>
      <c r="BW44" s="16">
        <v>40792</v>
      </c>
      <c r="BX44" s="16">
        <v>40802</v>
      </c>
      <c r="BY44" s="18">
        <f t="shared" si="20"/>
        <v>10</v>
      </c>
      <c r="BZ44" s="16">
        <v>40803</v>
      </c>
      <c r="CA44" s="16">
        <v>40806</v>
      </c>
      <c r="CB44" s="18">
        <f t="shared" si="21"/>
        <v>3</v>
      </c>
      <c r="CC44" s="15" t="s">
        <v>342</v>
      </c>
      <c r="CF44" s="16">
        <v>40803</v>
      </c>
      <c r="CG44" s="16">
        <v>40806</v>
      </c>
      <c r="CH44" s="16">
        <v>40806</v>
      </c>
      <c r="CI44" s="16">
        <v>40813</v>
      </c>
      <c r="CJ44" s="16">
        <v>40813</v>
      </c>
      <c r="CK44" s="16">
        <v>40824</v>
      </c>
      <c r="CL44" s="16">
        <v>40816</v>
      </c>
      <c r="CM44" s="18">
        <f t="shared" si="22"/>
        <v>11</v>
      </c>
      <c r="CN44" s="18">
        <f t="shared" si="23"/>
        <v>3</v>
      </c>
      <c r="CO44" s="15">
        <v>2</v>
      </c>
      <c r="CP44" s="16">
        <v>40824</v>
      </c>
      <c r="CQ44" s="16"/>
      <c r="CR44" s="16"/>
      <c r="CS44" s="16">
        <v>40824</v>
      </c>
      <c r="CT44" s="18">
        <f t="shared" si="6"/>
        <v>107</v>
      </c>
      <c r="CU44" s="18"/>
      <c r="CV44" s="16">
        <v>40831</v>
      </c>
      <c r="CW44" s="16"/>
      <c r="CX44" s="16">
        <v>40835</v>
      </c>
      <c r="CY44" s="18">
        <f t="shared" si="25"/>
        <v>1549</v>
      </c>
      <c r="CZ44" s="18">
        <f t="shared" si="8"/>
        <v>248</v>
      </c>
      <c r="DA44" s="18">
        <f t="shared" si="9"/>
        <v>125</v>
      </c>
      <c r="DB44" s="18"/>
      <c r="DC44" s="18"/>
      <c r="DD44" s="16">
        <v>40835</v>
      </c>
      <c r="DE44" s="16" t="s">
        <v>5</v>
      </c>
      <c r="DG44" s="16">
        <v>40831</v>
      </c>
      <c r="DH44" s="16" t="s">
        <v>5</v>
      </c>
      <c r="DI44" s="16">
        <v>40831</v>
      </c>
      <c r="DJ44" s="1" t="s">
        <v>730</v>
      </c>
    </row>
    <row r="45" spans="1:114" ht="28" customHeight="1" x14ac:dyDescent="0.15">
      <c r="A45" s="15">
        <v>91</v>
      </c>
      <c r="B45" s="35" t="s">
        <v>564</v>
      </c>
      <c r="C45" s="15" t="s">
        <v>212</v>
      </c>
      <c r="D45" s="21">
        <v>0.15416666666666667</v>
      </c>
      <c r="E45" s="21" t="s">
        <v>231</v>
      </c>
      <c r="F45" s="21"/>
      <c r="G45" s="21"/>
      <c r="H45" s="15" t="s">
        <v>95</v>
      </c>
      <c r="I45" s="16">
        <v>40477</v>
      </c>
      <c r="J45" s="16">
        <v>40845</v>
      </c>
      <c r="K45" s="17">
        <v>40849</v>
      </c>
      <c r="L45" s="17"/>
      <c r="M45" s="16">
        <v>39355</v>
      </c>
      <c r="N45" s="16">
        <v>40298</v>
      </c>
      <c r="O45" s="16">
        <v>40466</v>
      </c>
      <c r="P45" s="15" t="s">
        <v>74</v>
      </c>
      <c r="Q45" s="15" t="s">
        <v>74</v>
      </c>
      <c r="R45" s="1" t="s">
        <v>216</v>
      </c>
      <c r="S45" s="1" t="s">
        <v>569</v>
      </c>
      <c r="T45" s="1" t="s">
        <v>570</v>
      </c>
      <c r="U45" s="1" t="s">
        <v>571</v>
      </c>
      <c r="V45" s="15">
        <v>192</v>
      </c>
      <c r="W45" s="19">
        <v>42719</v>
      </c>
      <c r="X45" s="19"/>
      <c r="Y45" s="19"/>
      <c r="Z45" s="15">
        <v>156</v>
      </c>
      <c r="AA45" s="15">
        <v>170</v>
      </c>
      <c r="AC45" s="15">
        <v>42</v>
      </c>
      <c r="AD45" s="15">
        <v>18</v>
      </c>
      <c r="AF45" s="15">
        <v>32</v>
      </c>
      <c r="AJ45" s="15">
        <v>0</v>
      </c>
      <c r="AN45" s="15">
        <v>66</v>
      </c>
      <c r="AR45" s="15">
        <v>1</v>
      </c>
      <c r="AV45" s="15">
        <v>0</v>
      </c>
      <c r="AW45" s="15" t="s">
        <v>78</v>
      </c>
      <c r="AX45" s="15">
        <v>6</v>
      </c>
      <c r="AY45" s="15" t="s">
        <v>74</v>
      </c>
      <c r="AZ45" s="15" t="s">
        <v>78</v>
      </c>
      <c r="BA45" s="15" t="s">
        <v>78</v>
      </c>
      <c r="BB45" s="16">
        <v>40479</v>
      </c>
      <c r="BC45" s="18">
        <f t="shared" si="18"/>
        <v>2</v>
      </c>
      <c r="BD45" s="16">
        <v>40564</v>
      </c>
      <c r="BE45" s="16">
        <v>40589</v>
      </c>
      <c r="BF45" s="18">
        <f t="shared" si="24"/>
        <v>24</v>
      </c>
      <c r="BG45" s="15" t="s">
        <v>436</v>
      </c>
      <c r="BH45" s="15">
        <v>115</v>
      </c>
      <c r="BK45" s="16">
        <v>40485</v>
      </c>
      <c r="BL45" s="16">
        <v>40507</v>
      </c>
      <c r="BM45" s="15" t="s">
        <v>80</v>
      </c>
      <c r="BQ45" s="16">
        <v>40600</v>
      </c>
      <c r="BR45" s="16">
        <v>40612</v>
      </c>
      <c r="BS45" s="18">
        <f t="shared" si="19"/>
        <v>14</v>
      </c>
      <c r="BT45" s="15" t="s">
        <v>80</v>
      </c>
      <c r="BW45" s="16">
        <v>40612</v>
      </c>
      <c r="BX45" s="16">
        <v>40621</v>
      </c>
      <c r="BY45" s="18">
        <f t="shared" si="20"/>
        <v>9</v>
      </c>
      <c r="BZ45" s="16">
        <v>40620</v>
      </c>
      <c r="CA45" s="16">
        <v>40633</v>
      </c>
      <c r="CB45" s="18">
        <f t="shared" si="21"/>
        <v>12</v>
      </c>
      <c r="CC45" s="15" t="s">
        <v>282</v>
      </c>
      <c r="CF45" s="16">
        <v>40633</v>
      </c>
      <c r="CG45" s="16">
        <v>40633</v>
      </c>
      <c r="CH45" s="16">
        <v>40633</v>
      </c>
      <c r="CI45" s="16">
        <v>40640</v>
      </c>
      <c r="CJ45" s="16">
        <v>40640</v>
      </c>
      <c r="CK45" s="16">
        <v>40843</v>
      </c>
      <c r="CL45" s="16">
        <v>40645</v>
      </c>
      <c r="CM45" s="18">
        <f t="shared" si="22"/>
        <v>200</v>
      </c>
      <c r="CN45" s="18">
        <f t="shared" si="23"/>
        <v>5</v>
      </c>
      <c r="CO45" s="31">
        <v>1</v>
      </c>
      <c r="CP45" s="16">
        <v>40843</v>
      </c>
      <c r="CQ45" s="16"/>
      <c r="CR45" s="16"/>
      <c r="CS45" s="16">
        <v>40845</v>
      </c>
      <c r="CT45" s="18">
        <f t="shared" si="6"/>
        <v>363</v>
      </c>
      <c r="CU45" s="18"/>
      <c r="CV45" s="16">
        <v>40845</v>
      </c>
      <c r="CW45" s="16"/>
      <c r="CX45" s="17">
        <v>40849</v>
      </c>
      <c r="CY45" s="18">
        <f t="shared" si="25"/>
        <v>1472</v>
      </c>
      <c r="CZ45" s="18">
        <f t="shared" si="8"/>
        <v>542</v>
      </c>
      <c r="DA45" s="18">
        <f t="shared" si="9"/>
        <v>377</v>
      </c>
      <c r="DB45" s="18"/>
      <c r="DC45" s="18"/>
      <c r="DD45" s="17">
        <v>40849</v>
      </c>
      <c r="DE45" s="15" t="s">
        <v>5</v>
      </c>
      <c r="DF45" s="17"/>
      <c r="DG45" s="16">
        <v>40845</v>
      </c>
      <c r="DH45" s="16" t="s">
        <v>5</v>
      </c>
      <c r="DI45" s="16">
        <v>40845</v>
      </c>
      <c r="DJ45" s="1" t="s">
        <v>572</v>
      </c>
    </row>
    <row r="46" spans="1:114" ht="28" customHeight="1" x14ac:dyDescent="0.15">
      <c r="A46" s="15">
        <v>123</v>
      </c>
      <c r="B46" s="15" t="s">
        <v>743</v>
      </c>
      <c r="C46" s="15" t="s">
        <v>7</v>
      </c>
      <c r="D46" s="21">
        <v>0.15486111111111112</v>
      </c>
      <c r="E46" s="15" t="s">
        <v>251</v>
      </c>
      <c r="H46" s="15" t="s">
        <v>84</v>
      </c>
      <c r="I46" s="16">
        <v>40743</v>
      </c>
      <c r="J46" s="16">
        <v>40873</v>
      </c>
      <c r="K46" s="16">
        <v>40878</v>
      </c>
      <c r="L46" s="16"/>
      <c r="M46" s="16">
        <v>40451</v>
      </c>
      <c r="N46" s="16">
        <v>40660</v>
      </c>
      <c r="O46" s="16">
        <v>40705</v>
      </c>
      <c r="P46" s="15" t="s">
        <v>74</v>
      </c>
      <c r="Q46" s="15" t="s">
        <v>74</v>
      </c>
      <c r="R46" s="1" t="s">
        <v>216</v>
      </c>
      <c r="S46" s="1" t="s">
        <v>739</v>
      </c>
      <c r="T46" s="1" t="s">
        <v>740</v>
      </c>
      <c r="U46" s="1" t="s">
        <v>741</v>
      </c>
      <c r="V46" s="15">
        <v>222</v>
      </c>
      <c r="W46" s="15">
        <v>26687</v>
      </c>
      <c r="Z46" s="15">
        <v>186</v>
      </c>
      <c r="AA46" s="15">
        <v>160</v>
      </c>
      <c r="AC46" s="15">
        <v>8</v>
      </c>
      <c r="AD46" s="15">
        <v>22</v>
      </c>
      <c r="AF46" s="15">
        <v>22</v>
      </c>
      <c r="AJ46" s="15">
        <v>0</v>
      </c>
      <c r="AN46" s="15">
        <v>7</v>
      </c>
      <c r="AR46" s="15">
        <v>0</v>
      </c>
      <c r="AV46" s="15">
        <v>0</v>
      </c>
      <c r="AW46" s="15" t="s">
        <v>74</v>
      </c>
      <c r="AX46" s="15">
        <v>1</v>
      </c>
      <c r="AY46" s="15" t="s">
        <v>74</v>
      </c>
      <c r="AZ46" s="15" t="s">
        <v>78</v>
      </c>
      <c r="BA46" s="15" t="s">
        <v>74</v>
      </c>
      <c r="BB46" s="16">
        <v>40743</v>
      </c>
      <c r="BC46" s="18">
        <f t="shared" si="18"/>
        <v>0</v>
      </c>
      <c r="BD46" s="16">
        <v>40779</v>
      </c>
      <c r="BE46" s="16">
        <v>40821</v>
      </c>
      <c r="BF46" s="18">
        <f t="shared" si="24"/>
        <v>41</v>
      </c>
      <c r="BG46" s="15" t="s">
        <v>734</v>
      </c>
      <c r="BH46" s="15">
        <v>123</v>
      </c>
      <c r="BK46" s="16">
        <v>40743</v>
      </c>
      <c r="BL46" s="16">
        <v>40750</v>
      </c>
      <c r="BM46" s="15" t="s">
        <v>80</v>
      </c>
      <c r="BQ46" s="16">
        <v>40827</v>
      </c>
      <c r="BR46" s="16">
        <v>40837</v>
      </c>
      <c r="BS46" s="18">
        <f t="shared" si="19"/>
        <v>10</v>
      </c>
      <c r="BT46" s="15" t="s">
        <v>80</v>
      </c>
      <c r="BW46" s="16">
        <v>40837</v>
      </c>
      <c r="BX46" s="16">
        <v>40849</v>
      </c>
      <c r="BY46" s="18">
        <f t="shared" si="20"/>
        <v>11</v>
      </c>
      <c r="BZ46" s="16">
        <v>40837</v>
      </c>
      <c r="CA46" s="16">
        <v>40844</v>
      </c>
      <c r="CB46" s="18">
        <f t="shared" si="21"/>
        <v>7</v>
      </c>
      <c r="CC46" s="15" t="s">
        <v>342</v>
      </c>
      <c r="CF46" s="16">
        <v>40850</v>
      </c>
      <c r="CG46" s="16">
        <v>40850</v>
      </c>
      <c r="CH46" s="15">
        <v>40850</v>
      </c>
      <c r="CI46" s="16">
        <v>40857</v>
      </c>
      <c r="CJ46" s="16">
        <v>40857</v>
      </c>
      <c r="CK46" s="16">
        <v>40864</v>
      </c>
      <c r="CL46" s="16">
        <v>40865</v>
      </c>
      <c r="CM46" s="18">
        <f t="shared" si="22"/>
        <v>7</v>
      </c>
      <c r="CN46" s="18">
        <f t="shared" si="23"/>
        <v>8</v>
      </c>
      <c r="CO46" s="32">
        <v>4</v>
      </c>
      <c r="CP46" s="16">
        <v>40865</v>
      </c>
      <c r="CQ46" s="16"/>
      <c r="CR46" s="16"/>
      <c r="CS46" s="16">
        <v>40871</v>
      </c>
      <c r="CT46" s="18">
        <f t="shared" si="6"/>
        <v>125</v>
      </c>
      <c r="CU46" s="18"/>
      <c r="CV46" s="16">
        <v>40873</v>
      </c>
      <c r="CW46" s="16"/>
      <c r="CX46" s="16">
        <v>40878</v>
      </c>
      <c r="CY46" s="18">
        <f t="shared" si="25"/>
        <v>421</v>
      </c>
      <c r="CZ46" s="18">
        <f t="shared" si="8"/>
        <v>214</v>
      </c>
      <c r="DA46" s="18">
        <f t="shared" si="9"/>
        <v>170</v>
      </c>
      <c r="DB46" s="18"/>
      <c r="DC46" s="18"/>
      <c r="DD46" s="16">
        <v>40878</v>
      </c>
      <c r="DE46" s="16" t="s">
        <v>5</v>
      </c>
      <c r="DG46" s="16">
        <v>40873</v>
      </c>
      <c r="DH46" s="16" t="s">
        <v>5</v>
      </c>
      <c r="DI46" s="16">
        <v>40873</v>
      </c>
      <c r="DJ46" s="1" t="s">
        <v>813</v>
      </c>
    </row>
    <row r="47" spans="1:114" ht="28" customHeight="1" x14ac:dyDescent="0.15">
      <c r="A47" s="15">
        <v>116</v>
      </c>
      <c r="B47" s="35" t="s">
        <v>696</v>
      </c>
      <c r="C47" s="15" t="s">
        <v>697</v>
      </c>
      <c r="D47" s="21">
        <v>0.15555555555555556</v>
      </c>
      <c r="E47" s="21" t="s">
        <v>291</v>
      </c>
      <c r="F47" s="21"/>
      <c r="G47" s="21"/>
      <c r="H47" s="15" t="s">
        <v>84</v>
      </c>
      <c r="I47" s="16">
        <v>40607</v>
      </c>
      <c r="J47" s="16">
        <v>40883</v>
      </c>
      <c r="K47" s="16">
        <v>40884</v>
      </c>
      <c r="L47" s="16"/>
      <c r="M47" s="16">
        <v>38717</v>
      </c>
      <c r="N47" s="16">
        <v>40373</v>
      </c>
      <c r="O47" s="16">
        <v>40547</v>
      </c>
      <c r="P47" s="15" t="s">
        <v>74</v>
      </c>
      <c r="Q47" s="15" t="s">
        <v>74</v>
      </c>
      <c r="R47" s="1" t="s">
        <v>216</v>
      </c>
      <c r="S47" s="1" t="s">
        <v>698</v>
      </c>
      <c r="T47" s="1" t="s">
        <v>699</v>
      </c>
      <c r="U47" s="1" t="s">
        <v>700</v>
      </c>
      <c r="V47" s="15">
        <v>276</v>
      </c>
      <c r="W47" s="19">
        <v>71138</v>
      </c>
      <c r="X47" s="19"/>
      <c r="Y47" s="19"/>
      <c r="Z47" s="15">
        <v>223</v>
      </c>
      <c r="AA47" s="15">
        <v>200</v>
      </c>
      <c r="AC47" s="15">
        <v>36</v>
      </c>
      <c r="AD47" s="15">
        <v>14</v>
      </c>
      <c r="AF47" s="15">
        <v>14</v>
      </c>
      <c r="AJ47" s="15">
        <v>5</v>
      </c>
      <c r="AN47" s="15" t="s">
        <v>749</v>
      </c>
      <c r="AR47" s="15">
        <v>4</v>
      </c>
      <c r="AV47" s="15">
        <v>0</v>
      </c>
      <c r="AW47" s="15" t="s">
        <v>74</v>
      </c>
      <c r="AX47" s="15">
        <v>9</v>
      </c>
      <c r="AY47" s="15" t="s">
        <v>74</v>
      </c>
      <c r="AZ47" s="15" t="s">
        <v>78</v>
      </c>
      <c r="BA47" s="15" t="s">
        <v>78</v>
      </c>
      <c r="BB47" s="16">
        <v>40610</v>
      </c>
      <c r="BC47" s="18">
        <f t="shared" si="18"/>
        <v>3</v>
      </c>
      <c r="BD47" s="16">
        <v>40758</v>
      </c>
      <c r="BE47" s="16">
        <v>40823</v>
      </c>
      <c r="BF47" s="18">
        <f t="shared" si="24"/>
        <v>64</v>
      </c>
      <c r="BG47" s="15" t="s">
        <v>438</v>
      </c>
      <c r="BH47" s="15">
        <v>333</v>
      </c>
      <c r="BK47" s="16">
        <v>40733</v>
      </c>
      <c r="BL47" s="16">
        <v>40746</v>
      </c>
      <c r="BM47" s="15" t="s">
        <v>80</v>
      </c>
      <c r="BQ47" s="16">
        <v>40823</v>
      </c>
      <c r="BR47" s="16">
        <v>40835</v>
      </c>
      <c r="BS47" s="18">
        <f t="shared" si="19"/>
        <v>12</v>
      </c>
      <c r="BT47" s="15" t="s">
        <v>80</v>
      </c>
      <c r="BW47" s="16">
        <v>40835</v>
      </c>
      <c r="BX47" s="16">
        <v>40841</v>
      </c>
      <c r="BY47" s="18">
        <f t="shared" si="20"/>
        <v>6</v>
      </c>
      <c r="BZ47" s="16">
        <v>40837</v>
      </c>
      <c r="CA47" s="16">
        <v>40849</v>
      </c>
      <c r="CB47" s="18">
        <f t="shared" si="21"/>
        <v>11</v>
      </c>
      <c r="CC47" s="15" t="s">
        <v>224</v>
      </c>
      <c r="CF47" s="16">
        <v>40849</v>
      </c>
      <c r="CG47" s="16">
        <v>40849</v>
      </c>
      <c r="CH47" s="16">
        <v>40849</v>
      </c>
      <c r="CI47" s="16">
        <v>40858</v>
      </c>
      <c r="CJ47" s="16">
        <v>40858</v>
      </c>
      <c r="CK47" s="16">
        <v>40873</v>
      </c>
      <c r="CL47" s="16">
        <v>40873</v>
      </c>
      <c r="CM47" s="18">
        <f t="shared" si="22"/>
        <v>15</v>
      </c>
      <c r="CN47" s="18">
        <f t="shared" si="23"/>
        <v>15</v>
      </c>
      <c r="CO47" s="31">
        <v>5</v>
      </c>
      <c r="CP47" s="16">
        <v>40877</v>
      </c>
      <c r="CQ47" s="16"/>
      <c r="CR47" s="16"/>
      <c r="CS47" s="16">
        <v>40877</v>
      </c>
      <c r="CT47" s="18">
        <f t="shared" si="6"/>
        <v>265</v>
      </c>
      <c r="CU47" s="18"/>
      <c r="CV47" s="16">
        <v>40883</v>
      </c>
      <c r="CW47" s="16"/>
      <c r="CX47" s="16">
        <v>40884</v>
      </c>
      <c r="CY47" s="18">
        <f t="shared" si="25"/>
        <v>2137</v>
      </c>
      <c r="CZ47" s="18">
        <f t="shared" si="8"/>
        <v>503</v>
      </c>
      <c r="DA47" s="18">
        <f t="shared" si="9"/>
        <v>333</v>
      </c>
      <c r="DB47" s="18"/>
      <c r="DC47" s="18"/>
      <c r="DD47" s="16">
        <v>40885</v>
      </c>
      <c r="DE47" s="15" t="s">
        <v>5</v>
      </c>
      <c r="DG47" s="16">
        <v>40883</v>
      </c>
      <c r="DH47" s="16" t="s">
        <v>5</v>
      </c>
      <c r="DI47" s="16">
        <v>40883</v>
      </c>
      <c r="DJ47" s="1" t="s">
        <v>814</v>
      </c>
    </row>
    <row r="48" spans="1:114" ht="28" customHeight="1" x14ac:dyDescent="0.15">
      <c r="A48" s="15">
        <v>124</v>
      </c>
      <c r="B48" s="35" t="s">
        <v>745</v>
      </c>
      <c r="C48" s="15" t="s">
        <v>697</v>
      </c>
      <c r="D48" s="21">
        <v>0.15625</v>
      </c>
      <c r="E48" s="21" t="s">
        <v>291</v>
      </c>
      <c r="F48" s="21"/>
      <c r="G48" s="21"/>
      <c r="H48" s="15" t="s">
        <v>95</v>
      </c>
      <c r="I48" s="16">
        <v>40754</v>
      </c>
      <c r="J48" s="16">
        <v>40886</v>
      </c>
      <c r="K48" s="16">
        <v>40887</v>
      </c>
      <c r="L48" s="16"/>
      <c r="M48" s="16">
        <v>39721</v>
      </c>
      <c r="N48" s="16">
        <v>40591</v>
      </c>
      <c r="O48" s="16">
        <v>40733</v>
      </c>
      <c r="P48" s="15" t="s">
        <v>74</v>
      </c>
      <c r="Q48" s="15" t="s">
        <v>74</v>
      </c>
      <c r="R48" s="1" t="s">
        <v>622</v>
      </c>
      <c r="S48" s="1" t="s">
        <v>746</v>
      </c>
      <c r="T48" s="1" t="s">
        <v>747</v>
      </c>
      <c r="U48" s="1" t="s">
        <v>748</v>
      </c>
      <c r="V48" s="15">
        <v>334</v>
      </c>
      <c r="W48" s="19">
        <v>62587</v>
      </c>
      <c r="X48" s="19"/>
      <c r="Y48" s="19"/>
      <c r="Z48" s="15">
        <v>272</v>
      </c>
      <c r="AA48" s="15">
        <v>282</v>
      </c>
      <c r="AC48" s="15">
        <v>40</v>
      </c>
      <c r="AD48" s="15">
        <v>67</v>
      </c>
      <c r="AF48" s="15">
        <v>67</v>
      </c>
      <c r="AJ48" s="15">
        <v>0</v>
      </c>
      <c r="AN48" s="15">
        <v>178</v>
      </c>
      <c r="AR48" s="15">
        <v>8</v>
      </c>
      <c r="AV48" s="15">
        <v>0</v>
      </c>
      <c r="AW48" s="15" t="s">
        <v>74</v>
      </c>
      <c r="AX48" s="15">
        <v>7</v>
      </c>
      <c r="AY48" s="15" t="s">
        <v>74</v>
      </c>
      <c r="AZ48" s="15" t="s">
        <v>78</v>
      </c>
      <c r="BA48" s="15" t="s">
        <v>78</v>
      </c>
      <c r="BB48" s="16">
        <v>40757</v>
      </c>
      <c r="BC48" s="18">
        <f t="shared" si="18"/>
        <v>3</v>
      </c>
      <c r="BD48" s="16">
        <v>40782</v>
      </c>
      <c r="BE48" s="16">
        <v>40821</v>
      </c>
      <c r="BF48" s="18">
        <f t="shared" si="24"/>
        <v>38</v>
      </c>
      <c r="BG48" s="15" t="s">
        <v>438</v>
      </c>
      <c r="BH48" s="15">
        <v>157</v>
      </c>
      <c r="BK48" s="16">
        <v>40782</v>
      </c>
      <c r="BL48" s="16">
        <v>40799</v>
      </c>
      <c r="BM48" s="15" t="s">
        <v>80</v>
      </c>
      <c r="BQ48" s="16">
        <v>40821</v>
      </c>
      <c r="BR48" s="16">
        <v>40835</v>
      </c>
      <c r="BS48" s="18">
        <f t="shared" si="19"/>
        <v>14</v>
      </c>
      <c r="BT48" s="15" t="s">
        <v>80</v>
      </c>
      <c r="BW48" s="16">
        <v>40835</v>
      </c>
      <c r="BX48" s="16">
        <v>40852</v>
      </c>
      <c r="BY48" s="18">
        <f t="shared" si="20"/>
        <v>16</v>
      </c>
      <c r="BZ48" s="16">
        <v>40838</v>
      </c>
      <c r="CA48" s="16">
        <v>40850</v>
      </c>
      <c r="CB48" s="18">
        <f t="shared" si="21"/>
        <v>11</v>
      </c>
      <c r="CC48" s="15" t="s">
        <v>588</v>
      </c>
      <c r="CF48" s="16">
        <v>40852</v>
      </c>
      <c r="CG48" s="16">
        <v>40852</v>
      </c>
      <c r="CH48" s="16">
        <v>40852</v>
      </c>
      <c r="CI48" s="16">
        <v>40870</v>
      </c>
      <c r="CJ48" s="16">
        <v>40870</v>
      </c>
      <c r="CK48" s="16">
        <v>40873</v>
      </c>
      <c r="CL48" s="16">
        <v>40878</v>
      </c>
      <c r="CM48" s="18">
        <f t="shared" si="22"/>
        <v>3</v>
      </c>
      <c r="CN48" s="18">
        <f t="shared" si="23"/>
        <v>8</v>
      </c>
      <c r="CO48" s="15">
        <v>2</v>
      </c>
      <c r="CP48" s="16">
        <v>40884</v>
      </c>
      <c r="CQ48" s="16"/>
      <c r="CR48" s="16"/>
      <c r="CS48" s="16">
        <v>40884</v>
      </c>
      <c r="CT48" s="18">
        <f t="shared" si="6"/>
        <v>128</v>
      </c>
      <c r="CU48" s="18"/>
      <c r="CV48" s="16">
        <v>40886</v>
      </c>
      <c r="CW48" s="16"/>
      <c r="CX48" s="16">
        <v>40887</v>
      </c>
      <c r="CY48" s="18">
        <f t="shared" si="25"/>
        <v>1150</v>
      </c>
      <c r="CZ48" s="18">
        <f t="shared" si="8"/>
        <v>293</v>
      </c>
      <c r="DA48" s="18">
        <f t="shared" si="9"/>
        <v>151</v>
      </c>
      <c r="DB48" s="18"/>
      <c r="DC48" s="18"/>
      <c r="DD48" s="16">
        <v>40887</v>
      </c>
      <c r="DE48" s="15" t="s">
        <v>5</v>
      </c>
      <c r="DG48" s="16">
        <v>40886</v>
      </c>
      <c r="DH48" s="16" t="s">
        <v>5</v>
      </c>
      <c r="DI48" s="16">
        <v>40886</v>
      </c>
      <c r="DJ48" s="1" t="s">
        <v>742</v>
      </c>
    </row>
    <row r="49" spans="1:114" ht="28" customHeight="1" x14ac:dyDescent="0.15">
      <c r="A49" s="15">
        <v>113</v>
      </c>
      <c r="B49" s="35" t="s">
        <v>680</v>
      </c>
      <c r="C49" s="15" t="s">
        <v>212</v>
      </c>
      <c r="D49" s="21">
        <v>0.15694444444444444</v>
      </c>
      <c r="E49" s="21" t="s">
        <v>291</v>
      </c>
      <c r="F49" s="21"/>
      <c r="G49" s="21"/>
      <c r="H49" s="15" t="s">
        <v>84</v>
      </c>
      <c r="I49" s="16">
        <v>40596</v>
      </c>
      <c r="J49" s="16">
        <v>40892</v>
      </c>
      <c r="K49" s="17">
        <v>40893</v>
      </c>
      <c r="L49" s="17"/>
      <c r="M49" s="16">
        <v>40237</v>
      </c>
      <c r="N49" s="16">
        <v>40456</v>
      </c>
      <c r="O49" s="16">
        <v>40582</v>
      </c>
      <c r="P49" s="15" t="s">
        <v>74</v>
      </c>
      <c r="Q49" s="15" t="s">
        <v>74</v>
      </c>
      <c r="R49" s="1" t="s">
        <v>216</v>
      </c>
      <c r="S49" s="1" t="s">
        <v>681</v>
      </c>
      <c r="T49" s="1" t="s">
        <v>682</v>
      </c>
      <c r="U49" s="1" t="s">
        <v>683</v>
      </c>
      <c r="V49" s="15">
        <v>332</v>
      </c>
      <c r="W49" s="19">
        <v>71686</v>
      </c>
      <c r="X49" s="19"/>
      <c r="Y49" s="19"/>
      <c r="Z49" s="15">
        <v>290</v>
      </c>
      <c r="AA49" s="15">
        <v>224</v>
      </c>
      <c r="AC49" s="15">
        <v>70</v>
      </c>
      <c r="AD49" s="15">
        <v>30</v>
      </c>
      <c r="AF49" s="15">
        <v>38</v>
      </c>
      <c r="AJ49" s="15">
        <v>0</v>
      </c>
      <c r="AN49" s="15">
        <v>0</v>
      </c>
      <c r="AR49" s="15">
        <v>1</v>
      </c>
      <c r="AV49" s="15">
        <v>0</v>
      </c>
      <c r="AW49" s="15" t="s">
        <v>74</v>
      </c>
      <c r="AX49" s="15">
        <v>10</v>
      </c>
      <c r="AY49" s="15" t="s">
        <v>74</v>
      </c>
      <c r="AZ49" s="15" t="s">
        <v>78</v>
      </c>
      <c r="BA49" s="15" t="s">
        <v>74</v>
      </c>
      <c r="BB49" s="16">
        <v>40597</v>
      </c>
      <c r="BC49" s="18">
        <f t="shared" si="18"/>
        <v>1</v>
      </c>
      <c r="BD49" s="16">
        <v>40754</v>
      </c>
      <c r="BE49" s="16">
        <v>40810</v>
      </c>
      <c r="BF49" s="18">
        <f t="shared" si="24"/>
        <v>55</v>
      </c>
      <c r="BG49" s="15" t="s">
        <v>125</v>
      </c>
      <c r="BH49" s="15">
        <v>137</v>
      </c>
      <c r="BK49" s="16">
        <v>40597</v>
      </c>
      <c r="BL49" s="16">
        <v>40605</v>
      </c>
      <c r="BM49" s="15" t="s">
        <v>80</v>
      </c>
      <c r="BQ49" s="16">
        <v>40814</v>
      </c>
      <c r="BR49" s="16">
        <v>40822</v>
      </c>
      <c r="BS49" s="18">
        <f t="shared" si="19"/>
        <v>8</v>
      </c>
      <c r="BT49" s="15" t="s">
        <v>80</v>
      </c>
      <c r="BW49" s="16">
        <v>40823</v>
      </c>
      <c r="BX49" s="16">
        <v>40838</v>
      </c>
      <c r="BY49" s="18">
        <f t="shared" si="20"/>
        <v>15</v>
      </c>
      <c r="BZ49" s="16">
        <v>40824</v>
      </c>
      <c r="CA49" s="16">
        <v>40830</v>
      </c>
      <c r="CB49" s="18">
        <f t="shared" si="21"/>
        <v>6</v>
      </c>
      <c r="CC49" s="15" t="s">
        <v>342</v>
      </c>
      <c r="CF49" s="16">
        <v>40842</v>
      </c>
      <c r="CG49" s="16">
        <v>40842</v>
      </c>
      <c r="CH49" s="16">
        <v>40842</v>
      </c>
      <c r="CI49" s="16">
        <v>40850</v>
      </c>
      <c r="CJ49" s="16">
        <v>40851</v>
      </c>
      <c r="CK49" s="16">
        <v>40885</v>
      </c>
      <c r="CL49" s="16">
        <v>40880</v>
      </c>
      <c r="CM49" s="18">
        <f t="shared" si="22"/>
        <v>34</v>
      </c>
      <c r="CN49" s="18">
        <f t="shared" si="23"/>
        <v>29</v>
      </c>
      <c r="CO49" s="31">
        <v>3</v>
      </c>
      <c r="CP49" s="16">
        <v>40880</v>
      </c>
      <c r="CQ49" s="16"/>
      <c r="CR49" s="16"/>
      <c r="CS49" s="16">
        <v>40886</v>
      </c>
      <c r="CT49" s="18">
        <f t="shared" si="6"/>
        <v>287</v>
      </c>
      <c r="CU49" s="18"/>
      <c r="CV49" s="16">
        <v>40892</v>
      </c>
      <c r="CW49" s="16"/>
      <c r="CX49" s="17">
        <v>40893</v>
      </c>
      <c r="CY49" s="18">
        <f t="shared" si="25"/>
        <v>646</v>
      </c>
      <c r="CZ49" s="18">
        <f t="shared" si="8"/>
        <v>431</v>
      </c>
      <c r="DA49" s="18">
        <f t="shared" si="9"/>
        <v>308</v>
      </c>
      <c r="DB49" s="18"/>
      <c r="DC49" s="18"/>
      <c r="DD49" s="17">
        <v>40893</v>
      </c>
      <c r="DE49" s="15" t="s">
        <v>5</v>
      </c>
      <c r="DF49" s="17"/>
      <c r="DG49" s="16">
        <v>40892</v>
      </c>
      <c r="DH49" s="16">
        <v>40892</v>
      </c>
      <c r="DI49" s="16">
        <v>40892</v>
      </c>
      <c r="DJ49" s="1" t="s">
        <v>732</v>
      </c>
    </row>
  </sheetData>
  <conditionalFormatting sqref="A8:S8 A7:CS7 V3:BD3 U4:BC5 U6:BB6 U8:BB8 AX9:BB9 U10:BB12 U14:BC14 U16:BC16 V19:BB20 U21:BB22 V23:BB23 M24:BD24 U25:BC25 U26:BB27 U28:BC28 U30:BC32 U33:BB33 V34:BE34 U35:BC35 V36:BC37 V39:BC45 V47:BC49 U18:BB18 U38:BB38 U46:BB46 V29:BC29 V17:BC17 V15:BC15 V13:BC13 CV7:JS7 A50:JS65320 DI47:JQ47 DE47">
    <cfRule type="expression" dxfId="3776" priority="3826" stopIfTrue="1">
      <formula>MOD(ROW(),2)</formula>
    </cfRule>
  </conditionalFormatting>
  <conditionalFormatting sqref="M3:Q3 A3:C3 BG3:BP3 BR3 BZ3:CA3 BW3:BX3 H3:I3 DK3:JS3 CC3:CL3 CP3:CX3 CT4:CU49">
    <cfRule type="expression" dxfId="3775" priority="2298" stopIfTrue="1">
      <formula>MOD(ROW(),2)</formula>
    </cfRule>
  </conditionalFormatting>
  <conditionalFormatting sqref="R3">
    <cfRule type="expression" dxfId="3774" priority="2297" stopIfTrue="1">
      <formula>MOD(ROW(),2)</formula>
    </cfRule>
  </conditionalFormatting>
  <conditionalFormatting sqref="S3">
    <cfRule type="expression" dxfId="3773" priority="2296" stopIfTrue="1">
      <formula>MOD(ROW(),2)</formula>
    </cfRule>
  </conditionalFormatting>
  <conditionalFormatting sqref="T3">
    <cfRule type="expression" dxfId="3772" priority="2295" stopIfTrue="1">
      <formula>MOD(ROW(),2)</formula>
    </cfRule>
  </conditionalFormatting>
  <conditionalFormatting sqref="U3">
    <cfRule type="expression" dxfId="3771" priority="2294" stopIfTrue="1">
      <formula>MOD(ROW(),2)</formula>
    </cfRule>
  </conditionalFormatting>
  <conditionalFormatting sqref="BF3">
    <cfRule type="expression" dxfId="3770" priority="2293" stopIfTrue="1">
      <formula>MOD(ROW(),2)</formula>
    </cfRule>
  </conditionalFormatting>
  <conditionalFormatting sqref="BS3">
    <cfRule type="expression" dxfId="3769" priority="2292" stopIfTrue="1">
      <formula>MOD(ROW(),2)</formula>
    </cfRule>
  </conditionalFormatting>
  <conditionalFormatting sqref="BT3:BV3">
    <cfRule type="expression" dxfId="3768" priority="2291" stopIfTrue="1">
      <formula>MOD(ROW(),2)</formula>
    </cfRule>
  </conditionalFormatting>
  <conditionalFormatting sqref="BY3">
    <cfRule type="expression" dxfId="3767" priority="2290" stopIfTrue="1">
      <formula>MOD(ROW(),2)</formula>
    </cfRule>
  </conditionalFormatting>
  <conditionalFormatting sqref="CB3">
    <cfRule type="expression" dxfId="3766" priority="2289" stopIfTrue="1">
      <formula>MOD(ROW(),2)</formula>
    </cfRule>
  </conditionalFormatting>
  <conditionalFormatting sqref="CM3">
    <cfRule type="expression" dxfId="3765" priority="2288" stopIfTrue="1">
      <formula>MOD(ROW(),2)</formula>
    </cfRule>
  </conditionalFormatting>
  <conditionalFormatting sqref="CZ3:DC3">
    <cfRule type="expression" dxfId="3764" priority="2286" stopIfTrue="1">
      <formula>MOD(ROW(),2)</formula>
    </cfRule>
  </conditionalFormatting>
  <conditionalFormatting sqref="DH3">
    <cfRule type="expression" dxfId="3763" priority="2285" stopIfTrue="1">
      <formula>MOD(ROW(),2)</formula>
    </cfRule>
  </conditionalFormatting>
  <conditionalFormatting sqref="DJ3">
    <cfRule type="expression" dxfId="3762" priority="2284" stopIfTrue="1">
      <formula>MOD(ROW(),2)</formula>
    </cfRule>
  </conditionalFormatting>
  <conditionalFormatting sqref="DE3">
    <cfRule type="expression" dxfId="3761" priority="2283" stopIfTrue="1">
      <formula>MOD(ROW(),2)</formula>
    </cfRule>
  </conditionalFormatting>
  <conditionalFormatting sqref="CN3:CO3">
    <cfRule type="expression" dxfId="3760" priority="2282" stopIfTrue="1">
      <formula>MOD(ROW(),2)</formula>
    </cfRule>
  </conditionalFormatting>
  <conditionalFormatting sqref="BE3">
    <cfRule type="expression" dxfId="3759" priority="2281" stopIfTrue="1">
      <formula>MOD(ROW(),2)</formula>
    </cfRule>
  </conditionalFormatting>
  <conditionalFormatting sqref="BQ3">
    <cfRule type="expression" dxfId="3758" priority="2280" stopIfTrue="1">
      <formula>MOD(ROW(),2)</formula>
    </cfRule>
  </conditionalFormatting>
  <conditionalFormatting sqref="J3:L3">
    <cfRule type="expression" dxfId="3757" priority="2279" stopIfTrue="1">
      <formula>MOD(ROW(),2)</formula>
    </cfRule>
  </conditionalFormatting>
  <conditionalFormatting sqref="D3">
    <cfRule type="expression" dxfId="3756" priority="2278" stopIfTrue="1">
      <formula>MOD(ROW(),2)</formula>
    </cfRule>
  </conditionalFormatting>
  <conditionalFormatting sqref="E3:G3">
    <cfRule type="expression" dxfId="3755" priority="2277" stopIfTrue="1">
      <formula>MOD(ROW(),2)</formula>
    </cfRule>
  </conditionalFormatting>
  <conditionalFormatting sqref="DG3">
    <cfRule type="expression" dxfId="3754" priority="2274" stopIfTrue="1">
      <formula>MOD(ROW(),2)</formula>
    </cfRule>
  </conditionalFormatting>
  <conditionalFormatting sqref="DI3">
    <cfRule type="expression" dxfId="3753" priority="2273" stopIfTrue="1">
      <formula>MOD(ROW(),2)</formula>
    </cfRule>
  </conditionalFormatting>
  <conditionalFormatting sqref="S4 CC4:CE4 DK4:JS4 BG4:BJ4 CX4 A4:C4 H4:Q4 CS4">
    <cfRule type="expression" dxfId="3752" priority="2272" stopIfTrue="1">
      <formula>MOD(ROW(),2)</formula>
    </cfRule>
  </conditionalFormatting>
  <conditionalFormatting sqref="R4">
    <cfRule type="expression" dxfId="3751" priority="2271" stopIfTrue="1">
      <formula>MOD(ROW(),2)</formula>
    </cfRule>
  </conditionalFormatting>
  <conditionalFormatting sqref="T4">
    <cfRule type="expression" dxfId="3750" priority="2270" stopIfTrue="1">
      <formula>MOD(ROW(),2)</formula>
    </cfRule>
  </conditionalFormatting>
  <conditionalFormatting sqref="BD4">
    <cfRule type="expression" dxfId="3749" priority="2269" stopIfTrue="1">
      <formula>MOD(ROW(),2)</formula>
    </cfRule>
  </conditionalFormatting>
  <conditionalFormatting sqref="BE4">
    <cfRule type="expression" dxfId="3748" priority="2268" stopIfTrue="1">
      <formula>MOD(ROW(),2)</formula>
    </cfRule>
  </conditionalFormatting>
  <conditionalFormatting sqref="BF4">
    <cfRule type="expression" dxfId="3747" priority="2267" stopIfTrue="1">
      <formula>MOD(ROW(),2)</formula>
    </cfRule>
  </conditionalFormatting>
  <conditionalFormatting sqref="BK4">
    <cfRule type="expression" dxfId="3746" priority="2266" stopIfTrue="1">
      <formula>MOD(ROW(),2)</formula>
    </cfRule>
  </conditionalFormatting>
  <conditionalFormatting sqref="BL4">
    <cfRule type="expression" dxfId="3745" priority="2265" stopIfTrue="1">
      <formula>MOD(ROW(),2)</formula>
    </cfRule>
  </conditionalFormatting>
  <conditionalFormatting sqref="BM4:BP4">
    <cfRule type="expression" dxfId="3744" priority="2264" stopIfTrue="1">
      <formula>MOD(ROW(),2)</formula>
    </cfRule>
  </conditionalFormatting>
  <conditionalFormatting sqref="BQ4">
    <cfRule type="expression" dxfId="3743" priority="2263" stopIfTrue="1">
      <formula>MOD(ROW(),2)</formula>
    </cfRule>
  </conditionalFormatting>
  <conditionalFormatting sqref="BR4">
    <cfRule type="expression" dxfId="3742" priority="2262" stopIfTrue="1">
      <formula>MOD(ROW(),2)</formula>
    </cfRule>
  </conditionalFormatting>
  <conditionalFormatting sqref="BS4">
    <cfRule type="expression" dxfId="3741" priority="2261" stopIfTrue="1">
      <formula>MOD(ROW(),2)</formula>
    </cfRule>
  </conditionalFormatting>
  <conditionalFormatting sqref="BT4:BV4">
    <cfRule type="expression" dxfId="3740" priority="2260" stopIfTrue="1">
      <formula>MOD(ROW(),2)</formula>
    </cfRule>
  </conditionalFormatting>
  <conditionalFormatting sqref="BX4">
    <cfRule type="expression" dxfId="3739" priority="2259" stopIfTrue="1">
      <formula>MOD(ROW(),2)</formula>
    </cfRule>
  </conditionalFormatting>
  <conditionalFormatting sqref="BY4">
    <cfRule type="expression" dxfId="3738" priority="2258" stopIfTrue="1">
      <formula>MOD(ROW(),2)</formula>
    </cfRule>
  </conditionalFormatting>
  <conditionalFormatting sqref="CA4">
    <cfRule type="expression" dxfId="3737" priority="2257" stopIfTrue="1">
      <formula>MOD(ROW(),2)</formula>
    </cfRule>
  </conditionalFormatting>
  <conditionalFormatting sqref="CB4">
    <cfRule type="expression" dxfId="3736" priority="2256" stopIfTrue="1">
      <formula>MOD(ROW(),2)</formula>
    </cfRule>
  </conditionalFormatting>
  <conditionalFormatting sqref="CK4">
    <cfRule type="expression" dxfId="3735" priority="2255" stopIfTrue="1">
      <formula>MOD(ROW(),2)</formula>
    </cfRule>
  </conditionalFormatting>
  <conditionalFormatting sqref="CL4">
    <cfRule type="expression" dxfId="3734" priority="2254" stopIfTrue="1">
      <formula>MOD(ROW(),2)</formula>
    </cfRule>
  </conditionalFormatting>
  <conditionalFormatting sqref="CM4">
    <cfRule type="expression" dxfId="3733" priority="2253" stopIfTrue="1">
      <formula>MOD(ROW(),2)</formula>
    </cfRule>
  </conditionalFormatting>
  <conditionalFormatting sqref="CN4:CO4">
    <cfRule type="expression" dxfId="3732" priority="2252" stopIfTrue="1">
      <formula>MOD(ROW(),2)</formula>
    </cfRule>
  </conditionalFormatting>
  <conditionalFormatting sqref="DH4">
    <cfRule type="expression" dxfId="3731" priority="2248" stopIfTrue="1">
      <formula>MOD(ROW(),2)</formula>
    </cfRule>
  </conditionalFormatting>
  <conditionalFormatting sqref="CY4">
    <cfRule type="expression" dxfId="3730" priority="2250" stopIfTrue="1">
      <formula>MOD(ROW(),2)</formula>
    </cfRule>
  </conditionalFormatting>
  <conditionalFormatting sqref="CZ4:DC4">
    <cfRule type="expression" dxfId="3729" priority="2249" stopIfTrue="1">
      <formula>MOD(ROW(),2)</formula>
    </cfRule>
  </conditionalFormatting>
  <conditionalFormatting sqref="DE4">
    <cfRule type="expression" dxfId="3728" priority="2247" stopIfTrue="1">
      <formula>MOD(ROW(),2)</formula>
    </cfRule>
  </conditionalFormatting>
  <conditionalFormatting sqref="BW4">
    <cfRule type="expression" dxfId="3727" priority="2244" stopIfTrue="1">
      <formula>MOD(ROW(),2)</formula>
    </cfRule>
  </conditionalFormatting>
  <conditionalFormatting sqref="DJ4">
    <cfRule type="expression" dxfId="3726" priority="2245" stopIfTrue="1">
      <formula>MOD(ROW(),2)</formula>
    </cfRule>
  </conditionalFormatting>
  <conditionalFormatting sqref="BZ4">
    <cfRule type="expression" dxfId="3725" priority="2243" stopIfTrue="1">
      <formula>MOD(ROW(),2)</formula>
    </cfRule>
  </conditionalFormatting>
  <conditionalFormatting sqref="CH4">
    <cfRule type="expression" dxfId="3724" priority="2241" stopIfTrue="1">
      <formula>MOD(ROW(),2)</formula>
    </cfRule>
  </conditionalFormatting>
  <conditionalFormatting sqref="CF4">
    <cfRule type="expression" dxfId="3723" priority="2240" stopIfTrue="1">
      <formula>MOD(ROW(),2)</formula>
    </cfRule>
  </conditionalFormatting>
  <conditionalFormatting sqref="CG4">
    <cfRule type="expression" dxfId="3722" priority="2239" stopIfTrue="1">
      <formula>MOD(ROW(),2)</formula>
    </cfRule>
  </conditionalFormatting>
  <conditionalFormatting sqref="D4">
    <cfRule type="expression" dxfId="3721" priority="2238" stopIfTrue="1">
      <formula>MOD(ROW(),2)</formula>
    </cfRule>
  </conditionalFormatting>
  <conditionalFormatting sqref="E4:G4">
    <cfRule type="expression" dxfId="3720" priority="2237" stopIfTrue="1">
      <formula>MOD(ROW(),2)</formula>
    </cfRule>
  </conditionalFormatting>
  <conditionalFormatting sqref="CI4">
    <cfRule type="expression" dxfId="3719" priority="2236" stopIfTrue="1">
      <formula>MOD(ROW(),2)</formula>
    </cfRule>
  </conditionalFormatting>
  <conditionalFormatting sqref="CJ4">
    <cfRule type="expression" dxfId="3718" priority="2235" stopIfTrue="1">
      <formula>MOD(ROW(),2)</formula>
    </cfRule>
  </conditionalFormatting>
  <conditionalFormatting sqref="CP4:CR4">
    <cfRule type="expression" dxfId="3717" priority="2234" stopIfTrue="1">
      <formula>MOD(ROW(),2)</formula>
    </cfRule>
  </conditionalFormatting>
  <conditionalFormatting sqref="CV4:CW4">
    <cfRule type="expression" dxfId="3716" priority="2233" stopIfTrue="1">
      <formula>MOD(ROW(),2)</formula>
    </cfRule>
  </conditionalFormatting>
  <conditionalFormatting sqref="DG4">
    <cfRule type="expression" dxfId="3715" priority="2232" stopIfTrue="1">
      <formula>MOD(ROW(),2)</formula>
    </cfRule>
  </conditionalFormatting>
  <conditionalFormatting sqref="DI4">
    <cfRule type="expression" dxfId="3714" priority="2231" stopIfTrue="1">
      <formula>MOD(ROW(),2)</formula>
    </cfRule>
  </conditionalFormatting>
  <conditionalFormatting sqref="DD3:DF3">
    <cfRule type="expression" dxfId="3713" priority="2230" stopIfTrue="1">
      <formula>MOD(ROW(),2)</formula>
    </cfRule>
  </conditionalFormatting>
  <conditionalFormatting sqref="DD4:DF4">
    <cfRule type="expression" dxfId="3712" priority="2229" stopIfTrue="1">
      <formula>MOD(ROW(),2)</formula>
    </cfRule>
  </conditionalFormatting>
  <conditionalFormatting sqref="CY3">
    <cfRule type="expression" dxfId="3711" priority="2228" stopIfTrue="1">
      <formula>MOD(ROW(),2)</formula>
    </cfRule>
  </conditionalFormatting>
  <conditionalFormatting sqref="DK5:JS5 BG5:BJ5 A5:C5 H5:S5">
    <cfRule type="expression" dxfId="3710" priority="2227" stopIfTrue="1">
      <formula>MOD(ROW(),2)</formula>
    </cfRule>
  </conditionalFormatting>
  <conditionalFormatting sqref="T5">
    <cfRule type="expression" dxfId="3709" priority="2226" stopIfTrue="1">
      <formula>MOD(ROW(),2)</formula>
    </cfRule>
  </conditionalFormatting>
  <conditionalFormatting sqref="BD5">
    <cfRule type="expression" dxfId="3708" priority="2225" stopIfTrue="1">
      <formula>MOD(ROW(),2)</formula>
    </cfRule>
  </conditionalFormatting>
  <conditionalFormatting sqref="BE5">
    <cfRule type="expression" dxfId="3707" priority="2224" stopIfTrue="1">
      <formula>MOD(ROW(),2)</formula>
    </cfRule>
  </conditionalFormatting>
  <conditionalFormatting sqref="BF5">
    <cfRule type="expression" dxfId="3706" priority="2223" stopIfTrue="1">
      <formula>MOD(ROW(),2)</formula>
    </cfRule>
  </conditionalFormatting>
  <conditionalFormatting sqref="BK5">
    <cfRule type="expression" dxfId="3705" priority="2222" stopIfTrue="1">
      <formula>MOD(ROW(),2)</formula>
    </cfRule>
  </conditionalFormatting>
  <conditionalFormatting sqref="BM5:BP5">
    <cfRule type="expression" dxfId="3704" priority="2221" stopIfTrue="1">
      <formula>MOD(ROW(),2)</formula>
    </cfRule>
  </conditionalFormatting>
  <conditionalFormatting sqref="BQ5">
    <cfRule type="expression" dxfId="3703" priority="2220" stopIfTrue="1">
      <formula>MOD(ROW(),2)</formula>
    </cfRule>
  </conditionalFormatting>
  <conditionalFormatting sqref="CC5:CE5 CG5 CS5 CX5 DD5:DF5">
    <cfRule type="expression" dxfId="3702" priority="2219" stopIfTrue="1">
      <formula>MOD(ROW(),2)</formula>
    </cfRule>
  </conditionalFormatting>
  <conditionalFormatting sqref="BR5">
    <cfRule type="expression" dxfId="3701" priority="2218" stopIfTrue="1">
      <formula>MOD(ROW(),2)</formula>
    </cfRule>
  </conditionalFormatting>
  <conditionalFormatting sqref="BS5">
    <cfRule type="expression" dxfId="3700" priority="2217" stopIfTrue="1">
      <formula>MOD(ROW(),2)</formula>
    </cfRule>
  </conditionalFormatting>
  <conditionalFormatting sqref="BT5:BV5">
    <cfRule type="expression" dxfId="3699" priority="2216" stopIfTrue="1">
      <formula>MOD(ROW(),2)</formula>
    </cfRule>
  </conditionalFormatting>
  <conditionalFormatting sqref="BW5">
    <cfRule type="expression" dxfId="3698" priority="2215" stopIfTrue="1">
      <formula>MOD(ROW(),2)</formula>
    </cfRule>
  </conditionalFormatting>
  <conditionalFormatting sqref="BX5">
    <cfRule type="expression" dxfId="3697" priority="2214" stopIfTrue="1">
      <formula>MOD(ROW(),2)</formula>
    </cfRule>
  </conditionalFormatting>
  <conditionalFormatting sqref="BY5">
    <cfRule type="expression" dxfId="3696" priority="2213" stopIfTrue="1">
      <formula>MOD(ROW(),2)</formula>
    </cfRule>
  </conditionalFormatting>
  <conditionalFormatting sqref="CB5">
    <cfRule type="expression" dxfId="3695" priority="2212" stopIfTrue="1">
      <formula>MOD(ROW(),2)</formula>
    </cfRule>
  </conditionalFormatting>
  <conditionalFormatting sqref="CF5">
    <cfRule type="expression" dxfId="3694" priority="2211" stopIfTrue="1">
      <formula>MOD(ROW(),2)</formula>
    </cfRule>
  </conditionalFormatting>
  <conditionalFormatting sqref="CK5">
    <cfRule type="expression" dxfId="3693" priority="2210" stopIfTrue="1">
      <formula>MOD(ROW(),2)</formula>
    </cfRule>
  </conditionalFormatting>
  <conditionalFormatting sqref="CM5">
    <cfRule type="expression" dxfId="3692" priority="2209" stopIfTrue="1">
      <formula>MOD(ROW(),2)</formula>
    </cfRule>
  </conditionalFormatting>
  <conditionalFormatting sqref="CN5:CO5">
    <cfRule type="expression" dxfId="3691" priority="2208" stopIfTrue="1">
      <formula>MOD(ROW(),2)</formula>
    </cfRule>
  </conditionalFormatting>
  <conditionalFormatting sqref="CV5:CW5">
    <cfRule type="expression" dxfId="3690" priority="2207" stopIfTrue="1">
      <formula>MOD(ROW(),2)</formula>
    </cfRule>
  </conditionalFormatting>
  <conditionalFormatting sqref="CZ5:DC5">
    <cfRule type="expression" dxfId="3689" priority="2205" stopIfTrue="1">
      <formula>MOD(ROW(),2)</formula>
    </cfRule>
  </conditionalFormatting>
  <conditionalFormatting sqref="DH5">
    <cfRule type="expression" dxfId="3688" priority="2204" stopIfTrue="1">
      <formula>MOD(ROW(),2)</formula>
    </cfRule>
  </conditionalFormatting>
  <conditionalFormatting sqref="DE5">
    <cfRule type="expression" dxfId="3687" priority="2203" stopIfTrue="1">
      <formula>MOD(ROW(),2)</formula>
    </cfRule>
  </conditionalFormatting>
  <conditionalFormatting sqref="BZ5">
    <cfRule type="expression" dxfId="3686" priority="2202" stopIfTrue="1">
      <formula>MOD(ROW(),2)</formula>
    </cfRule>
  </conditionalFormatting>
  <conditionalFormatting sqref="CA5">
    <cfRule type="expression" dxfId="3685" priority="2201" stopIfTrue="1">
      <formula>MOD(ROW(),2)</formula>
    </cfRule>
  </conditionalFormatting>
  <conditionalFormatting sqref="CH5">
    <cfRule type="expression" dxfId="3684" priority="2200" stopIfTrue="1">
      <formula>MOD(ROW(),2)</formula>
    </cfRule>
  </conditionalFormatting>
  <conditionalFormatting sqref="CI5">
    <cfRule type="expression" dxfId="3683" priority="2199" stopIfTrue="1">
      <formula>MOD(ROW(),2)</formula>
    </cfRule>
  </conditionalFormatting>
  <conditionalFormatting sqref="CJ5">
    <cfRule type="expression" dxfId="3682" priority="2198" stopIfTrue="1">
      <formula>MOD(ROW(),2)</formula>
    </cfRule>
  </conditionalFormatting>
  <conditionalFormatting sqref="CL5">
    <cfRule type="expression" dxfId="3681" priority="2197" stopIfTrue="1">
      <formula>MOD(ROW(),2)</formula>
    </cfRule>
  </conditionalFormatting>
  <conditionalFormatting sqref="CP5:CR5">
    <cfRule type="expression" dxfId="3680" priority="2196" stopIfTrue="1">
      <formula>MOD(ROW(),2)</formula>
    </cfRule>
  </conditionalFormatting>
  <conditionalFormatting sqref="DG5">
    <cfRule type="expression" dxfId="3679" priority="2195" stopIfTrue="1">
      <formula>MOD(ROW(),2)</formula>
    </cfRule>
  </conditionalFormatting>
  <conditionalFormatting sqref="DJ5">
    <cfRule type="expression" dxfId="3678" priority="2194" stopIfTrue="1">
      <formula>MOD(ROW(),2)</formula>
    </cfRule>
  </conditionalFormatting>
  <conditionalFormatting sqref="BL5">
    <cfRule type="expression" dxfId="3677" priority="2193" stopIfTrue="1">
      <formula>MOD(ROW(),2)</formula>
    </cfRule>
  </conditionalFormatting>
  <conditionalFormatting sqref="DI5">
    <cfRule type="expression" dxfId="3676" priority="2192" stopIfTrue="1">
      <formula>MOD(ROW(),2)</formula>
    </cfRule>
  </conditionalFormatting>
  <conditionalFormatting sqref="CY5">
    <cfRule type="expression" dxfId="3675" priority="2191" stopIfTrue="1">
      <formula>MOD(ROW(),2)</formula>
    </cfRule>
  </conditionalFormatting>
  <conditionalFormatting sqref="BG6:BK6 CG6 S6 CC6:CE6 CX6 DD6:DF6 CS6 A6:Q6 DK6:JS6">
    <cfRule type="expression" dxfId="3674" priority="2190" stopIfTrue="1">
      <formula>MOD(ROW(),2)</formula>
    </cfRule>
  </conditionalFormatting>
  <conditionalFormatting sqref="BM6:BP6">
    <cfRule type="expression" dxfId="3673" priority="2189" stopIfTrue="1">
      <formula>MOD(ROW(),2)</formula>
    </cfRule>
  </conditionalFormatting>
  <conditionalFormatting sqref="BF6">
    <cfRule type="expression" dxfId="3672" priority="2188" stopIfTrue="1">
      <formula>MOD(ROW(),2)</formula>
    </cfRule>
  </conditionalFormatting>
  <conditionalFormatting sqref="BS6">
    <cfRule type="expression" dxfId="3671" priority="2187" stopIfTrue="1">
      <formula>MOD(ROW(),2)</formula>
    </cfRule>
  </conditionalFormatting>
  <conditionalFormatting sqref="BY6">
    <cfRule type="expression" dxfId="3670" priority="2186" stopIfTrue="1">
      <formula>MOD(ROW(),2)</formula>
    </cfRule>
  </conditionalFormatting>
  <conditionalFormatting sqref="CB6">
    <cfRule type="expression" dxfId="3669" priority="2185" stopIfTrue="1">
      <formula>MOD(ROW(),2)</formula>
    </cfRule>
  </conditionalFormatting>
  <conditionalFormatting sqref="CM6">
    <cfRule type="expression" dxfId="3668" priority="2184" stopIfTrue="1">
      <formula>MOD(ROW(),2)</formula>
    </cfRule>
  </conditionalFormatting>
  <conditionalFormatting sqref="CN6:CO6">
    <cfRule type="expression" dxfId="3667" priority="2183" stopIfTrue="1">
      <formula>MOD(ROW(),2)</formula>
    </cfRule>
  </conditionalFormatting>
  <conditionalFormatting sqref="CZ6:DC6">
    <cfRule type="expression" dxfId="3666" priority="2181" stopIfTrue="1">
      <formula>MOD(ROW(),2)</formula>
    </cfRule>
  </conditionalFormatting>
  <conditionalFormatting sqref="BC6">
    <cfRule type="expression" dxfId="3665" priority="2180" stopIfTrue="1">
      <formula>MOD(ROW(),2)</formula>
    </cfRule>
  </conditionalFormatting>
  <conditionalFormatting sqref="BD6">
    <cfRule type="expression" dxfId="3664" priority="2179" stopIfTrue="1">
      <formula>MOD(ROW(),2)</formula>
    </cfRule>
  </conditionalFormatting>
  <conditionalFormatting sqref="BE6">
    <cfRule type="expression" dxfId="3663" priority="2178" stopIfTrue="1">
      <formula>MOD(ROW(),2)</formula>
    </cfRule>
  </conditionalFormatting>
  <conditionalFormatting sqref="BL6">
    <cfRule type="expression" dxfId="3662" priority="2177" stopIfTrue="1">
      <formula>MOD(ROW(),2)</formula>
    </cfRule>
  </conditionalFormatting>
  <conditionalFormatting sqref="BQ6">
    <cfRule type="expression" dxfId="3661" priority="2176" stopIfTrue="1">
      <formula>MOD(ROW(),2)</formula>
    </cfRule>
  </conditionalFormatting>
  <conditionalFormatting sqref="BR6">
    <cfRule type="expression" dxfId="3660" priority="2175" stopIfTrue="1">
      <formula>MOD(ROW(),2)</formula>
    </cfRule>
  </conditionalFormatting>
  <conditionalFormatting sqref="BT6:BV6">
    <cfRule type="expression" dxfId="3659" priority="2174" stopIfTrue="1">
      <formula>MOD(ROW(),2)</formula>
    </cfRule>
  </conditionalFormatting>
  <conditionalFormatting sqref="BW6">
    <cfRule type="expression" dxfId="3658" priority="2173" stopIfTrue="1">
      <formula>MOD(ROW(),2)</formula>
    </cfRule>
  </conditionalFormatting>
  <conditionalFormatting sqref="BX6">
    <cfRule type="expression" dxfId="3657" priority="2172" stopIfTrue="1">
      <formula>MOD(ROW(),2)</formula>
    </cfRule>
  </conditionalFormatting>
  <conditionalFormatting sqref="BZ6">
    <cfRule type="expression" dxfId="3656" priority="2171" stopIfTrue="1">
      <formula>MOD(ROW(),2)</formula>
    </cfRule>
  </conditionalFormatting>
  <conditionalFormatting sqref="CA6">
    <cfRule type="expression" dxfId="3655" priority="2170" stopIfTrue="1">
      <formula>MOD(ROW(),2)</formula>
    </cfRule>
  </conditionalFormatting>
  <conditionalFormatting sqref="CF6">
    <cfRule type="expression" dxfId="3654" priority="2169" stopIfTrue="1">
      <formula>MOD(ROW(),2)</formula>
    </cfRule>
  </conditionalFormatting>
  <conditionalFormatting sqref="CH6">
    <cfRule type="expression" dxfId="3653" priority="2168" stopIfTrue="1">
      <formula>MOD(ROW(),2)</formula>
    </cfRule>
  </conditionalFormatting>
  <conditionalFormatting sqref="CI6">
    <cfRule type="expression" dxfId="3652" priority="2167" stopIfTrue="1">
      <formula>MOD(ROW(),2)</formula>
    </cfRule>
  </conditionalFormatting>
  <conditionalFormatting sqref="CJ6">
    <cfRule type="expression" dxfId="3651" priority="2166" stopIfTrue="1">
      <formula>MOD(ROW(),2)</formula>
    </cfRule>
  </conditionalFormatting>
  <conditionalFormatting sqref="CK6">
    <cfRule type="expression" dxfId="3650" priority="2165" stopIfTrue="1">
      <formula>MOD(ROW(),2)</formula>
    </cfRule>
  </conditionalFormatting>
  <conditionalFormatting sqref="CL6">
    <cfRule type="expression" dxfId="3649" priority="2164" stopIfTrue="1">
      <formula>MOD(ROW(),2)</formula>
    </cfRule>
  </conditionalFormatting>
  <conditionalFormatting sqref="CP6:CR6">
    <cfRule type="expression" dxfId="3648" priority="2163" stopIfTrue="1">
      <formula>MOD(ROW(),2)</formula>
    </cfRule>
  </conditionalFormatting>
  <conditionalFormatting sqref="CV6:CW6">
    <cfRule type="expression" dxfId="3647" priority="2162" stopIfTrue="1">
      <formula>MOD(ROW(),2)</formula>
    </cfRule>
  </conditionalFormatting>
  <conditionalFormatting sqref="DG6">
    <cfRule type="expression" dxfId="3646" priority="2161" stopIfTrue="1">
      <formula>MOD(ROW(),2)</formula>
    </cfRule>
  </conditionalFormatting>
  <conditionalFormatting sqref="DH6">
    <cfRule type="expression" dxfId="3645" priority="2160" stopIfTrue="1">
      <formula>MOD(ROW(),2)</formula>
    </cfRule>
  </conditionalFormatting>
  <conditionalFormatting sqref="DE6">
    <cfRule type="expression" dxfId="3644" priority="2159" stopIfTrue="1">
      <formula>MOD(ROW(),2)</formula>
    </cfRule>
  </conditionalFormatting>
  <conditionalFormatting sqref="R6">
    <cfRule type="expression" dxfId="3643" priority="2158" stopIfTrue="1">
      <formula>MOD(ROW(),2)</formula>
    </cfRule>
  </conditionalFormatting>
  <conditionalFormatting sqref="DJ6">
    <cfRule type="expression" dxfId="3642" priority="2157" stopIfTrue="1">
      <formula>MOD(ROW(),2)</formula>
    </cfRule>
  </conditionalFormatting>
  <conditionalFormatting sqref="T6">
    <cfRule type="expression" dxfId="3641" priority="2156" stopIfTrue="1">
      <formula>MOD(ROW(),2)</formula>
    </cfRule>
  </conditionalFormatting>
  <conditionalFormatting sqref="DI6">
    <cfRule type="expression" dxfId="3640" priority="2155" stopIfTrue="1">
      <formula>MOD(ROW(),2)</formula>
    </cfRule>
  </conditionalFormatting>
  <conditionalFormatting sqref="CY6">
    <cfRule type="expression" dxfId="3639" priority="2154" stopIfTrue="1">
      <formula>MOD(ROW(),2)</formula>
    </cfRule>
  </conditionalFormatting>
  <conditionalFormatting sqref="DH9">
    <cfRule type="expression" dxfId="3638" priority="2072" stopIfTrue="1">
      <formula>MOD(ROW(),2)</formula>
    </cfRule>
  </conditionalFormatting>
  <conditionalFormatting sqref="D5:G5">
    <cfRule type="expression" dxfId="3637" priority="2111" stopIfTrue="1">
      <formula>MOD(ROW(),2)</formula>
    </cfRule>
  </conditionalFormatting>
  <conditionalFormatting sqref="BD8:BE8 BQ8:BR8 CC8:CE8 BT8:BX8 CS8 CO8 BG8:BJ8 CH8 CV8:CX8 DD8:DG8 DI8:JS8">
    <cfRule type="expression" dxfId="3636" priority="2110" stopIfTrue="1">
      <formula>MOD(ROW(),2)</formula>
    </cfRule>
  </conditionalFormatting>
  <conditionalFormatting sqref="DE8">
    <cfRule type="expression" dxfId="3635" priority="2108" stopIfTrue="1">
      <formula>MOD(ROW(),2)</formula>
    </cfRule>
  </conditionalFormatting>
  <conditionalFormatting sqref="T8">
    <cfRule type="expression" dxfId="3634" priority="2107" stopIfTrue="1">
      <formula>MOD(ROW(),2)</formula>
    </cfRule>
  </conditionalFormatting>
  <conditionalFormatting sqref="BC8">
    <cfRule type="expression" dxfId="3633" priority="2106" stopIfTrue="1">
      <formula>MOD(ROW(),2)</formula>
    </cfRule>
  </conditionalFormatting>
  <conditionalFormatting sqref="BF8">
    <cfRule type="expression" dxfId="3632" priority="2105" stopIfTrue="1">
      <formula>MOD(ROW(),2)</formula>
    </cfRule>
  </conditionalFormatting>
  <conditionalFormatting sqref="BM8:BP8">
    <cfRule type="expression" dxfId="3631" priority="2104" stopIfTrue="1">
      <formula>MOD(ROW(),2)</formula>
    </cfRule>
  </conditionalFormatting>
  <conditionalFormatting sqref="BK8">
    <cfRule type="expression" dxfId="3630" priority="2103" stopIfTrue="1">
      <formula>MOD(ROW(),2)</formula>
    </cfRule>
  </conditionalFormatting>
  <conditionalFormatting sqref="BL8">
    <cfRule type="expression" dxfId="3629" priority="2102" stopIfTrue="1">
      <formula>MOD(ROW(),2)</formula>
    </cfRule>
  </conditionalFormatting>
  <conditionalFormatting sqref="BS8">
    <cfRule type="expression" dxfId="3628" priority="2101" stopIfTrue="1">
      <formula>MOD(ROW(),2)</formula>
    </cfRule>
  </conditionalFormatting>
  <conditionalFormatting sqref="BY8">
    <cfRule type="expression" dxfId="3627" priority="2100" stopIfTrue="1">
      <formula>MOD(ROW(),2)</formula>
    </cfRule>
  </conditionalFormatting>
  <conditionalFormatting sqref="CB8">
    <cfRule type="expression" dxfId="3626" priority="2099" stopIfTrue="1">
      <formula>MOD(ROW(),2)</formula>
    </cfRule>
  </conditionalFormatting>
  <conditionalFormatting sqref="CI8">
    <cfRule type="expression" dxfId="3625" priority="2098" stopIfTrue="1">
      <formula>MOD(ROW(),2)</formula>
    </cfRule>
  </conditionalFormatting>
  <conditionalFormatting sqref="DH8">
    <cfRule type="expression" dxfId="3624" priority="2096" stopIfTrue="1">
      <formula>MOD(ROW(),2)</formula>
    </cfRule>
  </conditionalFormatting>
  <conditionalFormatting sqref="CM8">
    <cfRule type="expression" dxfId="3623" priority="2097" stopIfTrue="1">
      <formula>MOD(ROW(),2)</formula>
    </cfRule>
  </conditionalFormatting>
  <conditionalFormatting sqref="CJ8">
    <cfRule type="expression" dxfId="3622" priority="2095" stopIfTrue="1">
      <formula>MOD(ROW(),2)</formula>
    </cfRule>
  </conditionalFormatting>
  <conditionalFormatting sqref="CL8">
    <cfRule type="expression" dxfId="3621" priority="2094" stopIfTrue="1">
      <formula>MOD(ROW(),2)</formula>
    </cfRule>
  </conditionalFormatting>
  <conditionalFormatting sqref="BZ8">
    <cfRule type="expression" dxfId="3620" priority="2093" stopIfTrue="1">
      <formula>MOD(ROW(),2)</formula>
    </cfRule>
  </conditionalFormatting>
  <conditionalFormatting sqref="CA8">
    <cfRule type="expression" dxfId="3619" priority="2092" stopIfTrue="1">
      <formula>MOD(ROW(),2)</formula>
    </cfRule>
  </conditionalFormatting>
  <conditionalFormatting sqref="CK8">
    <cfRule type="expression" dxfId="3618" priority="2091" stopIfTrue="1">
      <formula>MOD(ROW(),2)</formula>
    </cfRule>
  </conditionalFormatting>
  <conditionalFormatting sqref="CN8">
    <cfRule type="expression" dxfId="3617" priority="2090" stopIfTrue="1">
      <formula>MOD(ROW(),2)</formula>
    </cfRule>
  </conditionalFormatting>
  <conditionalFormatting sqref="CP8:CR8">
    <cfRule type="expression" dxfId="3616" priority="2089" stopIfTrue="1">
      <formula>MOD(ROW(),2)</formula>
    </cfRule>
  </conditionalFormatting>
  <conditionalFormatting sqref="CZ8:DC8">
    <cfRule type="expression" dxfId="3615" priority="2087" stopIfTrue="1">
      <formula>MOD(ROW(),2)</formula>
    </cfRule>
  </conditionalFormatting>
  <conditionalFormatting sqref="CY8">
    <cfRule type="expression" dxfId="3614" priority="2086" stopIfTrue="1">
      <formula>MOD(ROW(),2)</formula>
    </cfRule>
  </conditionalFormatting>
  <conditionalFormatting sqref="BQ9">
    <cfRule type="expression" dxfId="3613" priority="2080" stopIfTrue="1">
      <formula>MOD(ROW(),2)</formula>
    </cfRule>
  </conditionalFormatting>
  <conditionalFormatting sqref="BH9:BJ9 CC9:CE9 CX9">
    <cfRule type="expression" dxfId="3612" priority="2084" stopIfTrue="1">
      <formula>MOD(ROW(),2)</formula>
    </cfRule>
  </conditionalFormatting>
  <conditionalFormatting sqref="BK9">
    <cfRule type="expression" dxfId="3611" priority="2083" stopIfTrue="1">
      <formula>MOD(ROW(),2)</formula>
    </cfRule>
  </conditionalFormatting>
  <conditionalFormatting sqref="BL9">
    <cfRule type="expression" dxfId="3610" priority="2082" stopIfTrue="1">
      <formula>MOD(ROW(),2)</formula>
    </cfRule>
  </conditionalFormatting>
  <conditionalFormatting sqref="BM9:BP9">
    <cfRule type="expression" dxfId="3609" priority="2081" stopIfTrue="1">
      <formula>MOD(ROW(),2)</formula>
    </cfRule>
  </conditionalFormatting>
  <conditionalFormatting sqref="BR9">
    <cfRule type="expression" dxfId="3608" priority="2079" stopIfTrue="1">
      <formula>MOD(ROW(),2)</formula>
    </cfRule>
  </conditionalFormatting>
  <conditionalFormatting sqref="BT9:BV9">
    <cfRule type="expression" dxfId="3607" priority="2078" stopIfTrue="1">
      <formula>MOD(ROW(),2)</formula>
    </cfRule>
  </conditionalFormatting>
  <conditionalFormatting sqref="BX9">
    <cfRule type="expression" dxfId="3606" priority="2077" stopIfTrue="1">
      <formula>MOD(ROW(),2)</formula>
    </cfRule>
  </conditionalFormatting>
  <conditionalFormatting sqref="BY9">
    <cfRule type="expression" dxfId="3605" priority="2076" stopIfTrue="1">
      <formula>MOD(ROW(),2)</formula>
    </cfRule>
  </conditionalFormatting>
  <conditionalFormatting sqref="CB9">
    <cfRule type="expression" dxfId="3604" priority="2075" stopIfTrue="1">
      <formula>MOD(ROW(),2)</formula>
    </cfRule>
  </conditionalFormatting>
  <conditionalFormatting sqref="CN9:CO9">
    <cfRule type="expression" dxfId="3603" priority="2068" stopIfTrue="1">
      <formula>MOD(ROW(),2)</formula>
    </cfRule>
  </conditionalFormatting>
  <conditionalFormatting sqref="CZ9:DC9">
    <cfRule type="expression" dxfId="3602" priority="2073" stopIfTrue="1">
      <formula>MOD(ROW(),2)</formula>
    </cfRule>
  </conditionalFormatting>
  <conditionalFormatting sqref="DJ9">
    <cfRule type="expression" dxfId="3601" priority="2071" stopIfTrue="1">
      <formula>MOD(ROW(),2)</formula>
    </cfRule>
  </conditionalFormatting>
  <conditionalFormatting sqref="BS9">
    <cfRule type="expression" dxfId="3600" priority="2070" stopIfTrue="1">
      <formula>MOD(ROW(),2)</formula>
    </cfRule>
  </conditionalFormatting>
  <conditionalFormatting sqref="CM9">
    <cfRule type="expression" dxfId="3599" priority="2069" stopIfTrue="1">
      <formula>MOD(ROW(),2)</formula>
    </cfRule>
  </conditionalFormatting>
  <conditionalFormatting sqref="BZ9">
    <cfRule type="expression" dxfId="3598" priority="2067" stopIfTrue="1">
      <formula>MOD(ROW(),2)</formula>
    </cfRule>
  </conditionalFormatting>
  <conditionalFormatting sqref="CA9">
    <cfRule type="expression" dxfId="3597" priority="2066" stopIfTrue="1">
      <formula>MOD(ROW(),2)</formula>
    </cfRule>
  </conditionalFormatting>
  <conditionalFormatting sqref="CI9">
    <cfRule type="expression" dxfId="3596" priority="2065" stopIfTrue="1">
      <formula>MOD(ROW(),2)</formula>
    </cfRule>
  </conditionalFormatting>
  <conditionalFormatting sqref="CK9">
    <cfRule type="expression" dxfId="3595" priority="2064" stopIfTrue="1">
      <formula>MOD(ROW(),2)</formula>
    </cfRule>
  </conditionalFormatting>
  <conditionalFormatting sqref="CL9">
    <cfRule type="expression" dxfId="3594" priority="2063" stopIfTrue="1">
      <formula>MOD(ROW(),2)</formula>
    </cfRule>
  </conditionalFormatting>
  <conditionalFormatting sqref="CP9:CR9">
    <cfRule type="expression" dxfId="3593" priority="2062" stopIfTrue="1">
      <formula>MOD(ROW(),2)</formula>
    </cfRule>
  </conditionalFormatting>
  <conditionalFormatting sqref="CJ9">
    <cfRule type="expression" dxfId="3592" priority="2054" stopIfTrue="1">
      <formula>MOD(ROW(),2)</formula>
    </cfRule>
  </conditionalFormatting>
  <conditionalFormatting sqref="CG9">
    <cfRule type="expression" dxfId="3591" priority="2056" stopIfTrue="1">
      <formula>MOD(ROW(),2)</formula>
    </cfRule>
  </conditionalFormatting>
  <conditionalFormatting sqref="BW9">
    <cfRule type="expression" dxfId="3590" priority="2058" stopIfTrue="1">
      <formula>MOD(ROW(),2)</formula>
    </cfRule>
  </conditionalFormatting>
  <conditionalFormatting sqref="CF9">
    <cfRule type="expression" dxfId="3589" priority="2057" stopIfTrue="1">
      <formula>MOD(ROW(),2)</formula>
    </cfRule>
  </conditionalFormatting>
  <conditionalFormatting sqref="CH9">
    <cfRule type="expression" dxfId="3588" priority="2055" stopIfTrue="1">
      <formula>MOD(ROW(),2)</formula>
    </cfRule>
  </conditionalFormatting>
  <conditionalFormatting sqref="M9:Q9 A9:I9 BG9 U9:AV9 S9 DK9:JS9">
    <cfRule type="expression" dxfId="3587" priority="2053" stopIfTrue="1">
      <formula>MOD(ROW(),2)</formula>
    </cfRule>
  </conditionalFormatting>
  <conditionalFormatting sqref="BC9">
    <cfRule type="expression" dxfId="3586" priority="2052" stopIfTrue="1">
      <formula>MOD(ROW(),2)</formula>
    </cfRule>
  </conditionalFormatting>
  <conditionalFormatting sqref="BF9">
    <cfRule type="expression" dxfId="3585" priority="2051" stopIfTrue="1">
      <formula>MOD(ROW(),2)</formula>
    </cfRule>
  </conditionalFormatting>
  <conditionalFormatting sqref="BD9">
    <cfRule type="expression" dxfId="3584" priority="2050" stopIfTrue="1">
      <formula>MOD(ROW(),2)</formula>
    </cfRule>
  </conditionalFormatting>
  <conditionalFormatting sqref="BE9">
    <cfRule type="expression" dxfId="3583" priority="2049" stopIfTrue="1">
      <formula>MOD(ROW(),2)</formula>
    </cfRule>
  </conditionalFormatting>
  <conditionalFormatting sqref="R9">
    <cfRule type="expression" dxfId="3582" priority="2048" stopIfTrue="1">
      <formula>MOD(ROW(),2)</formula>
    </cfRule>
  </conditionalFormatting>
  <conditionalFormatting sqref="T9">
    <cfRule type="expression" dxfId="3581" priority="2047" stopIfTrue="1">
      <formula>MOD(ROW(),2)</formula>
    </cfRule>
  </conditionalFormatting>
  <conditionalFormatting sqref="K9:L9">
    <cfRule type="expression" dxfId="3580" priority="2045" stopIfTrue="1">
      <formula>MOD(ROW(),2)</formula>
    </cfRule>
  </conditionalFormatting>
  <conditionalFormatting sqref="DE9">
    <cfRule type="expression" dxfId="3579" priority="2043" stopIfTrue="1">
      <formula>MOD(ROW(),2)</formula>
    </cfRule>
  </conditionalFormatting>
  <conditionalFormatting sqref="CS9">
    <cfRule type="expression" dxfId="3578" priority="2042" stopIfTrue="1">
      <formula>MOD(ROW(),2)</formula>
    </cfRule>
  </conditionalFormatting>
  <conditionalFormatting sqref="CY9">
    <cfRule type="expression" dxfId="3577" priority="2040" stopIfTrue="1">
      <formula>MOD(ROW(),2)</formula>
    </cfRule>
  </conditionalFormatting>
  <conditionalFormatting sqref="DD9:DF9">
    <cfRule type="expression" dxfId="3576" priority="2039" stopIfTrue="1">
      <formula>MOD(ROW(),2)</formula>
    </cfRule>
  </conditionalFormatting>
  <conditionalFormatting sqref="J9">
    <cfRule type="expression" dxfId="3575" priority="2036" stopIfTrue="1">
      <formula>MOD(ROW(),2)</formula>
    </cfRule>
  </conditionalFormatting>
  <conditionalFormatting sqref="AW9">
    <cfRule type="expression" dxfId="3574" priority="2035" stopIfTrue="1">
      <formula>MOD(ROW(),2)</formula>
    </cfRule>
  </conditionalFormatting>
  <conditionalFormatting sqref="CV9:CW9">
    <cfRule type="expression" dxfId="3573" priority="2034" stopIfTrue="1">
      <formula>MOD(ROW(),2)</formula>
    </cfRule>
  </conditionalFormatting>
  <conditionalFormatting sqref="DG9">
    <cfRule type="expression" dxfId="3572" priority="2033" stopIfTrue="1">
      <formula>MOD(ROW(),2)</formula>
    </cfRule>
  </conditionalFormatting>
  <conditionalFormatting sqref="DI9">
    <cfRule type="expression" dxfId="3571" priority="2032" stopIfTrue="1">
      <formula>MOD(ROW(),2)</formula>
    </cfRule>
  </conditionalFormatting>
  <conditionalFormatting sqref="CS11 BH11:BJ11 DD11:DF11 DK11:JS11 S11 CC11:CE11 CX11 A11:Q11">
    <cfRule type="expression" dxfId="3570" priority="1987" stopIfTrue="1">
      <formula>MOD(ROW(),2)</formula>
    </cfRule>
  </conditionalFormatting>
  <conditionalFormatting sqref="DE11">
    <cfRule type="expression" dxfId="3569" priority="1986" stopIfTrue="1">
      <formula>MOD(ROW(),2)</formula>
    </cfRule>
  </conditionalFormatting>
  <conditionalFormatting sqref="BC11">
    <cfRule type="expression" dxfId="3568" priority="1985" stopIfTrue="1">
      <formula>MOD(ROW(),2)</formula>
    </cfRule>
  </conditionalFormatting>
  <conditionalFormatting sqref="BM11:BP11">
    <cfRule type="expression" dxfId="3567" priority="1984" stopIfTrue="1">
      <formula>MOD(ROW(),2)</formula>
    </cfRule>
  </conditionalFormatting>
  <conditionalFormatting sqref="R11">
    <cfRule type="expression" dxfId="3566" priority="1983" stopIfTrue="1">
      <formula>MOD(ROW(),2)</formula>
    </cfRule>
  </conditionalFormatting>
  <conditionalFormatting sqref="T11">
    <cfRule type="expression" dxfId="3565" priority="1982" stopIfTrue="1">
      <formula>MOD(ROW(),2)</formula>
    </cfRule>
  </conditionalFormatting>
  <conditionalFormatting sqref="BD11">
    <cfRule type="expression" dxfId="3564" priority="1981" stopIfTrue="1">
      <formula>MOD(ROW(),2)</formula>
    </cfRule>
  </conditionalFormatting>
  <conditionalFormatting sqref="BE11">
    <cfRule type="expression" dxfId="3563" priority="1980" stopIfTrue="1">
      <formula>MOD(ROW(),2)</formula>
    </cfRule>
  </conditionalFormatting>
  <conditionalFormatting sqref="BF11">
    <cfRule type="expression" dxfId="3562" priority="1979" stopIfTrue="1">
      <formula>MOD(ROW(),2)</formula>
    </cfRule>
  </conditionalFormatting>
  <conditionalFormatting sqref="BK11">
    <cfRule type="expression" dxfId="3561" priority="1978" stopIfTrue="1">
      <formula>MOD(ROW(),2)</formula>
    </cfRule>
  </conditionalFormatting>
  <conditionalFormatting sqref="BL11">
    <cfRule type="expression" dxfId="3560" priority="1977" stopIfTrue="1">
      <formula>MOD(ROW(),2)</formula>
    </cfRule>
  </conditionalFormatting>
  <conditionalFormatting sqref="BR11">
    <cfRule type="expression" dxfId="3559" priority="1976" stopIfTrue="1">
      <formula>MOD(ROW(),2)</formula>
    </cfRule>
  </conditionalFormatting>
  <conditionalFormatting sqref="BS11">
    <cfRule type="expression" dxfId="3558" priority="1975" stopIfTrue="1">
      <formula>MOD(ROW(),2)</formula>
    </cfRule>
  </conditionalFormatting>
  <conditionalFormatting sqref="BT11:BV11">
    <cfRule type="expression" dxfId="3557" priority="1974" stopIfTrue="1">
      <formula>MOD(ROW(),2)</formula>
    </cfRule>
  </conditionalFormatting>
  <conditionalFormatting sqref="BY11">
    <cfRule type="expression" dxfId="3556" priority="1973" stopIfTrue="1">
      <formula>MOD(ROW(),2)</formula>
    </cfRule>
  </conditionalFormatting>
  <conditionalFormatting sqref="BX11">
    <cfRule type="expression" dxfId="3555" priority="1972" stopIfTrue="1">
      <formula>MOD(ROW(),2)</formula>
    </cfRule>
  </conditionalFormatting>
  <conditionalFormatting sqref="BZ11">
    <cfRule type="expression" dxfId="3554" priority="1971" stopIfTrue="1">
      <formula>MOD(ROW(),2)</formula>
    </cfRule>
  </conditionalFormatting>
  <conditionalFormatting sqref="CA11">
    <cfRule type="expression" dxfId="3553" priority="1970" stopIfTrue="1">
      <formula>MOD(ROW(),2)</formula>
    </cfRule>
  </conditionalFormatting>
  <conditionalFormatting sqref="CB11">
    <cfRule type="expression" dxfId="3552" priority="1969" stopIfTrue="1">
      <formula>MOD(ROW(),2)</formula>
    </cfRule>
  </conditionalFormatting>
  <conditionalFormatting sqref="CI11">
    <cfRule type="expression" dxfId="3551" priority="1968" stopIfTrue="1">
      <formula>MOD(ROW(),2)</formula>
    </cfRule>
  </conditionalFormatting>
  <conditionalFormatting sqref="CK11">
    <cfRule type="expression" dxfId="3550" priority="1967" stopIfTrue="1">
      <formula>MOD(ROW(),2)</formula>
    </cfRule>
  </conditionalFormatting>
  <conditionalFormatting sqref="CL11">
    <cfRule type="expression" dxfId="3549" priority="1966" stopIfTrue="1">
      <formula>MOD(ROW(),2)</formula>
    </cfRule>
  </conditionalFormatting>
  <conditionalFormatting sqref="CM11">
    <cfRule type="expression" dxfId="3548" priority="1965" stopIfTrue="1">
      <formula>MOD(ROW(),2)</formula>
    </cfRule>
  </conditionalFormatting>
  <conditionalFormatting sqref="CN11:CO11">
    <cfRule type="expression" dxfId="3547" priority="1964" stopIfTrue="1">
      <formula>MOD(ROW(),2)</formula>
    </cfRule>
  </conditionalFormatting>
  <conditionalFormatting sqref="CP11:CR11">
    <cfRule type="expression" dxfId="3546" priority="1963" stopIfTrue="1">
      <formula>MOD(ROW(),2)</formula>
    </cfRule>
  </conditionalFormatting>
  <conditionalFormatting sqref="BQ11">
    <cfRule type="expression" dxfId="3545" priority="1958" stopIfTrue="1">
      <formula>MOD(ROW(),2)</formula>
    </cfRule>
  </conditionalFormatting>
  <conditionalFormatting sqref="BW11">
    <cfRule type="expression" dxfId="3544" priority="1957" stopIfTrue="1">
      <formula>MOD(ROW(),2)</formula>
    </cfRule>
  </conditionalFormatting>
  <conditionalFormatting sqref="DH11">
    <cfRule type="expression" dxfId="3543" priority="1960" stopIfTrue="1">
      <formula>MOD(ROW(),2)</formula>
    </cfRule>
  </conditionalFormatting>
  <conditionalFormatting sqref="DJ11">
    <cfRule type="expression" dxfId="3542" priority="1959" stopIfTrue="1">
      <formula>MOD(ROW(),2)</formula>
    </cfRule>
  </conditionalFormatting>
  <conditionalFormatting sqref="CG11">
    <cfRule type="expression" dxfId="3541" priority="1956" stopIfTrue="1">
      <formula>MOD(ROW(),2)</formula>
    </cfRule>
  </conditionalFormatting>
  <conditionalFormatting sqref="CF11">
    <cfRule type="expression" dxfId="3540" priority="1955" stopIfTrue="1">
      <formula>MOD(ROW(),2)</formula>
    </cfRule>
  </conditionalFormatting>
  <conditionalFormatting sqref="CH11">
    <cfRule type="expression" dxfId="3539" priority="1954" stopIfTrue="1">
      <formula>MOD(ROW(),2)</formula>
    </cfRule>
  </conditionalFormatting>
  <conditionalFormatting sqref="CJ11">
    <cfRule type="expression" dxfId="3538" priority="1953" stopIfTrue="1">
      <formula>MOD(ROW(),2)</formula>
    </cfRule>
  </conditionalFormatting>
  <conditionalFormatting sqref="BG11">
    <cfRule type="expression" dxfId="3537" priority="1952" stopIfTrue="1">
      <formula>MOD(ROW(),2)</formula>
    </cfRule>
  </conditionalFormatting>
  <conditionalFormatting sqref="CV11:CW11">
    <cfRule type="expression" dxfId="3536" priority="1951" stopIfTrue="1">
      <formula>MOD(ROW(),2)</formula>
    </cfRule>
  </conditionalFormatting>
  <conditionalFormatting sqref="CY14">
    <cfRule type="expression" dxfId="3535" priority="1911" stopIfTrue="1">
      <formula>MOD(ROW(),2)</formula>
    </cfRule>
  </conditionalFormatting>
  <conditionalFormatting sqref="CZ11:DC11">
    <cfRule type="expression" dxfId="3534" priority="1910" stopIfTrue="1">
      <formula>MOD(ROW(),2)</formula>
    </cfRule>
  </conditionalFormatting>
  <conditionalFormatting sqref="CY11">
    <cfRule type="expression" dxfId="3533" priority="1909" stopIfTrue="1">
      <formula>MOD(ROW(),2)</formula>
    </cfRule>
  </conditionalFormatting>
  <conditionalFormatting sqref="DG11">
    <cfRule type="expression" dxfId="3532" priority="1908" stopIfTrue="1">
      <formula>MOD(ROW(),2)</formula>
    </cfRule>
  </conditionalFormatting>
  <conditionalFormatting sqref="DI11">
    <cfRule type="expression" dxfId="3531" priority="1907" stopIfTrue="1">
      <formula>MOD(ROW(),2)</formula>
    </cfRule>
  </conditionalFormatting>
  <conditionalFormatting sqref="CG14 CS14 CX14 S14 CB14:CE14 DD14:DF14 DK14:JS14 BG14:BJ14 A14:C14 H14:Q14">
    <cfRule type="expression" dxfId="3530" priority="1865" stopIfTrue="1">
      <formula>MOD(ROW(),2)</formula>
    </cfRule>
  </conditionalFormatting>
  <conditionalFormatting sqref="DE14">
    <cfRule type="expression" dxfId="3529" priority="1864" stopIfTrue="1">
      <formula>MOD(ROW(),2)</formula>
    </cfRule>
  </conditionalFormatting>
  <conditionalFormatting sqref="R14">
    <cfRule type="expression" dxfId="3528" priority="1863" stopIfTrue="1">
      <formula>MOD(ROW(),2)</formula>
    </cfRule>
  </conditionalFormatting>
  <conditionalFormatting sqref="T14">
    <cfRule type="expression" dxfId="3527" priority="1862" stopIfTrue="1">
      <formula>MOD(ROW(),2)</formula>
    </cfRule>
  </conditionalFormatting>
  <conditionalFormatting sqref="BD14">
    <cfRule type="expression" dxfId="3526" priority="1861" stopIfTrue="1">
      <formula>MOD(ROW(),2)</formula>
    </cfRule>
  </conditionalFormatting>
  <conditionalFormatting sqref="BE14">
    <cfRule type="expression" dxfId="3525" priority="1860" stopIfTrue="1">
      <formula>MOD(ROW(),2)</formula>
    </cfRule>
  </conditionalFormatting>
  <conditionalFormatting sqref="BF14">
    <cfRule type="expression" dxfId="3524" priority="1859" stopIfTrue="1">
      <formula>MOD(ROW(),2)</formula>
    </cfRule>
  </conditionalFormatting>
  <conditionalFormatting sqref="BK14">
    <cfRule type="expression" dxfId="3523" priority="1858" stopIfTrue="1">
      <formula>MOD(ROW(),2)</formula>
    </cfRule>
  </conditionalFormatting>
  <conditionalFormatting sqref="BL14">
    <cfRule type="expression" dxfId="3522" priority="1857" stopIfTrue="1">
      <formula>MOD(ROW(),2)</formula>
    </cfRule>
  </conditionalFormatting>
  <conditionalFormatting sqref="BM14:BP14">
    <cfRule type="expression" dxfId="3521" priority="1856" stopIfTrue="1">
      <formula>MOD(ROW(),2)</formula>
    </cfRule>
  </conditionalFormatting>
  <conditionalFormatting sqref="BQ14">
    <cfRule type="expression" dxfId="3520" priority="1855" stopIfTrue="1">
      <formula>MOD(ROW(),2)</formula>
    </cfRule>
  </conditionalFormatting>
  <conditionalFormatting sqref="BR14">
    <cfRule type="expression" dxfId="3519" priority="1854" stopIfTrue="1">
      <formula>MOD(ROW(),2)</formula>
    </cfRule>
  </conditionalFormatting>
  <conditionalFormatting sqref="BS14">
    <cfRule type="expression" dxfId="3518" priority="1853" stopIfTrue="1">
      <formula>MOD(ROW(),2)</formula>
    </cfRule>
  </conditionalFormatting>
  <conditionalFormatting sqref="BT14:BV14">
    <cfRule type="expression" dxfId="3517" priority="1852" stopIfTrue="1">
      <formula>MOD(ROW(),2)</formula>
    </cfRule>
  </conditionalFormatting>
  <conditionalFormatting sqref="BW14">
    <cfRule type="expression" dxfId="3516" priority="1851" stopIfTrue="1">
      <formula>MOD(ROW(),2)</formula>
    </cfRule>
  </conditionalFormatting>
  <conditionalFormatting sqref="BZ14">
    <cfRule type="expression" dxfId="3515" priority="1850" stopIfTrue="1">
      <formula>MOD(ROW(),2)</formula>
    </cfRule>
  </conditionalFormatting>
  <conditionalFormatting sqref="BX14">
    <cfRule type="expression" dxfId="3514" priority="1849" stopIfTrue="1">
      <formula>MOD(ROW(),2)</formula>
    </cfRule>
  </conditionalFormatting>
  <conditionalFormatting sqref="CA14">
    <cfRule type="expression" dxfId="3513" priority="1848" stopIfTrue="1">
      <formula>MOD(ROW(),2)</formula>
    </cfRule>
  </conditionalFormatting>
  <conditionalFormatting sqref="BY14">
    <cfRule type="expression" dxfId="3512" priority="1847" stopIfTrue="1">
      <formula>MOD(ROW(),2)</formula>
    </cfRule>
  </conditionalFormatting>
  <conditionalFormatting sqref="CF14">
    <cfRule type="expression" dxfId="3511" priority="1846" stopIfTrue="1">
      <formula>MOD(ROW(),2)</formula>
    </cfRule>
  </conditionalFormatting>
  <conditionalFormatting sqref="CH14">
    <cfRule type="expression" dxfId="3510" priority="1845" stopIfTrue="1">
      <formula>MOD(ROW(),2)</formula>
    </cfRule>
  </conditionalFormatting>
  <conditionalFormatting sqref="CI14">
    <cfRule type="expression" dxfId="3509" priority="1844" stopIfTrue="1">
      <formula>MOD(ROW(),2)</formula>
    </cfRule>
  </conditionalFormatting>
  <conditionalFormatting sqref="CJ14">
    <cfRule type="expression" dxfId="3508" priority="1843" stopIfTrue="1">
      <formula>MOD(ROW(),2)</formula>
    </cfRule>
  </conditionalFormatting>
  <conditionalFormatting sqref="CK14">
    <cfRule type="expression" dxfId="3507" priority="1842" stopIfTrue="1">
      <formula>MOD(ROW(),2)</formula>
    </cfRule>
  </conditionalFormatting>
  <conditionalFormatting sqref="CL14">
    <cfRule type="expression" dxfId="3506" priority="1841" stopIfTrue="1">
      <formula>MOD(ROW(),2)</formula>
    </cfRule>
  </conditionalFormatting>
  <conditionalFormatting sqref="CM14">
    <cfRule type="expression" dxfId="3505" priority="1840" stopIfTrue="1">
      <formula>MOD(ROW(),2)</formula>
    </cfRule>
  </conditionalFormatting>
  <conditionalFormatting sqref="CN14:CO14">
    <cfRule type="expression" dxfId="3504" priority="1839" stopIfTrue="1">
      <formula>MOD(ROW(),2)</formula>
    </cfRule>
  </conditionalFormatting>
  <conditionalFormatting sqref="CP14:CR14">
    <cfRule type="expression" dxfId="3503" priority="1838" stopIfTrue="1">
      <formula>MOD(ROW(),2)</formula>
    </cfRule>
  </conditionalFormatting>
  <conditionalFormatting sqref="CV14:CW14">
    <cfRule type="expression" dxfId="3502" priority="1837" stopIfTrue="1">
      <formula>MOD(ROW(),2)</formula>
    </cfRule>
  </conditionalFormatting>
  <conditionalFormatting sqref="DG14">
    <cfRule type="expression" dxfId="3501" priority="1836" stopIfTrue="1">
      <formula>MOD(ROW(),2)</formula>
    </cfRule>
  </conditionalFormatting>
  <conditionalFormatting sqref="DH14">
    <cfRule type="expression" dxfId="3500" priority="1835" stopIfTrue="1">
      <formula>MOD(ROW(),2)</formula>
    </cfRule>
  </conditionalFormatting>
  <conditionalFormatting sqref="DJ14">
    <cfRule type="expression" dxfId="3499" priority="1834" stopIfTrue="1">
      <formula>MOD(ROW(),2)</formula>
    </cfRule>
  </conditionalFormatting>
  <conditionalFormatting sqref="CZ14:DC14">
    <cfRule type="expression" dxfId="3498" priority="1833" stopIfTrue="1">
      <formula>MOD(ROW(),2)</formula>
    </cfRule>
  </conditionalFormatting>
  <conditionalFormatting sqref="DI14">
    <cfRule type="expression" dxfId="3497" priority="1831" stopIfTrue="1">
      <formula>MOD(ROW(),2)</formula>
    </cfRule>
  </conditionalFormatting>
  <conditionalFormatting sqref="D14">
    <cfRule type="expression" dxfId="3496" priority="1830" stopIfTrue="1">
      <formula>MOD(ROW(),2)</formula>
    </cfRule>
  </conditionalFormatting>
  <conditionalFormatting sqref="E14:G14">
    <cfRule type="expression" dxfId="3495" priority="1829" stopIfTrue="1">
      <formula>MOD(ROW(),2)</formula>
    </cfRule>
  </conditionalFormatting>
  <conditionalFormatting sqref="CY16">
    <cfRule type="expression" dxfId="3494" priority="1797" stopIfTrue="1">
      <formula>MOD(ROW(),2)</formula>
    </cfRule>
  </conditionalFormatting>
  <conditionalFormatting sqref="BT16:BV16 BM16:BP16 S16 CG16 BG16:BJ16 CC16:CE16 A16:C16 H16:Q16 DD16:DF16 DJ16:JS16 CX16">
    <cfRule type="expression" dxfId="3493" priority="1748" stopIfTrue="1">
      <formula>MOD(ROW(),2)</formula>
    </cfRule>
  </conditionalFormatting>
  <conditionalFormatting sqref="DE16">
    <cfRule type="expression" dxfId="3492" priority="1747" stopIfTrue="1">
      <formula>MOD(ROW(),2)</formula>
    </cfRule>
  </conditionalFormatting>
  <conditionalFormatting sqref="R16">
    <cfRule type="expression" dxfId="3491" priority="1746" stopIfTrue="1">
      <formula>MOD(ROW(),2)</formula>
    </cfRule>
  </conditionalFormatting>
  <conditionalFormatting sqref="T16">
    <cfRule type="expression" dxfId="3490" priority="1745" stopIfTrue="1">
      <formula>MOD(ROW(),2)</formula>
    </cfRule>
  </conditionalFormatting>
  <conditionalFormatting sqref="BD16">
    <cfRule type="expression" dxfId="3489" priority="1744" stopIfTrue="1">
      <formula>MOD(ROW(),2)</formula>
    </cfRule>
  </conditionalFormatting>
  <conditionalFormatting sqref="BE16">
    <cfRule type="expression" dxfId="3488" priority="1743" stopIfTrue="1">
      <formula>MOD(ROW(),2)</formula>
    </cfRule>
  </conditionalFormatting>
  <conditionalFormatting sqref="BL16">
    <cfRule type="expression" dxfId="3487" priority="1742" stopIfTrue="1">
      <formula>MOD(ROW(),2)</formula>
    </cfRule>
  </conditionalFormatting>
  <conditionalFormatting sqref="BQ16">
    <cfRule type="expression" dxfId="3486" priority="1741" stopIfTrue="1">
      <formula>MOD(ROW(),2)</formula>
    </cfRule>
  </conditionalFormatting>
  <conditionalFormatting sqref="BS16">
    <cfRule type="expression" dxfId="3485" priority="1740" stopIfTrue="1">
      <formula>MOD(ROW(),2)</formula>
    </cfRule>
  </conditionalFormatting>
  <conditionalFormatting sqref="BX16">
    <cfRule type="expression" dxfId="3484" priority="1739" stopIfTrue="1">
      <formula>MOD(ROW(),2)</formula>
    </cfRule>
  </conditionalFormatting>
  <conditionalFormatting sqref="BY16">
    <cfRule type="expression" dxfId="3483" priority="1738" stopIfTrue="1">
      <formula>MOD(ROW(),2)</formula>
    </cfRule>
  </conditionalFormatting>
  <conditionalFormatting sqref="CA16">
    <cfRule type="expression" dxfId="3482" priority="1737" stopIfTrue="1">
      <formula>MOD(ROW(),2)</formula>
    </cfRule>
  </conditionalFormatting>
  <conditionalFormatting sqref="CB16">
    <cfRule type="expression" dxfId="3481" priority="1736" stopIfTrue="1">
      <formula>MOD(ROW(),2)</formula>
    </cfRule>
  </conditionalFormatting>
  <conditionalFormatting sqref="CF16">
    <cfRule type="expression" dxfId="3480" priority="1735" stopIfTrue="1">
      <formula>MOD(ROW(),2)</formula>
    </cfRule>
  </conditionalFormatting>
  <conditionalFormatting sqref="CH16">
    <cfRule type="expression" dxfId="3479" priority="1734" stopIfTrue="1">
      <formula>MOD(ROW(),2)</formula>
    </cfRule>
  </conditionalFormatting>
  <conditionalFormatting sqref="CI16">
    <cfRule type="expression" dxfId="3478" priority="1733" stopIfTrue="1">
      <formula>MOD(ROW(),2)</formula>
    </cfRule>
  </conditionalFormatting>
  <conditionalFormatting sqref="CJ16">
    <cfRule type="expression" dxfId="3477" priority="1732" stopIfTrue="1">
      <formula>MOD(ROW(),2)</formula>
    </cfRule>
  </conditionalFormatting>
  <conditionalFormatting sqref="CK16">
    <cfRule type="expression" dxfId="3476" priority="1731" stopIfTrue="1">
      <formula>MOD(ROW(),2)</formula>
    </cfRule>
  </conditionalFormatting>
  <conditionalFormatting sqref="CL16">
    <cfRule type="expression" dxfId="3475" priority="1730" stopIfTrue="1">
      <formula>MOD(ROW(),2)</formula>
    </cfRule>
  </conditionalFormatting>
  <conditionalFormatting sqref="CM16">
    <cfRule type="expression" dxfId="3474" priority="1729" stopIfTrue="1">
      <formula>MOD(ROW(),2)</formula>
    </cfRule>
  </conditionalFormatting>
  <conditionalFormatting sqref="CN16:CO16">
    <cfRule type="expression" dxfId="3473" priority="1728" stopIfTrue="1">
      <formula>MOD(ROW(),2)</formula>
    </cfRule>
  </conditionalFormatting>
  <conditionalFormatting sqref="CP16:CR16">
    <cfRule type="expression" dxfId="3472" priority="1727" stopIfTrue="1">
      <formula>MOD(ROW(),2)</formula>
    </cfRule>
  </conditionalFormatting>
  <conditionalFormatting sqref="CV16:CW16">
    <cfRule type="expression" dxfId="3471" priority="1726" stopIfTrue="1">
      <formula>MOD(ROW(),2)</formula>
    </cfRule>
  </conditionalFormatting>
  <conditionalFormatting sqref="CZ16:DC16">
    <cfRule type="expression" dxfId="3470" priority="1724" stopIfTrue="1">
      <formula>MOD(ROW(),2)</formula>
    </cfRule>
  </conditionalFormatting>
  <conditionalFormatting sqref="DG16">
    <cfRule type="expression" dxfId="3469" priority="1723" stopIfTrue="1">
      <formula>MOD(ROW(),2)</formula>
    </cfRule>
  </conditionalFormatting>
  <conditionalFormatting sqref="DH16">
    <cfRule type="expression" dxfId="3468" priority="1722" stopIfTrue="1">
      <formula>MOD(ROW(),2)</formula>
    </cfRule>
  </conditionalFormatting>
  <conditionalFormatting sqref="BF16">
    <cfRule type="expression" dxfId="3467" priority="1721" stopIfTrue="1">
      <formula>MOD(ROW(),2)</formula>
    </cfRule>
  </conditionalFormatting>
  <conditionalFormatting sqref="BK16">
    <cfRule type="expression" dxfId="3466" priority="1720" stopIfTrue="1">
      <formula>MOD(ROW(),2)</formula>
    </cfRule>
  </conditionalFormatting>
  <conditionalFormatting sqref="BW16">
    <cfRule type="expression" dxfId="3465" priority="1719" stopIfTrue="1">
      <formula>MOD(ROW(),2)</formula>
    </cfRule>
  </conditionalFormatting>
  <conditionalFormatting sqref="BR16">
    <cfRule type="expression" dxfId="3464" priority="1718" stopIfTrue="1">
      <formula>MOD(ROW(),2)</formula>
    </cfRule>
  </conditionalFormatting>
  <conditionalFormatting sqref="BZ16">
    <cfRule type="expression" dxfId="3463" priority="1717" stopIfTrue="1">
      <formula>MOD(ROW(),2)</formula>
    </cfRule>
  </conditionalFormatting>
  <conditionalFormatting sqref="DI16">
    <cfRule type="expression" dxfId="3462" priority="1716" stopIfTrue="1">
      <formula>MOD(ROW(),2)</formula>
    </cfRule>
  </conditionalFormatting>
  <conditionalFormatting sqref="D16">
    <cfRule type="expression" dxfId="3461" priority="1715" stopIfTrue="1">
      <formula>MOD(ROW(),2)</formula>
    </cfRule>
  </conditionalFormatting>
  <conditionalFormatting sqref="E16:G16">
    <cfRule type="expression" dxfId="3460" priority="1714" stopIfTrue="1">
      <formula>MOD(ROW(),2)</formula>
    </cfRule>
  </conditionalFormatting>
  <conditionalFormatting sqref="CS16">
    <cfRule type="expression" dxfId="3459" priority="1713" stopIfTrue="1">
      <formula>MOD(ROW(),2)</formula>
    </cfRule>
  </conditionalFormatting>
  <conditionalFormatting sqref="A19:D19 H19:S19 BH19:BJ19 DK19:JS19">
    <cfRule type="expression" dxfId="3458" priority="1673" stopIfTrue="1">
      <formula>MOD(ROW(),2)</formula>
    </cfRule>
  </conditionalFormatting>
  <conditionalFormatting sqref="DE19">
    <cfRule type="expression" dxfId="3457" priority="1670" stopIfTrue="1">
      <formula>MOD(ROW(),2)</formula>
    </cfRule>
  </conditionalFormatting>
  <conditionalFormatting sqref="T19">
    <cfRule type="expression" dxfId="3456" priority="1669" stopIfTrue="1">
      <formula>MOD(ROW(),2)</formula>
    </cfRule>
  </conditionalFormatting>
  <conditionalFormatting sqref="U19">
    <cfRule type="expression" dxfId="3455" priority="1668" stopIfTrue="1">
      <formula>MOD(ROW(),2)</formula>
    </cfRule>
  </conditionalFormatting>
  <conditionalFormatting sqref="BT19:BV19 CC19:CE19 CX19 DD19:DF19 BM19:BP19">
    <cfRule type="expression" dxfId="3454" priority="1667" stopIfTrue="1">
      <formula>MOD(ROW(),2)</formula>
    </cfRule>
  </conditionalFormatting>
  <conditionalFormatting sqref="BD19">
    <cfRule type="expression" dxfId="3453" priority="1666" stopIfTrue="1">
      <formula>MOD(ROW(),2)</formula>
    </cfRule>
  </conditionalFormatting>
  <conditionalFormatting sqref="BE19">
    <cfRule type="expression" dxfId="3452" priority="1665" stopIfTrue="1">
      <formula>MOD(ROW(),2)</formula>
    </cfRule>
  </conditionalFormatting>
  <conditionalFormatting sqref="BF19">
    <cfRule type="expression" dxfId="3451" priority="1664" stopIfTrue="1">
      <formula>MOD(ROW(),2)</formula>
    </cfRule>
  </conditionalFormatting>
  <conditionalFormatting sqref="BR19">
    <cfRule type="expression" dxfId="3450" priority="1663" stopIfTrue="1">
      <formula>MOD(ROW(),2)</formula>
    </cfRule>
  </conditionalFormatting>
  <conditionalFormatting sqref="BS19">
    <cfRule type="expression" dxfId="3449" priority="1662" stopIfTrue="1">
      <formula>MOD(ROW(),2)</formula>
    </cfRule>
  </conditionalFormatting>
  <conditionalFormatting sqref="BZ19">
    <cfRule type="expression" dxfId="3448" priority="1661" stopIfTrue="1">
      <formula>MOD(ROW(),2)</formula>
    </cfRule>
  </conditionalFormatting>
  <conditionalFormatting sqref="BY19">
    <cfRule type="expression" dxfId="3447" priority="1660" stopIfTrue="1">
      <formula>MOD(ROW(),2)</formula>
    </cfRule>
  </conditionalFormatting>
  <conditionalFormatting sqref="CA19">
    <cfRule type="expression" dxfId="3446" priority="1659" stopIfTrue="1">
      <formula>MOD(ROW(),2)</formula>
    </cfRule>
  </conditionalFormatting>
  <conditionalFormatting sqref="CB19">
    <cfRule type="expression" dxfId="3445" priority="1658" stopIfTrue="1">
      <formula>MOD(ROW(),2)</formula>
    </cfRule>
  </conditionalFormatting>
  <conditionalFormatting sqref="BX19">
    <cfRule type="expression" dxfId="3444" priority="1657" stopIfTrue="1">
      <formula>MOD(ROW(),2)</formula>
    </cfRule>
  </conditionalFormatting>
  <conditionalFormatting sqref="CF19">
    <cfRule type="expression" dxfId="3443" priority="1656" stopIfTrue="1">
      <formula>MOD(ROW(),2)</formula>
    </cfRule>
  </conditionalFormatting>
  <conditionalFormatting sqref="CL19">
    <cfRule type="expression" dxfId="3442" priority="1655" stopIfTrue="1">
      <formula>MOD(ROW(),2)</formula>
    </cfRule>
  </conditionalFormatting>
  <conditionalFormatting sqref="CM19">
    <cfRule type="expression" dxfId="3441" priority="1654" stopIfTrue="1">
      <formula>MOD(ROW(),2)</formula>
    </cfRule>
  </conditionalFormatting>
  <conditionalFormatting sqref="CN19">
    <cfRule type="expression" dxfId="3440" priority="1653" stopIfTrue="1">
      <formula>MOD(ROW(),2)</formula>
    </cfRule>
  </conditionalFormatting>
  <conditionalFormatting sqref="CV19:CW19">
    <cfRule type="expression" dxfId="3439" priority="1652" stopIfTrue="1">
      <formula>MOD(ROW(),2)</formula>
    </cfRule>
  </conditionalFormatting>
  <conditionalFormatting sqref="CZ19:DC19">
    <cfRule type="expression" dxfId="3438" priority="1650" stopIfTrue="1">
      <formula>MOD(ROW(),2)</formula>
    </cfRule>
  </conditionalFormatting>
  <conditionalFormatting sqref="DG19">
    <cfRule type="expression" dxfId="3437" priority="1649" stopIfTrue="1">
      <formula>MOD(ROW(),2)</formula>
    </cfRule>
  </conditionalFormatting>
  <conditionalFormatting sqref="DH19">
    <cfRule type="expression" dxfId="3436" priority="1647" stopIfTrue="1">
      <formula>MOD(ROW(),2)</formula>
    </cfRule>
  </conditionalFormatting>
  <conditionalFormatting sqref="CI19">
    <cfRule type="expression" dxfId="3435" priority="1646" stopIfTrue="1">
      <formula>MOD(ROW(),2)</formula>
    </cfRule>
  </conditionalFormatting>
  <conditionalFormatting sqref="DJ19">
    <cfRule type="expression" dxfId="3434" priority="1645" stopIfTrue="1">
      <formula>MOD(ROW(),2)</formula>
    </cfRule>
  </conditionalFormatting>
  <conditionalFormatting sqref="BC19">
    <cfRule type="expression" dxfId="3433" priority="1644" stopIfTrue="1">
      <formula>MOD(ROW(),2)</formula>
    </cfRule>
  </conditionalFormatting>
  <conditionalFormatting sqref="BG19">
    <cfRule type="expression" dxfId="3432" priority="1643" stopIfTrue="1">
      <formula>MOD(ROW(),2)</formula>
    </cfRule>
  </conditionalFormatting>
  <conditionalFormatting sqref="BK19">
    <cfRule type="expression" dxfId="3431" priority="1642" stopIfTrue="1">
      <formula>MOD(ROW(),2)</formula>
    </cfRule>
  </conditionalFormatting>
  <conditionalFormatting sqref="BL19">
    <cfRule type="expression" dxfId="3430" priority="1641" stopIfTrue="1">
      <formula>MOD(ROW(),2)</formula>
    </cfRule>
  </conditionalFormatting>
  <conditionalFormatting sqref="BQ19">
    <cfRule type="expression" dxfId="3429" priority="1640" stopIfTrue="1">
      <formula>MOD(ROW(),2)</formula>
    </cfRule>
  </conditionalFormatting>
  <conditionalFormatting sqref="BW19">
    <cfRule type="expression" dxfId="3428" priority="1639" stopIfTrue="1">
      <formula>MOD(ROW(),2)</formula>
    </cfRule>
  </conditionalFormatting>
  <conditionalFormatting sqref="CH19">
    <cfRule type="expression" dxfId="3427" priority="1638" stopIfTrue="1">
      <formula>MOD(ROW(),2)</formula>
    </cfRule>
  </conditionalFormatting>
  <conditionalFormatting sqref="CG19">
    <cfRule type="expression" dxfId="3426" priority="1637" stopIfTrue="1">
      <formula>MOD(ROW(),2)</formula>
    </cfRule>
  </conditionalFormatting>
  <conditionalFormatting sqref="CJ19">
    <cfRule type="expression" dxfId="3425" priority="1636" stopIfTrue="1">
      <formula>MOD(ROW(),2)</formula>
    </cfRule>
  </conditionalFormatting>
  <conditionalFormatting sqref="E19:G19">
    <cfRule type="expression" dxfId="3424" priority="1634" stopIfTrue="1">
      <formula>MOD(ROW(),2)</formula>
    </cfRule>
  </conditionalFormatting>
  <conditionalFormatting sqref="CK19">
    <cfRule type="expression" dxfId="3423" priority="1633" stopIfTrue="1">
      <formula>MOD(ROW(),2)</formula>
    </cfRule>
  </conditionalFormatting>
  <conditionalFormatting sqref="CP19:CR19">
    <cfRule type="expression" dxfId="3422" priority="1632" stopIfTrue="1">
      <formula>MOD(ROW(),2)</formula>
    </cfRule>
  </conditionalFormatting>
  <conditionalFormatting sqref="CO19">
    <cfRule type="expression" dxfId="3421" priority="1631" stopIfTrue="1">
      <formula>MOD(ROW(),2)</formula>
    </cfRule>
  </conditionalFormatting>
  <conditionalFormatting sqref="CS19">
    <cfRule type="expression" dxfId="3420" priority="1630" stopIfTrue="1">
      <formula>MOD(ROW(),2)</formula>
    </cfRule>
  </conditionalFormatting>
  <conditionalFormatting sqref="CY22:CY23 CY19:CY20">
    <cfRule type="expression" dxfId="3419" priority="1629" stopIfTrue="1">
      <formula>MOD(ROW(),2)</formula>
    </cfRule>
  </conditionalFormatting>
  <conditionalFormatting sqref="DI19">
    <cfRule type="expression" dxfId="3418" priority="1628" stopIfTrue="1">
      <formula>MOD(ROW(),2)</formula>
    </cfRule>
  </conditionalFormatting>
  <conditionalFormatting sqref="BM20:BR20 BT20:BW20 BZ20 BH20:BJ20 CS20 CC20:CE20 CG20 A20:Q20 DK20:JS20 J22">
    <cfRule type="expression" dxfId="3417" priority="1627" stopIfTrue="1">
      <formula>MOD(ROW(),2)</formula>
    </cfRule>
  </conditionalFormatting>
  <conditionalFormatting sqref="DE20">
    <cfRule type="expression" dxfId="3416" priority="1625" stopIfTrue="1">
      <formula>MOD(ROW(),2)</formula>
    </cfRule>
  </conditionalFormatting>
  <conditionalFormatting sqref="R20">
    <cfRule type="expression" dxfId="3415" priority="1624" stopIfTrue="1">
      <formula>MOD(ROW(),2)</formula>
    </cfRule>
  </conditionalFormatting>
  <conditionalFormatting sqref="S20">
    <cfRule type="expression" dxfId="3414" priority="1623" stopIfTrue="1">
      <formula>MOD(ROW(),2)</formula>
    </cfRule>
  </conditionalFormatting>
  <conditionalFormatting sqref="T20">
    <cfRule type="expression" dxfId="3413" priority="1622" stopIfTrue="1">
      <formula>MOD(ROW(),2)</formula>
    </cfRule>
  </conditionalFormatting>
  <conditionalFormatting sqref="U20">
    <cfRule type="expression" dxfId="3412" priority="1621" stopIfTrue="1">
      <formula>MOD(ROW(),2)</formula>
    </cfRule>
  </conditionalFormatting>
  <conditionalFormatting sqref="BD20">
    <cfRule type="expression" dxfId="3411" priority="1620" stopIfTrue="1">
      <formula>MOD(ROW(),2)</formula>
    </cfRule>
  </conditionalFormatting>
  <conditionalFormatting sqref="BE20">
    <cfRule type="expression" dxfId="3410" priority="1619" stopIfTrue="1">
      <formula>MOD(ROW(),2)</formula>
    </cfRule>
  </conditionalFormatting>
  <conditionalFormatting sqref="BF20">
    <cfRule type="expression" dxfId="3409" priority="1618" stopIfTrue="1">
      <formula>MOD(ROW(),2)</formula>
    </cfRule>
  </conditionalFormatting>
  <conditionalFormatting sqref="BK20">
    <cfRule type="expression" dxfId="3408" priority="1617" stopIfTrue="1">
      <formula>MOD(ROW(),2)</formula>
    </cfRule>
  </conditionalFormatting>
  <conditionalFormatting sqref="BL20">
    <cfRule type="expression" dxfId="3407" priority="1616" stopIfTrue="1">
      <formula>MOD(ROW(),2)</formula>
    </cfRule>
  </conditionalFormatting>
  <conditionalFormatting sqref="BS20">
    <cfRule type="expression" dxfId="3406" priority="1615" stopIfTrue="1">
      <formula>MOD(ROW(),2)</formula>
    </cfRule>
  </conditionalFormatting>
  <conditionalFormatting sqref="CB20">
    <cfRule type="expression" dxfId="3405" priority="1614" stopIfTrue="1">
      <formula>MOD(ROW(),2)</formula>
    </cfRule>
  </conditionalFormatting>
  <conditionalFormatting sqref="BX20">
    <cfRule type="expression" dxfId="3404" priority="1613" stopIfTrue="1">
      <formula>MOD(ROW(),2)</formula>
    </cfRule>
  </conditionalFormatting>
  <conditionalFormatting sqref="BY20">
    <cfRule type="expression" dxfId="3403" priority="1612" stopIfTrue="1">
      <formula>MOD(ROW(),2)</formula>
    </cfRule>
  </conditionalFormatting>
  <conditionalFormatting sqref="CA20">
    <cfRule type="expression" dxfId="3402" priority="1611" stopIfTrue="1">
      <formula>MOD(ROW(),2)</formula>
    </cfRule>
  </conditionalFormatting>
  <conditionalFormatting sqref="CF20">
    <cfRule type="expression" dxfId="3401" priority="1610" stopIfTrue="1">
      <formula>MOD(ROW(),2)</formula>
    </cfRule>
  </conditionalFormatting>
  <conditionalFormatting sqref="CH20">
    <cfRule type="expression" dxfId="3400" priority="1609" stopIfTrue="1">
      <formula>MOD(ROW(),2)</formula>
    </cfRule>
  </conditionalFormatting>
  <conditionalFormatting sqref="CI20">
    <cfRule type="expression" dxfId="3399" priority="1608" stopIfTrue="1">
      <formula>MOD(ROW(),2)</formula>
    </cfRule>
  </conditionalFormatting>
  <conditionalFormatting sqref="CJ20">
    <cfRule type="expression" dxfId="3398" priority="1607" stopIfTrue="1">
      <formula>MOD(ROW(),2)</formula>
    </cfRule>
  </conditionalFormatting>
  <conditionalFormatting sqref="CK20">
    <cfRule type="expression" dxfId="3397" priority="1606" stopIfTrue="1">
      <formula>MOD(ROW(),2)</formula>
    </cfRule>
  </conditionalFormatting>
  <conditionalFormatting sqref="CL20">
    <cfRule type="expression" dxfId="3396" priority="1605" stopIfTrue="1">
      <formula>MOD(ROW(),2)</formula>
    </cfRule>
  </conditionalFormatting>
  <conditionalFormatting sqref="CM20">
    <cfRule type="expression" dxfId="3395" priority="1604" stopIfTrue="1">
      <formula>MOD(ROW(),2)</formula>
    </cfRule>
  </conditionalFormatting>
  <conditionalFormatting sqref="CN20:CO20">
    <cfRule type="expression" dxfId="3394" priority="1603" stopIfTrue="1">
      <formula>MOD(ROW(),2)</formula>
    </cfRule>
  </conditionalFormatting>
  <conditionalFormatting sqref="CP20:CR20">
    <cfRule type="expression" dxfId="3393" priority="1602" stopIfTrue="1">
      <formula>MOD(ROW(),2)</formula>
    </cfRule>
  </conditionalFormatting>
  <conditionalFormatting sqref="CV20:CW20">
    <cfRule type="expression" dxfId="3392" priority="1601" stopIfTrue="1">
      <formula>MOD(ROW(),2)</formula>
    </cfRule>
  </conditionalFormatting>
  <conditionalFormatting sqref="DD20:DF20">
    <cfRule type="expression" dxfId="3391" priority="1600" stopIfTrue="1">
      <formula>MOD(ROW(),2)</formula>
    </cfRule>
  </conditionalFormatting>
  <conditionalFormatting sqref="CZ20:DC20">
    <cfRule type="expression" dxfId="3390" priority="1598" stopIfTrue="1">
      <formula>MOD(ROW(),2)</formula>
    </cfRule>
  </conditionalFormatting>
  <conditionalFormatting sqref="DI20">
    <cfRule type="expression" dxfId="3389" priority="1597" stopIfTrue="1">
      <formula>MOD(ROW(),2)</formula>
    </cfRule>
  </conditionalFormatting>
  <conditionalFormatting sqref="DH20">
    <cfRule type="expression" dxfId="3388" priority="1596" stopIfTrue="1">
      <formula>MOD(ROW(),2)</formula>
    </cfRule>
  </conditionalFormatting>
  <conditionalFormatting sqref="DJ20">
    <cfRule type="expression" dxfId="3387" priority="1595" stopIfTrue="1">
      <formula>MOD(ROW(),2)</formula>
    </cfRule>
  </conditionalFormatting>
  <conditionalFormatting sqref="BC20">
    <cfRule type="expression" dxfId="3386" priority="1594" stopIfTrue="1">
      <formula>MOD(ROW(),2)</formula>
    </cfRule>
  </conditionalFormatting>
  <conditionalFormatting sqref="BG20">
    <cfRule type="expression" dxfId="3385" priority="1593" stopIfTrue="1">
      <formula>MOD(ROW(),2)</formula>
    </cfRule>
  </conditionalFormatting>
  <conditionalFormatting sqref="DG20">
    <cfRule type="expression" dxfId="3384" priority="1592" stopIfTrue="1">
      <formula>MOD(ROW(),2)</formula>
    </cfRule>
  </conditionalFormatting>
  <conditionalFormatting sqref="CX20">
    <cfRule type="expression" dxfId="3383" priority="1591" stopIfTrue="1">
      <formula>MOD(ROW(),2)</formula>
    </cfRule>
  </conditionalFormatting>
  <conditionalFormatting sqref="BT21:BV21 CS21 CX21 DD21:DF21 BM21:BP21 S21 CG21 A21:C21 BG21:BJ21 CC21:CE21 DK21:JS21 H21:Q21">
    <cfRule type="expression" dxfId="3382" priority="1590" stopIfTrue="1">
      <formula>MOD(ROW(),2)</formula>
    </cfRule>
  </conditionalFormatting>
  <conditionalFormatting sqref="DE21">
    <cfRule type="expression" dxfId="3381" priority="1588" stopIfTrue="1">
      <formula>MOD(ROW(),2)</formula>
    </cfRule>
  </conditionalFormatting>
  <conditionalFormatting sqref="R21">
    <cfRule type="expression" dxfId="3380" priority="1587" stopIfTrue="1">
      <formula>MOD(ROW(),2)</formula>
    </cfRule>
  </conditionalFormatting>
  <conditionalFormatting sqref="T21">
    <cfRule type="expression" dxfId="3379" priority="1586" stopIfTrue="1">
      <formula>MOD(ROW(),2)</formula>
    </cfRule>
  </conditionalFormatting>
  <conditionalFormatting sqref="BD21">
    <cfRule type="expression" dxfId="3378" priority="1585" stopIfTrue="1">
      <formula>MOD(ROW(),2)</formula>
    </cfRule>
  </conditionalFormatting>
  <conditionalFormatting sqref="BE21">
    <cfRule type="expression" dxfId="3377" priority="1584" stopIfTrue="1">
      <formula>MOD(ROW(),2)</formula>
    </cfRule>
  </conditionalFormatting>
  <conditionalFormatting sqref="BF21">
    <cfRule type="expression" dxfId="3376" priority="1583" stopIfTrue="1">
      <formula>MOD(ROW(),2)</formula>
    </cfRule>
  </conditionalFormatting>
  <conditionalFormatting sqref="BK21">
    <cfRule type="expression" dxfId="3375" priority="1582" stopIfTrue="1">
      <formula>MOD(ROW(),2)</formula>
    </cfRule>
  </conditionalFormatting>
  <conditionalFormatting sqref="BL21">
    <cfRule type="expression" dxfId="3374" priority="1581" stopIfTrue="1">
      <formula>MOD(ROW(),2)</formula>
    </cfRule>
  </conditionalFormatting>
  <conditionalFormatting sqref="BQ21">
    <cfRule type="expression" dxfId="3373" priority="1580" stopIfTrue="1">
      <formula>MOD(ROW(),2)</formula>
    </cfRule>
  </conditionalFormatting>
  <conditionalFormatting sqref="BR21">
    <cfRule type="expression" dxfId="3372" priority="1579" stopIfTrue="1">
      <formula>MOD(ROW(),2)</formula>
    </cfRule>
  </conditionalFormatting>
  <conditionalFormatting sqref="BS21">
    <cfRule type="expression" dxfId="3371" priority="1578" stopIfTrue="1">
      <formula>MOD(ROW(),2)</formula>
    </cfRule>
  </conditionalFormatting>
  <conditionalFormatting sqref="BW21">
    <cfRule type="expression" dxfId="3370" priority="1577" stopIfTrue="1">
      <formula>MOD(ROW(),2)</formula>
    </cfRule>
  </conditionalFormatting>
  <conditionalFormatting sqref="BZ21">
    <cfRule type="expression" dxfId="3369" priority="1576" stopIfTrue="1">
      <formula>MOD(ROW(),2)</formula>
    </cfRule>
  </conditionalFormatting>
  <conditionalFormatting sqref="BX21">
    <cfRule type="expression" dxfId="3368" priority="1575" stopIfTrue="1">
      <formula>MOD(ROW(),2)</formula>
    </cfRule>
  </conditionalFormatting>
  <conditionalFormatting sqref="CA21">
    <cfRule type="expression" dxfId="3367" priority="1574" stopIfTrue="1">
      <formula>MOD(ROW(),2)</formula>
    </cfRule>
  </conditionalFormatting>
  <conditionalFormatting sqref="BY21">
    <cfRule type="expression" dxfId="3366" priority="1573" stopIfTrue="1">
      <formula>MOD(ROW(),2)</formula>
    </cfRule>
  </conditionalFormatting>
  <conditionalFormatting sqref="CB21">
    <cfRule type="expression" dxfId="3365" priority="1572" stopIfTrue="1">
      <formula>MOD(ROW(),2)</formula>
    </cfRule>
  </conditionalFormatting>
  <conditionalFormatting sqref="CF21">
    <cfRule type="expression" dxfId="3364" priority="1571" stopIfTrue="1">
      <formula>MOD(ROW(),2)</formula>
    </cfRule>
  </conditionalFormatting>
  <conditionalFormatting sqref="CH21">
    <cfRule type="expression" dxfId="3363" priority="1570" stopIfTrue="1">
      <formula>MOD(ROW(),2)</formula>
    </cfRule>
  </conditionalFormatting>
  <conditionalFormatting sqref="CI21">
    <cfRule type="expression" dxfId="3362" priority="1569" stopIfTrue="1">
      <formula>MOD(ROW(),2)</formula>
    </cfRule>
  </conditionalFormatting>
  <conditionalFormatting sqref="CJ21">
    <cfRule type="expression" dxfId="3361" priority="1568" stopIfTrue="1">
      <formula>MOD(ROW(),2)</formula>
    </cfRule>
  </conditionalFormatting>
  <conditionalFormatting sqref="CK21">
    <cfRule type="expression" dxfId="3360" priority="1567" stopIfTrue="1">
      <formula>MOD(ROW(),2)</formula>
    </cfRule>
  </conditionalFormatting>
  <conditionalFormatting sqref="CL21">
    <cfRule type="expression" dxfId="3359" priority="1566" stopIfTrue="1">
      <formula>MOD(ROW(),2)</formula>
    </cfRule>
  </conditionalFormatting>
  <conditionalFormatting sqref="CM21">
    <cfRule type="expression" dxfId="3358" priority="1565" stopIfTrue="1">
      <formula>MOD(ROW(),2)</formula>
    </cfRule>
  </conditionalFormatting>
  <conditionalFormatting sqref="CN21:CO21">
    <cfRule type="expression" dxfId="3357" priority="1564" stopIfTrue="1">
      <formula>MOD(ROW(),2)</formula>
    </cfRule>
  </conditionalFormatting>
  <conditionalFormatting sqref="CP21:CR21">
    <cfRule type="expression" dxfId="3356" priority="1563" stopIfTrue="1">
      <formula>MOD(ROW(),2)</formula>
    </cfRule>
  </conditionalFormatting>
  <conditionalFormatting sqref="CV21:CW21">
    <cfRule type="expression" dxfId="3355" priority="1562" stopIfTrue="1">
      <formula>MOD(ROW(),2)</formula>
    </cfRule>
  </conditionalFormatting>
  <conditionalFormatting sqref="CZ21:DC21">
    <cfRule type="expression" dxfId="3354" priority="1560" stopIfTrue="1">
      <formula>MOD(ROW(),2)</formula>
    </cfRule>
  </conditionalFormatting>
  <conditionalFormatting sqref="DG21">
    <cfRule type="expression" dxfId="3353" priority="1559" stopIfTrue="1">
      <formula>MOD(ROW(),2)</formula>
    </cfRule>
  </conditionalFormatting>
  <conditionalFormatting sqref="DH21">
    <cfRule type="expression" dxfId="3352" priority="1558" stopIfTrue="1">
      <formula>MOD(ROW(),2)</formula>
    </cfRule>
  </conditionalFormatting>
  <conditionalFormatting sqref="DJ21">
    <cfRule type="expression" dxfId="3351" priority="1557" stopIfTrue="1">
      <formula>MOD(ROW(),2)</formula>
    </cfRule>
  </conditionalFormatting>
  <conditionalFormatting sqref="DI21">
    <cfRule type="expression" dxfId="3350" priority="1556" stopIfTrue="1">
      <formula>MOD(ROW(),2)</formula>
    </cfRule>
  </conditionalFormatting>
  <conditionalFormatting sqref="BC21">
    <cfRule type="expression" dxfId="3349" priority="1555" stopIfTrue="1">
      <formula>MOD(ROW(),2)</formula>
    </cfRule>
  </conditionalFormatting>
  <conditionalFormatting sqref="D21">
    <cfRule type="expression" dxfId="3348" priority="1554" stopIfTrue="1">
      <formula>MOD(ROW(),2)</formula>
    </cfRule>
  </conditionalFormatting>
  <conditionalFormatting sqref="E21:G21">
    <cfRule type="expression" dxfId="3347" priority="1553" stopIfTrue="1">
      <formula>MOD(ROW(),2)</formula>
    </cfRule>
  </conditionalFormatting>
  <conditionalFormatting sqref="CY21">
    <cfRule type="expression" dxfId="3346" priority="1552" stopIfTrue="1">
      <formula>MOD(ROW(),2)</formula>
    </cfRule>
  </conditionalFormatting>
  <conditionalFormatting sqref="DK22:JS22 CC22:CE22 BG22:BJ22 A22:C22 S22 BM22:BP22 DD22:DF22 CX22 CS22 BT22:BV22 H22:I22 K22:Q22">
    <cfRule type="expression" dxfId="3345" priority="1551" stopIfTrue="1">
      <formula>MOD(ROW(),2)</formula>
    </cfRule>
  </conditionalFormatting>
  <conditionalFormatting sqref="DE22">
    <cfRule type="expression" dxfId="3344" priority="1549" stopIfTrue="1">
      <formula>MOD(ROW(),2)</formula>
    </cfRule>
  </conditionalFormatting>
  <conditionalFormatting sqref="R22">
    <cfRule type="expression" dxfId="3343" priority="1548" stopIfTrue="1">
      <formula>MOD(ROW(),2)</formula>
    </cfRule>
  </conditionalFormatting>
  <conditionalFormatting sqref="T22">
    <cfRule type="expression" dxfId="3342" priority="1547" stopIfTrue="1">
      <formula>MOD(ROW(),2)</formula>
    </cfRule>
  </conditionalFormatting>
  <conditionalFormatting sqref="BD22">
    <cfRule type="expression" dxfId="3341" priority="1546" stopIfTrue="1">
      <formula>MOD(ROW(),2)</formula>
    </cfRule>
  </conditionalFormatting>
  <conditionalFormatting sqref="BE22">
    <cfRule type="expression" dxfId="3340" priority="1545" stopIfTrue="1">
      <formula>MOD(ROW(),2)</formula>
    </cfRule>
  </conditionalFormatting>
  <conditionalFormatting sqref="BF22">
    <cfRule type="expression" dxfId="3339" priority="1544" stopIfTrue="1">
      <formula>MOD(ROW(),2)</formula>
    </cfRule>
  </conditionalFormatting>
  <conditionalFormatting sqref="BK22">
    <cfRule type="expression" dxfId="3338" priority="1543" stopIfTrue="1">
      <formula>MOD(ROW(),2)</formula>
    </cfRule>
  </conditionalFormatting>
  <conditionalFormatting sqref="BL22">
    <cfRule type="expression" dxfId="3337" priority="1542" stopIfTrue="1">
      <formula>MOD(ROW(),2)</formula>
    </cfRule>
  </conditionalFormatting>
  <conditionalFormatting sqref="BQ22">
    <cfRule type="expression" dxfId="3336" priority="1541" stopIfTrue="1">
      <formula>MOD(ROW(),2)</formula>
    </cfRule>
  </conditionalFormatting>
  <conditionalFormatting sqref="BW22">
    <cfRule type="expression" dxfId="3335" priority="1540" stopIfTrue="1">
      <formula>MOD(ROW(),2)</formula>
    </cfRule>
  </conditionalFormatting>
  <conditionalFormatting sqref="BR22">
    <cfRule type="expression" dxfId="3334" priority="1539" stopIfTrue="1">
      <formula>MOD(ROW(),2)</formula>
    </cfRule>
  </conditionalFormatting>
  <conditionalFormatting sqref="BS22">
    <cfRule type="expression" dxfId="3333" priority="1538" stopIfTrue="1">
      <formula>MOD(ROW(),2)</formula>
    </cfRule>
  </conditionalFormatting>
  <conditionalFormatting sqref="BZ22">
    <cfRule type="expression" dxfId="3332" priority="1537" stopIfTrue="1">
      <formula>MOD(ROW(),2)</formula>
    </cfRule>
  </conditionalFormatting>
  <conditionalFormatting sqref="BX22">
    <cfRule type="expression" dxfId="3331" priority="1536" stopIfTrue="1">
      <formula>MOD(ROW(),2)</formula>
    </cfRule>
  </conditionalFormatting>
  <conditionalFormatting sqref="BY22">
    <cfRule type="expression" dxfId="3330" priority="1535" stopIfTrue="1">
      <formula>MOD(ROW(),2)</formula>
    </cfRule>
  </conditionalFormatting>
  <conditionalFormatting sqref="CB22">
    <cfRule type="expression" dxfId="3329" priority="1534" stopIfTrue="1">
      <formula>MOD(ROW(),2)</formula>
    </cfRule>
  </conditionalFormatting>
  <conditionalFormatting sqref="CF22">
    <cfRule type="expression" dxfId="3328" priority="1533" stopIfTrue="1">
      <formula>MOD(ROW(),2)</formula>
    </cfRule>
  </conditionalFormatting>
  <conditionalFormatting sqref="CJ22">
    <cfRule type="expression" dxfId="3327" priority="1532" stopIfTrue="1">
      <formula>MOD(ROW(),2)</formula>
    </cfRule>
  </conditionalFormatting>
  <conditionalFormatting sqref="CK22">
    <cfRule type="expression" dxfId="3326" priority="1531" stopIfTrue="1">
      <formula>MOD(ROW(),2)</formula>
    </cfRule>
  </conditionalFormatting>
  <conditionalFormatting sqref="CL22">
    <cfRule type="expression" dxfId="3325" priority="1530" stopIfTrue="1">
      <formula>MOD(ROW(),2)</formula>
    </cfRule>
  </conditionalFormatting>
  <conditionalFormatting sqref="CP22:CR22">
    <cfRule type="expression" dxfId="3324" priority="1529" stopIfTrue="1">
      <formula>MOD(ROW(),2)</formula>
    </cfRule>
  </conditionalFormatting>
  <conditionalFormatting sqref="CM22">
    <cfRule type="expression" dxfId="3323" priority="1528" stopIfTrue="1">
      <formula>MOD(ROW(),2)</formula>
    </cfRule>
  </conditionalFormatting>
  <conditionalFormatting sqref="CN22:CO22">
    <cfRule type="expression" dxfId="3322" priority="1527" stopIfTrue="1">
      <formula>MOD(ROW(),2)</formula>
    </cfRule>
  </conditionalFormatting>
  <conditionalFormatting sqref="CV22:CW22">
    <cfRule type="expression" dxfId="3321" priority="1526" stopIfTrue="1">
      <formula>MOD(ROW(),2)</formula>
    </cfRule>
  </conditionalFormatting>
  <conditionalFormatting sqref="DG22">
    <cfRule type="expression" dxfId="3320" priority="1525" stopIfTrue="1">
      <formula>MOD(ROW(),2)</formula>
    </cfRule>
  </conditionalFormatting>
  <conditionalFormatting sqref="CZ22:DC22">
    <cfRule type="expression" dxfId="3319" priority="1523" stopIfTrue="1">
      <formula>MOD(ROW(),2)</formula>
    </cfRule>
  </conditionalFormatting>
  <conditionalFormatting sqref="DH22">
    <cfRule type="expression" dxfId="3318" priority="1522" stopIfTrue="1">
      <formula>MOD(ROW(),2)</formula>
    </cfRule>
  </conditionalFormatting>
  <conditionalFormatting sqref="DJ22">
    <cfRule type="expression" dxfId="3317" priority="1521" stopIfTrue="1">
      <formula>MOD(ROW(),2)</formula>
    </cfRule>
  </conditionalFormatting>
  <conditionalFormatting sqref="BC22">
    <cfRule type="expression" dxfId="3316" priority="1519" stopIfTrue="1">
      <formula>MOD(ROW(),2)</formula>
    </cfRule>
  </conditionalFormatting>
  <conditionalFormatting sqref="CG22">
    <cfRule type="expression" dxfId="3315" priority="1518" stopIfTrue="1">
      <formula>MOD(ROW(),2)</formula>
    </cfRule>
  </conditionalFormatting>
  <conditionalFormatting sqref="CA22">
    <cfRule type="expression" dxfId="3314" priority="1517" stopIfTrue="1">
      <formula>MOD(ROW(),2)</formula>
    </cfRule>
  </conditionalFormatting>
  <conditionalFormatting sqref="CH22">
    <cfRule type="expression" dxfId="3313" priority="1516" stopIfTrue="1">
      <formula>MOD(ROW(),2)</formula>
    </cfRule>
  </conditionalFormatting>
  <conditionalFormatting sqref="D22">
    <cfRule type="expression" dxfId="3312" priority="1515" stopIfTrue="1">
      <formula>MOD(ROW(),2)</formula>
    </cfRule>
  </conditionalFormatting>
  <conditionalFormatting sqref="E22:G22">
    <cfRule type="expression" dxfId="3311" priority="1514" stopIfTrue="1">
      <formula>MOD(ROW(),2)</formula>
    </cfRule>
  </conditionalFormatting>
  <conditionalFormatting sqref="CI22">
    <cfRule type="expression" dxfId="3310" priority="1513" stopIfTrue="1">
      <formula>MOD(ROW(),2)</formula>
    </cfRule>
  </conditionalFormatting>
  <conditionalFormatting sqref="DI22">
    <cfRule type="expression" dxfId="3309" priority="1512" stopIfTrue="1">
      <formula>MOD(ROW(),2)</formula>
    </cfRule>
  </conditionalFormatting>
  <conditionalFormatting sqref="BM23:BQ23 BT23:BV23 BZ23:CA23 CS23 BX23 CG23 A23:C23 CC23:CE23 BH23:BJ23 DK23:JS23 CX23 DD23:DF23 H23:Q23">
    <cfRule type="expression" dxfId="3308" priority="1511" stopIfTrue="1">
      <formula>MOD(ROW(),2)</formula>
    </cfRule>
  </conditionalFormatting>
  <conditionalFormatting sqref="R23">
    <cfRule type="expression" dxfId="3307" priority="1510" stopIfTrue="1">
      <formula>MOD(ROW(),2)</formula>
    </cfRule>
  </conditionalFormatting>
  <conditionalFormatting sqref="S23">
    <cfRule type="expression" dxfId="3306" priority="1509" stopIfTrue="1">
      <formula>MOD(ROW(),2)</formula>
    </cfRule>
  </conditionalFormatting>
  <conditionalFormatting sqref="U23">
    <cfRule type="expression" dxfId="3305" priority="1508" stopIfTrue="1">
      <formula>MOD(ROW(),2)</formula>
    </cfRule>
  </conditionalFormatting>
  <conditionalFormatting sqref="CM23">
    <cfRule type="expression" dxfId="3304" priority="1506" stopIfTrue="1">
      <formula>MOD(ROW(),2)</formula>
    </cfRule>
  </conditionalFormatting>
  <conditionalFormatting sqref="CN23:CO23">
    <cfRule type="expression" dxfId="3303" priority="1505" stopIfTrue="1">
      <formula>MOD(ROW(),2)</formula>
    </cfRule>
  </conditionalFormatting>
  <conditionalFormatting sqref="DE23">
    <cfRule type="expression" dxfId="3302" priority="1504" stopIfTrue="1">
      <formula>MOD(ROW(),2)</formula>
    </cfRule>
  </conditionalFormatting>
  <conditionalFormatting sqref="CZ23:DC23">
    <cfRule type="expression" dxfId="3301" priority="1502" stopIfTrue="1">
      <formula>MOD(ROW(),2)</formula>
    </cfRule>
  </conditionalFormatting>
  <conditionalFormatting sqref="DH23">
    <cfRule type="expression" dxfId="3300" priority="1501" stopIfTrue="1">
      <formula>MOD(ROW(),2)</formula>
    </cfRule>
  </conditionalFormatting>
  <conditionalFormatting sqref="DJ23">
    <cfRule type="expression" dxfId="3299" priority="1500" stopIfTrue="1">
      <formula>MOD(ROW(),2)</formula>
    </cfRule>
  </conditionalFormatting>
  <conditionalFormatting sqref="BD23">
    <cfRule type="expression" dxfId="3298" priority="1499" stopIfTrue="1">
      <formula>MOD(ROW(),2)</formula>
    </cfRule>
  </conditionalFormatting>
  <conditionalFormatting sqref="BE23">
    <cfRule type="expression" dxfId="3297" priority="1498" stopIfTrue="1">
      <formula>MOD(ROW(),2)</formula>
    </cfRule>
  </conditionalFormatting>
  <conditionalFormatting sqref="BF23">
    <cfRule type="expression" dxfId="3296" priority="1497" stopIfTrue="1">
      <formula>MOD(ROW(),2)</formula>
    </cfRule>
  </conditionalFormatting>
  <conditionalFormatting sqref="BK23">
    <cfRule type="expression" dxfId="3295" priority="1496" stopIfTrue="1">
      <formula>MOD(ROW(),2)</formula>
    </cfRule>
  </conditionalFormatting>
  <conditionalFormatting sqref="BL23">
    <cfRule type="expression" dxfId="3294" priority="1495" stopIfTrue="1">
      <formula>MOD(ROW(),2)</formula>
    </cfRule>
  </conditionalFormatting>
  <conditionalFormatting sqref="BR23">
    <cfRule type="expression" dxfId="3293" priority="1494" stopIfTrue="1">
      <formula>MOD(ROW(),2)</formula>
    </cfRule>
  </conditionalFormatting>
  <conditionalFormatting sqref="BS23">
    <cfRule type="expression" dxfId="3292" priority="1493" stopIfTrue="1">
      <formula>MOD(ROW(),2)</formula>
    </cfRule>
  </conditionalFormatting>
  <conditionalFormatting sqref="BY23">
    <cfRule type="expression" dxfId="3291" priority="1492" stopIfTrue="1">
      <formula>MOD(ROW(),2)</formula>
    </cfRule>
  </conditionalFormatting>
  <conditionalFormatting sqref="CB23">
    <cfRule type="expression" dxfId="3290" priority="1491" stopIfTrue="1">
      <formula>MOD(ROW(),2)</formula>
    </cfRule>
  </conditionalFormatting>
  <conditionalFormatting sqref="CI23">
    <cfRule type="expression" dxfId="3289" priority="1490" stopIfTrue="1">
      <formula>MOD(ROW(),2)</formula>
    </cfRule>
  </conditionalFormatting>
  <conditionalFormatting sqref="CK23">
    <cfRule type="expression" dxfId="3288" priority="1489" stopIfTrue="1">
      <formula>MOD(ROW(),2)</formula>
    </cfRule>
  </conditionalFormatting>
  <conditionalFormatting sqref="CL23">
    <cfRule type="expression" dxfId="3287" priority="1488" stopIfTrue="1">
      <formula>MOD(ROW(),2)</formula>
    </cfRule>
  </conditionalFormatting>
  <conditionalFormatting sqref="CP23:CR23">
    <cfRule type="expression" dxfId="3286" priority="1487" stopIfTrue="1">
      <formula>MOD(ROW(),2)</formula>
    </cfRule>
  </conditionalFormatting>
  <conditionalFormatting sqref="T23">
    <cfRule type="expression" dxfId="3285" priority="1486" stopIfTrue="1">
      <formula>MOD(ROW(),2)</formula>
    </cfRule>
  </conditionalFormatting>
  <conditionalFormatting sqref="BC23">
    <cfRule type="expression" dxfId="3284" priority="1485" stopIfTrue="1">
      <formula>MOD(ROW(),2)</formula>
    </cfRule>
  </conditionalFormatting>
  <conditionalFormatting sqref="BG23">
    <cfRule type="expression" dxfId="3283" priority="1484" stopIfTrue="1">
      <formula>MOD(ROW(),2)</formula>
    </cfRule>
  </conditionalFormatting>
  <conditionalFormatting sqref="BW23">
    <cfRule type="expression" dxfId="3282" priority="1483" stopIfTrue="1">
      <formula>MOD(ROW(),2)</formula>
    </cfRule>
  </conditionalFormatting>
  <conditionalFormatting sqref="E23:G23">
    <cfRule type="expression" dxfId="3281" priority="1482" stopIfTrue="1">
      <formula>MOD(ROW(),2)</formula>
    </cfRule>
  </conditionalFormatting>
  <conditionalFormatting sqref="CH23">
    <cfRule type="expression" dxfId="3280" priority="1481" stopIfTrue="1">
      <formula>MOD(ROW(),2)</formula>
    </cfRule>
  </conditionalFormatting>
  <conditionalFormatting sqref="CF23">
    <cfRule type="expression" dxfId="3279" priority="1480" stopIfTrue="1">
      <formula>MOD(ROW(),2)</formula>
    </cfRule>
  </conditionalFormatting>
  <conditionalFormatting sqref="CJ23">
    <cfRule type="expression" dxfId="3278" priority="1479" stopIfTrue="1">
      <formula>MOD(ROW(),2)</formula>
    </cfRule>
  </conditionalFormatting>
  <conditionalFormatting sqref="D23">
    <cfRule type="expression" dxfId="3277" priority="1478" stopIfTrue="1">
      <formula>MOD(ROW(),2)</formula>
    </cfRule>
  </conditionalFormatting>
  <conditionalFormatting sqref="CV23:CW23">
    <cfRule type="expression" dxfId="3276" priority="1477" stopIfTrue="1">
      <formula>MOD(ROW(),2)</formula>
    </cfRule>
  </conditionalFormatting>
  <conditionalFormatting sqref="DG23">
    <cfRule type="expression" dxfId="3275" priority="1476" stopIfTrue="1">
      <formula>MOD(ROW(),2)</formula>
    </cfRule>
  </conditionalFormatting>
  <conditionalFormatting sqref="DI23">
    <cfRule type="expression" dxfId="3274" priority="1475" stopIfTrue="1">
      <formula>MOD(ROW(),2)</formula>
    </cfRule>
  </conditionalFormatting>
  <conditionalFormatting sqref="BM24:BP24 BG24:BJ24 CN24:CO24 CG24 A24:C24 CS24 CC24:CE24 H24:J24 DK24:JS24">
    <cfRule type="expression" dxfId="3273" priority="1474" stopIfTrue="1">
      <formula>MOD(ROW(),2)</formula>
    </cfRule>
  </conditionalFormatting>
  <conditionalFormatting sqref="CZ24:DC24">
    <cfRule type="expression" dxfId="3272" priority="1472" stopIfTrue="1">
      <formula>MOD(ROW(),2)</formula>
    </cfRule>
  </conditionalFormatting>
  <conditionalFormatting sqref="DH24">
    <cfRule type="expression" dxfId="3271" priority="1471" stopIfTrue="1">
      <formula>MOD(ROW(),2)</formula>
    </cfRule>
  </conditionalFormatting>
  <conditionalFormatting sqref="DE24">
    <cfRule type="expression" dxfId="3270" priority="1470" stopIfTrue="1">
      <formula>MOD(ROW(),2)</formula>
    </cfRule>
  </conditionalFormatting>
  <conditionalFormatting sqref="BE24">
    <cfRule type="expression" dxfId="3269" priority="1469" stopIfTrue="1">
      <formula>MOD(ROW(),2)</formula>
    </cfRule>
  </conditionalFormatting>
  <conditionalFormatting sqref="BF24">
    <cfRule type="expression" dxfId="3268" priority="1468" stopIfTrue="1">
      <formula>MOD(ROW(),2)</formula>
    </cfRule>
  </conditionalFormatting>
  <conditionalFormatting sqref="BK24">
    <cfRule type="expression" dxfId="3267" priority="1467" stopIfTrue="1">
      <formula>MOD(ROW(),2)</formula>
    </cfRule>
  </conditionalFormatting>
  <conditionalFormatting sqref="BL24">
    <cfRule type="expression" dxfId="3266" priority="1466" stopIfTrue="1">
      <formula>MOD(ROW(),2)</formula>
    </cfRule>
  </conditionalFormatting>
  <conditionalFormatting sqref="BQ24">
    <cfRule type="expression" dxfId="3265" priority="1465" stopIfTrue="1">
      <formula>MOD(ROW(),2)</formula>
    </cfRule>
  </conditionalFormatting>
  <conditionalFormatting sqref="BR24">
    <cfRule type="expression" dxfId="3264" priority="1464" stopIfTrue="1">
      <formula>MOD(ROW(),2)</formula>
    </cfRule>
  </conditionalFormatting>
  <conditionalFormatting sqref="BS24">
    <cfRule type="expression" dxfId="3263" priority="1463" stopIfTrue="1">
      <formula>MOD(ROW(),2)</formula>
    </cfRule>
  </conditionalFormatting>
  <conditionalFormatting sqref="BT24:BV24">
    <cfRule type="expression" dxfId="3262" priority="1462" stopIfTrue="1">
      <formula>MOD(ROW(),2)</formula>
    </cfRule>
  </conditionalFormatting>
  <conditionalFormatting sqref="CB24">
    <cfRule type="expression" dxfId="3261" priority="1460" stopIfTrue="1">
      <formula>MOD(ROW(),2)</formula>
    </cfRule>
  </conditionalFormatting>
  <conditionalFormatting sqref="BY24">
    <cfRule type="expression" dxfId="3260" priority="1461" stopIfTrue="1">
      <formula>MOD(ROW(),2)</formula>
    </cfRule>
  </conditionalFormatting>
  <conditionalFormatting sqref="CI24">
    <cfRule type="expression" dxfId="3259" priority="1459" stopIfTrue="1">
      <formula>MOD(ROW(),2)</formula>
    </cfRule>
  </conditionalFormatting>
  <conditionalFormatting sqref="CM24">
    <cfRule type="expression" dxfId="3258" priority="1458" stopIfTrue="1">
      <formula>MOD(ROW(),2)</formula>
    </cfRule>
  </conditionalFormatting>
  <conditionalFormatting sqref="CL24">
    <cfRule type="expression" dxfId="3257" priority="1450" stopIfTrue="1">
      <formula>MOD(ROW(),2)</formula>
    </cfRule>
  </conditionalFormatting>
  <conditionalFormatting sqref="DJ24">
    <cfRule type="expression" dxfId="3256" priority="1456" stopIfTrue="1">
      <formula>MOD(ROW(),2)</formula>
    </cfRule>
  </conditionalFormatting>
  <conditionalFormatting sqref="BZ24">
    <cfRule type="expression" dxfId="3255" priority="1455" stopIfTrue="1">
      <formula>MOD(ROW(),2)</formula>
    </cfRule>
  </conditionalFormatting>
  <conditionalFormatting sqref="CA24">
    <cfRule type="expression" dxfId="3254" priority="1454" stopIfTrue="1">
      <formula>MOD(ROW(),2)</formula>
    </cfRule>
  </conditionalFormatting>
  <conditionalFormatting sqref="BW24">
    <cfRule type="expression" dxfId="3253" priority="1453" stopIfTrue="1">
      <formula>MOD(ROW(),2)</formula>
    </cfRule>
  </conditionalFormatting>
  <conditionalFormatting sqref="CK24">
    <cfRule type="expression" dxfId="3252" priority="1452" stopIfTrue="1">
      <formula>MOD(ROW(),2)</formula>
    </cfRule>
  </conditionalFormatting>
  <conditionalFormatting sqref="BX24">
    <cfRule type="expression" dxfId="3251" priority="1451" stopIfTrue="1">
      <formula>MOD(ROW(),2)</formula>
    </cfRule>
  </conditionalFormatting>
  <conditionalFormatting sqref="CH24">
    <cfRule type="expression" dxfId="3250" priority="1446" stopIfTrue="1">
      <formula>MOD(ROW(),2)</formula>
    </cfRule>
  </conditionalFormatting>
  <conditionalFormatting sqref="CF24">
    <cfRule type="expression" dxfId="3249" priority="1447" stopIfTrue="1">
      <formula>MOD(ROW(),2)</formula>
    </cfRule>
  </conditionalFormatting>
  <conditionalFormatting sqref="CJ24">
    <cfRule type="expression" dxfId="3248" priority="1445" stopIfTrue="1">
      <formula>MOD(ROW(),2)</formula>
    </cfRule>
  </conditionalFormatting>
  <conditionalFormatting sqref="D24">
    <cfRule type="expression" dxfId="3247" priority="1444" stopIfTrue="1">
      <formula>MOD(ROW(),2)</formula>
    </cfRule>
  </conditionalFormatting>
  <conditionalFormatting sqref="E24:G24">
    <cfRule type="expression" dxfId="3246" priority="1443" stopIfTrue="1">
      <formula>MOD(ROW(),2)</formula>
    </cfRule>
  </conditionalFormatting>
  <conditionalFormatting sqref="CP24:CR24">
    <cfRule type="expression" dxfId="3245" priority="1442" stopIfTrue="1">
      <formula>MOD(ROW(),2)</formula>
    </cfRule>
  </conditionalFormatting>
  <conditionalFormatting sqref="H25:I25 BT25:BV25 BM25:BP25 S25 A25:C25 BG25:BJ25 CC25:CE25 DK25:JS25 M25:Q25">
    <cfRule type="expression" dxfId="3244" priority="1441" stopIfTrue="1">
      <formula>MOD(ROW(),2)</formula>
    </cfRule>
  </conditionalFormatting>
  <conditionalFormatting sqref="DE25">
    <cfRule type="expression" dxfId="3243" priority="1440" stopIfTrue="1">
      <formula>MOD(ROW(),2)</formula>
    </cfRule>
  </conditionalFormatting>
  <conditionalFormatting sqref="R25">
    <cfRule type="expression" dxfId="3242" priority="1439" stopIfTrue="1">
      <formula>MOD(ROW(),2)</formula>
    </cfRule>
  </conditionalFormatting>
  <conditionalFormatting sqref="BD25">
    <cfRule type="expression" dxfId="3241" priority="1438" stopIfTrue="1">
      <formula>MOD(ROW(),2)</formula>
    </cfRule>
  </conditionalFormatting>
  <conditionalFormatting sqref="BE25">
    <cfRule type="expression" dxfId="3240" priority="1437" stopIfTrue="1">
      <formula>MOD(ROW(),2)</formula>
    </cfRule>
  </conditionalFormatting>
  <conditionalFormatting sqref="BF25">
    <cfRule type="expression" dxfId="3239" priority="1436" stopIfTrue="1">
      <formula>MOD(ROW(),2)</formula>
    </cfRule>
  </conditionalFormatting>
  <conditionalFormatting sqref="BK25">
    <cfRule type="expression" dxfId="3238" priority="1435" stopIfTrue="1">
      <formula>MOD(ROW(),2)</formula>
    </cfRule>
  </conditionalFormatting>
  <conditionalFormatting sqref="BL25">
    <cfRule type="expression" dxfId="3237" priority="1434" stopIfTrue="1">
      <formula>MOD(ROW(),2)</formula>
    </cfRule>
  </conditionalFormatting>
  <conditionalFormatting sqref="BR25">
    <cfRule type="expression" dxfId="3236" priority="1433" stopIfTrue="1">
      <formula>MOD(ROW(),2)</formula>
    </cfRule>
  </conditionalFormatting>
  <conditionalFormatting sqref="BS25">
    <cfRule type="expression" dxfId="3235" priority="1432" stopIfTrue="1">
      <formula>MOD(ROW(),2)</formula>
    </cfRule>
  </conditionalFormatting>
  <conditionalFormatting sqref="BX25">
    <cfRule type="expression" dxfId="3234" priority="1431" stopIfTrue="1">
      <formula>MOD(ROW(),2)</formula>
    </cfRule>
  </conditionalFormatting>
  <conditionalFormatting sqref="BY25">
    <cfRule type="expression" dxfId="3233" priority="1430" stopIfTrue="1">
      <formula>MOD(ROW(),2)</formula>
    </cfRule>
  </conditionalFormatting>
  <conditionalFormatting sqref="CB25">
    <cfRule type="expression" dxfId="3232" priority="1429" stopIfTrue="1">
      <formula>MOD(ROW(),2)</formula>
    </cfRule>
  </conditionalFormatting>
  <conditionalFormatting sqref="CN25:CO25">
    <cfRule type="expression" dxfId="3231" priority="1424" stopIfTrue="1">
      <formula>MOD(ROW(),2)</formula>
    </cfRule>
  </conditionalFormatting>
  <conditionalFormatting sqref="CF25">
    <cfRule type="expression" dxfId="3230" priority="1427" stopIfTrue="1">
      <formula>MOD(ROW(),2)</formula>
    </cfRule>
  </conditionalFormatting>
  <conditionalFormatting sqref="CK25">
    <cfRule type="expression" dxfId="3229" priority="1426" stopIfTrue="1">
      <formula>MOD(ROW(),2)</formula>
    </cfRule>
  </conditionalFormatting>
  <conditionalFormatting sqref="CM25">
    <cfRule type="expression" dxfId="3228" priority="1425" stopIfTrue="1">
      <formula>MOD(ROW(),2)</formula>
    </cfRule>
  </conditionalFormatting>
  <conditionalFormatting sqref="CA25">
    <cfRule type="expression" dxfId="3227" priority="1416" stopIfTrue="1">
      <formula>MOD(ROW(),2)</formula>
    </cfRule>
  </conditionalFormatting>
  <conditionalFormatting sqref="CZ25:DC25">
    <cfRule type="expression" dxfId="3226" priority="1421" stopIfTrue="1">
      <formula>MOD(ROW(),2)</formula>
    </cfRule>
  </conditionalFormatting>
  <conditionalFormatting sqref="DH25">
    <cfRule type="expression" dxfId="3225" priority="1420" stopIfTrue="1">
      <formula>MOD(ROW(),2)</formula>
    </cfRule>
  </conditionalFormatting>
  <conditionalFormatting sqref="DJ25">
    <cfRule type="expression" dxfId="3224" priority="1419" stopIfTrue="1">
      <formula>MOD(ROW(),2)</formula>
    </cfRule>
  </conditionalFormatting>
  <conditionalFormatting sqref="T25">
    <cfRule type="expression" dxfId="3223" priority="1418" stopIfTrue="1">
      <formula>MOD(ROW(),2)</formula>
    </cfRule>
  </conditionalFormatting>
  <conditionalFormatting sqref="BZ25">
    <cfRule type="expression" dxfId="3222" priority="1417" stopIfTrue="1">
      <formula>MOD(ROW(),2)</formula>
    </cfRule>
  </conditionalFormatting>
  <conditionalFormatting sqref="CL25">
    <cfRule type="expression" dxfId="3221" priority="1415" stopIfTrue="1">
      <formula>MOD(ROW(),2)</formula>
    </cfRule>
  </conditionalFormatting>
  <conditionalFormatting sqref="BW25">
    <cfRule type="expression" dxfId="3220" priority="1411" stopIfTrue="1">
      <formula>MOD(ROW(),2)</formula>
    </cfRule>
  </conditionalFormatting>
  <conditionalFormatting sqref="BQ25">
    <cfRule type="expression" dxfId="3219" priority="1412" stopIfTrue="1">
      <formula>MOD(ROW(),2)</formula>
    </cfRule>
  </conditionalFormatting>
  <conditionalFormatting sqref="CG25">
    <cfRule type="expression" dxfId="3218" priority="1410" stopIfTrue="1">
      <formula>MOD(ROW(),2)</formula>
    </cfRule>
  </conditionalFormatting>
  <conditionalFormatting sqref="CH25">
    <cfRule type="expression" dxfId="3217" priority="1409" stopIfTrue="1">
      <formula>MOD(ROW(),2)</formula>
    </cfRule>
  </conditionalFormatting>
  <conditionalFormatting sqref="CI25">
    <cfRule type="expression" dxfId="3216" priority="1408" stopIfTrue="1">
      <formula>MOD(ROW(),2)</formula>
    </cfRule>
  </conditionalFormatting>
  <conditionalFormatting sqref="CJ25">
    <cfRule type="expression" dxfId="3215" priority="1407" stopIfTrue="1">
      <formula>MOD(ROW(),2)</formula>
    </cfRule>
  </conditionalFormatting>
  <conditionalFormatting sqref="CP25:CR25">
    <cfRule type="expression" dxfId="3214" priority="1405" stopIfTrue="1">
      <formula>MOD(ROW(),2)</formula>
    </cfRule>
  </conditionalFormatting>
  <conditionalFormatting sqref="E25:G25">
    <cfRule type="expression" dxfId="3213" priority="1404" stopIfTrue="1">
      <formula>MOD(ROW(),2)</formula>
    </cfRule>
  </conditionalFormatting>
  <conditionalFormatting sqref="D25">
    <cfRule type="expression" dxfId="3212" priority="1403" stopIfTrue="1">
      <formula>MOD(ROW(),2)</formula>
    </cfRule>
  </conditionalFormatting>
  <conditionalFormatting sqref="CS25">
    <cfRule type="expression" dxfId="3211" priority="1401" stopIfTrue="1">
      <formula>MOD(ROW(),2)</formula>
    </cfRule>
  </conditionalFormatting>
  <conditionalFormatting sqref="CV24:CW24">
    <cfRule type="expression" dxfId="3210" priority="1400" stopIfTrue="1">
      <formula>MOD(ROW(),2)</formula>
    </cfRule>
  </conditionalFormatting>
  <conditionalFormatting sqref="CY24:CY25 CY27 CY30 CY34 CY39">
    <cfRule type="expression" dxfId="3209" priority="1393" stopIfTrue="1">
      <formula>MOD(ROW(),2)</formula>
    </cfRule>
  </conditionalFormatting>
  <conditionalFormatting sqref="J25">
    <cfRule type="expression" dxfId="3208" priority="1392" stopIfTrue="1">
      <formula>MOD(ROW(),2)</formula>
    </cfRule>
  </conditionalFormatting>
  <conditionalFormatting sqref="CV25:CW25">
    <cfRule type="expression" dxfId="3207" priority="1388" stopIfTrue="1">
      <formula>MOD(ROW(),2)</formula>
    </cfRule>
  </conditionalFormatting>
  <conditionalFormatting sqref="DG24:DG25">
    <cfRule type="expression" dxfId="3206" priority="1387" stopIfTrue="1">
      <formula>MOD(ROW(),2)</formula>
    </cfRule>
  </conditionalFormatting>
  <conditionalFormatting sqref="DI24:DI25">
    <cfRule type="expression" dxfId="3205" priority="1386" stopIfTrue="1">
      <formula>MOD(ROW(),2)</formula>
    </cfRule>
  </conditionalFormatting>
  <conditionalFormatting sqref="M26:Q26 H26:I26 CS26 DK26:JS26 CC26:CE26 BG26:BJ26 A26:C26 S26 BM26:BP26 BT26:BV26">
    <cfRule type="expression" dxfId="3204" priority="1385" stopIfTrue="1">
      <formula>MOD(ROW(),2)</formula>
    </cfRule>
  </conditionalFormatting>
  <conditionalFormatting sqref="DE26">
    <cfRule type="expression" dxfId="3203" priority="1383" stopIfTrue="1">
      <formula>MOD(ROW(),2)</formula>
    </cfRule>
  </conditionalFormatting>
  <conditionalFormatting sqref="R26">
    <cfRule type="expression" dxfId="3202" priority="1382" stopIfTrue="1">
      <formula>MOD(ROW(),2)</formula>
    </cfRule>
  </conditionalFormatting>
  <conditionalFormatting sqref="T26">
    <cfRule type="expression" dxfId="3201" priority="1381" stopIfTrue="1">
      <formula>MOD(ROW(),2)</formula>
    </cfRule>
  </conditionalFormatting>
  <conditionalFormatting sqref="BD26">
    <cfRule type="expression" dxfId="3200" priority="1380" stopIfTrue="1">
      <formula>MOD(ROW(),2)</formula>
    </cfRule>
  </conditionalFormatting>
  <conditionalFormatting sqref="BE26">
    <cfRule type="expression" dxfId="3199" priority="1379" stopIfTrue="1">
      <formula>MOD(ROW(),2)</formula>
    </cfRule>
  </conditionalFormatting>
  <conditionalFormatting sqref="BF26">
    <cfRule type="expression" dxfId="3198" priority="1378" stopIfTrue="1">
      <formula>MOD(ROW(),2)</formula>
    </cfRule>
  </conditionalFormatting>
  <conditionalFormatting sqref="BK26">
    <cfRule type="expression" dxfId="3197" priority="1377" stopIfTrue="1">
      <formula>MOD(ROW(),2)</formula>
    </cfRule>
  </conditionalFormatting>
  <conditionalFormatting sqref="BL26">
    <cfRule type="expression" dxfId="3196" priority="1376" stopIfTrue="1">
      <formula>MOD(ROW(),2)</formula>
    </cfRule>
  </conditionalFormatting>
  <conditionalFormatting sqref="BQ26">
    <cfRule type="expression" dxfId="3195" priority="1375" stopIfTrue="1">
      <formula>MOD(ROW(),2)</formula>
    </cfRule>
  </conditionalFormatting>
  <conditionalFormatting sqref="BR26">
    <cfRule type="expression" dxfId="3194" priority="1374" stopIfTrue="1">
      <formula>MOD(ROW(),2)</formula>
    </cfRule>
  </conditionalFormatting>
  <conditionalFormatting sqref="BS26">
    <cfRule type="expression" dxfId="3193" priority="1373" stopIfTrue="1">
      <formula>MOD(ROW(),2)</formula>
    </cfRule>
  </conditionalFormatting>
  <conditionalFormatting sqref="BW26">
    <cfRule type="expression" dxfId="3192" priority="1372" stopIfTrue="1">
      <formula>MOD(ROW(),2)</formula>
    </cfRule>
  </conditionalFormatting>
  <conditionalFormatting sqref="BZ26">
    <cfRule type="expression" dxfId="3191" priority="1371" stopIfTrue="1">
      <formula>MOD(ROW(),2)</formula>
    </cfRule>
  </conditionalFormatting>
  <conditionalFormatting sqref="BY26">
    <cfRule type="expression" dxfId="3190" priority="1370" stopIfTrue="1">
      <formula>MOD(ROW(),2)</formula>
    </cfRule>
  </conditionalFormatting>
  <conditionalFormatting sqref="CA26">
    <cfRule type="expression" dxfId="3189" priority="1369" stopIfTrue="1">
      <formula>MOD(ROW(),2)</formula>
    </cfRule>
  </conditionalFormatting>
  <conditionalFormatting sqref="CB26">
    <cfRule type="expression" dxfId="3188" priority="1368" stopIfTrue="1">
      <formula>MOD(ROW(),2)</formula>
    </cfRule>
  </conditionalFormatting>
  <conditionalFormatting sqref="BX26">
    <cfRule type="expression" dxfId="3187" priority="1367" stopIfTrue="1">
      <formula>MOD(ROW(),2)</formula>
    </cfRule>
  </conditionalFormatting>
  <conditionalFormatting sqref="CF26">
    <cfRule type="expression" dxfId="3186" priority="1366" stopIfTrue="1">
      <formula>MOD(ROW(),2)</formula>
    </cfRule>
  </conditionalFormatting>
  <conditionalFormatting sqref="CK26">
    <cfRule type="expression" dxfId="3185" priority="1365" stopIfTrue="1">
      <formula>MOD(ROW(),2)</formula>
    </cfRule>
  </conditionalFormatting>
  <conditionalFormatting sqref="CM26">
    <cfRule type="expression" dxfId="3184" priority="1364" stopIfTrue="1">
      <formula>MOD(ROW(),2)</formula>
    </cfRule>
  </conditionalFormatting>
  <conditionalFormatting sqref="CN26:CO26">
    <cfRule type="expression" dxfId="3183" priority="1363" stopIfTrue="1">
      <formula>MOD(ROW(),2)</formula>
    </cfRule>
  </conditionalFormatting>
  <conditionalFormatting sqref="CV26:CW26">
    <cfRule type="expression" dxfId="3182" priority="1362" stopIfTrue="1">
      <formula>MOD(ROW(),2)</formula>
    </cfRule>
  </conditionalFormatting>
  <conditionalFormatting sqref="DI26">
    <cfRule type="expression" dxfId="3181" priority="1358" stopIfTrue="1">
      <formula>MOD(ROW(),2)</formula>
    </cfRule>
  </conditionalFormatting>
  <conditionalFormatting sqref="CZ26:DC26">
    <cfRule type="expression" dxfId="3180" priority="1360" stopIfTrue="1">
      <formula>MOD(ROW(),2)</formula>
    </cfRule>
  </conditionalFormatting>
  <conditionalFormatting sqref="DH26">
    <cfRule type="expression" dxfId="3179" priority="1357" stopIfTrue="1">
      <formula>MOD(ROW(),2)</formula>
    </cfRule>
  </conditionalFormatting>
  <conditionalFormatting sqref="DJ26">
    <cfRule type="expression" dxfId="3178" priority="1356" stopIfTrue="1">
      <formula>MOD(ROW(),2)</formula>
    </cfRule>
  </conditionalFormatting>
  <conditionalFormatting sqref="BC26">
    <cfRule type="expression" dxfId="3177" priority="1355" stopIfTrue="1">
      <formula>MOD(ROW(),2)</formula>
    </cfRule>
  </conditionalFormatting>
  <conditionalFormatting sqref="CI26">
    <cfRule type="expression" dxfId="3176" priority="1354" stopIfTrue="1">
      <formula>MOD(ROW(),2)</formula>
    </cfRule>
  </conditionalFormatting>
  <conditionalFormatting sqref="CL26">
    <cfRule type="expression" dxfId="3175" priority="1353" stopIfTrue="1">
      <formula>MOD(ROW(),2)</formula>
    </cfRule>
  </conditionalFormatting>
  <conditionalFormatting sqref="CP26:CR26">
    <cfRule type="expression" dxfId="3174" priority="1352" stopIfTrue="1">
      <formula>MOD(ROW(),2)</formula>
    </cfRule>
  </conditionalFormatting>
  <conditionalFormatting sqref="J26">
    <cfRule type="expression" dxfId="3173" priority="1351" stopIfTrue="1">
      <formula>MOD(ROW(),2)</formula>
    </cfRule>
  </conditionalFormatting>
  <conditionalFormatting sqref="K26:L26">
    <cfRule type="expression" dxfId="3172" priority="1350" stopIfTrue="1">
      <formula>MOD(ROW(),2)</formula>
    </cfRule>
  </conditionalFormatting>
  <conditionalFormatting sqref="CG26">
    <cfRule type="expression" dxfId="3171" priority="1349" stopIfTrue="1">
      <formula>MOD(ROW(),2)</formula>
    </cfRule>
  </conditionalFormatting>
  <conditionalFormatting sqref="CH26">
    <cfRule type="expression" dxfId="3170" priority="1348" stopIfTrue="1">
      <formula>MOD(ROW(),2)</formula>
    </cfRule>
  </conditionalFormatting>
  <conditionalFormatting sqref="CJ26">
    <cfRule type="expression" dxfId="3169" priority="1347" stopIfTrue="1">
      <formula>MOD(ROW(),2)</formula>
    </cfRule>
  </conditionalFormatting>
  <conditionalFormatting sqref="DD26:DF26">
    <cfRule type="expression" dxfId="3168" priority="1345" stopIfTrue="1">
      <formula>MOD(ROW(),2)</formula>
    </cfRule>
  </conditionalFormatting>
  <conditionalFormatting sqref="DG26">
    <cfRule type="expression" dxfId="3167" priority="1344" stopIfTrue="1">
      <formula>MOD(ROW(),2)</formula>
    </cfRule>
  </conditionalFormatting>
  <conditionalFormatting sqref="H28:J28 A28:C28 CC28:CE28 BG28:BK28 DK28:JS28 CS28 M28:Q28">
    <cfRule type="expression" dxfId="3166" priority="1343" stopIfTrue="1">
      <formula>MOD(ROW(),2)</formula>
    </cfRule>
  </conditionalFormatting>
  <conditionalFormatting sqref="BM28:BP28">
    <cfRule type="expression" dxfId="3165" priority="1342" stopIfTrue="1">
      <formula>MOD(ROW(),2)</formula>
    </cfRule>
  </conditionalFormatting>
  <conditionalFormatting sqref="BD28">
    <cfRule type="expression" dxfId="3164" priority="1341" stopIfTrue="1">
      <formula>MOD(ROW(),2)</formula>
    </cfRule>
  </conditionalFormatting>
  <conditionalFormatting sqref="BE28">
    <cfRule type="expression" dxfId="3163" priority="1340" stopIfTrue="1">
      <formula>MOD(ROW(),2)</formula>
    </cfRule>
  </conditionalFormatting>
  <conditionalFormatting sqref="BF28">
    <cfRule type="expression" dxfId="3162" priority="1339" stopIfTrue="1">
      <formula>MOD(ROW(),2)</formula>
    </cfRule>
  </conditionalFormatting>
  <conditionalFormatting sqref="BL28">
    <cfRule type="expression" dxfId="3161" priority="1338" stopIfTrue="1">
      <formula>MOD(ROW(),2)</formula>
    </cfRule>
  </conditionalFormatting>
  <conditionalFormatting sqref="BQ28">
    <cfRule type="expression" dxfId="3160" priority="1337" stopIfTrue="1">
      <formula>MOD(ROW(),2)</formula>
    </cfRule>
  </conditionalFormatting>
  <conditionalFormatting sqref="BR28">
    <cfRule type="expression" dxfId="3159" priority="1336" stopIfTrue="1">
      <formula>MOD(ROW(),2)</formula>
    </cfRule>
  </conditionalFormatting>
  <conditionalFormatting sqref="BS28">
    <cfRule type="expression" dxfId="3158" priority="1335" stopIfTrue="1">
      <formula>MOD(ROW(),2)</formula>
    </cfRule>
  </conditionalFormatting>
  <conditionalFormatting sqref="BT28:BV28">
    <cfRule type="expression" dxfId="3157" priority="1334" stopIfTrue="1">
      <formula>MOD(ROW(),2)</formula>
    </cfRule>
  </conditionalFormatting>
  <conditionalFormatting sqref="BX28">
    <cfRule type="expression" dxfId="3156" priority="1333" stopIfTrue="1">
      <formula>MOD(ROW(),2)</formula>
    </cfRule>
  </conditionalFormatting>
  <conditionalFormatting sqref="BY28">
    <cfRule type="expression" dxfId="3155" priority="1332" stopIfTrue="1">
      <formula>MOD(ROW(),2)</formula>
    </cfRule>
  </conditionalFormatting>
  <conditionalFormatting sqref="CF28">
    <cfRule type="expression" dxfId="3154" priority="1330" stopIfTrue="1">
      <formula>MOD(ROW(),2)</formula>
    </cfRule>
  </conditionalFormatting>
  <conditionalFormatting sqref="CB28">
    <cfRule type="expression" dxfId="3153" priority="1331" stopIfTrue="1">
      <formula>MOD(ROW(),2)</formula>
    </cfRule>
  </conditionalFormatting>
  <conditionalFormatting sqref="CI28">
    <cfRule type="expression" dxfId="3152" priority="1329" stopIfTrue="1">
      <formula>MOD(ROW(),2)</formula>
    </cfRule>
  </conditionalFormatting>
  <conditionalFormatting sqref="CK28">
    <cfRule type="expression" dxfId="3151" priority="1328" stopIfTrue="1">
      <formula>MOD(ROW(),2)</formula>
    </cfRule>
  </conditionalFormatting>
  <conditionalFormatting sqref="CM28">
    <cfRule type="expression" dxfId="3150" priority="1327" stopIfTrue="1">
      <formula>MOD(ROW(),2)</formula>
    </cfRule>
  </conditionalFormatting>
  <conditionalFormatting sqref="CN28:CO28">
    <cfRule type="expression" dxfId="3149" priority="1326" stopIfTrue="1">
      <formula>MOD(ROW(),2)</formula>
    </cfRule>
  </conditionalFormatting>
  <conditionalFormatting sqref="S28">
    <cfRule type="expression" dxfId="3148" priority="1321" stopIfTrue="1">
      <formula>MOD(ROW(),2)</formula>
    </cfRule>
  </conditionalFormatting>
  <conditionalFormatting sqref="DE28">
    <cfRule type="expression" dxfId="3147" priority="1324" stopIfTrue="1">
      <formula>MOD(ROW(),2)</formula>
    </cfRule>
  </conditionalFormatting>
  <conditionalFormatting sqref="DH28">
    <cfRule type="expression" dxfId="3146" priority="1323" stopIfTrue="1">
      <formula>MOD(ROW(),2)</formula>
    </cfRule>
  </conditionalFormatting>
  <conditionalFormatting sqref="R28">
    <cfRule type="expression" dxfId="3145" priority="1322" stopIfTrue="1">
      <formula>MOD(ROW(),2)</formula>
    </cfRule>
  </conditionalFormatting>
  <conditionalFormatting sqref="T28">
    <cfRule type="expression" dxfId="3144" priority="1320" stopIfTrue="1">
      <formula>MOD(ROW(),2)</formula>
    </cfRule>
  </conditionalFormatting>
  <conditionalFormatting sqref="DJ28">
    <cfRule type="expression" dxfId="3143" priority="1319" stopIfTrue="1">
      <formula>MOD(ROW(),2)</formula>
    </cfRule>
  </conditionalFormatting>
  <conditionalFormatting sqref="CL28">
    <cfRule type="expression" dxfId="3142" priority="1315" stopIfTrue="1">
      <formula>MOD(ROW(),2)</formula>
    </cfRule>
  </conditionalFormatting>
  <conditionalFormatting sqref="CZ28:DC28">
    <cfRule type="expression" dxfId="3141" priority="1317" stopIfTrue="1">
      <formula>MOD(ROW(),2)</formula>
    </cfRule>
  </conditionalFormatting>
  <conditionalFormatting sqref="CA28">
    <cfRule type="expression" dxfId="3140" priority="1316" stopIfTrue="1">
      <formula>MOD(ROW(),2)</formula>
    </cfRule>
  </conditionalFormatting>
  <conditionalFormatting sqref="BW28">
    <cfRule type="expression" dxfId="3139" priority="1312" stopIfTrue="1">
      <formula>MOD(ROW(),2)</formula>
    </cfRule>
  </conditionalFormatting>
  <conditionalFormatting sqref="BZ28">
    <cfRule type="expression" dxfId="3138" priority="1311" stopIfTrue="1">
      <formula>MOD(ROW(),2)</formula>
    </cfRule>
  </conditionalFormatting>
  <conditionalFormatting sqref="CG28">
    <cfRule type="expression" dxfId="3137" priority="1310" stopIfTrue="1">
      <formula>MOD(ROW(),2)</formula>
    </cfRule>
  </conditionalFormatting>
  <conditionalFormatting sqref="CH28">
    <cfRule type="expression" dxfId="3136" priority="1309" stopIfTrue="1">
      <formula>MOD(ROW(),2)</formula>
    </cfRule>
  </conditionalFormatting>
  <conditionalFormatting sqref="D28">
    <cfRule type="expression" dxfId="3135" priority="1308" stopIfTrue="1">
      <formula>MOD(ROW(),2)</formula>
    </cfRule>
  </conditionalFormatting>
  <conditionalFormatting sqref="E28:G28">
    <cfRule type="expression" dxfId="3134" priority="1307" stopIfTrue="1">
      <formula>MOD(ROW(),2)</formula>
    </cfRule>
  </conditionalFormatting>
  <conditionalFormatting sqref="CJ28">
    <cfRule type="expression" dxfId="3133" priority="1306" stopIfTrue="1">
      <formula>MOD(ROW(),2)</formula>
    </cfRule>
  </conditionalFormatting>
  <conditionalFormatting sqref="CP28:CR28">
    <cfRule type="expression" dxfId="3132" priority="1305" stopIfTrue="1">
      <formula>MOD(ROW(),2)</formula>
    </cfRule>
  </conditionalFormatting>
  <conditionalFormatting sqref="CV28:CW28">
    <cfRule type="expression" dxfId="3131" priority="1304" stopIfTrue="1">
      <formula>MOD(ROW(),2)</formula>
    </cfRule>
  </conditionalFormatting>
  <conditionalFormatting sqref="CY26 CY28">
    <cfRule type="expression" dxfId="3130" priority="1303" stopIfTrue="1">
      <formula>MOD(ROW(),2)</formula>
    </cfRule>
  </conditionalFormatting>
  <conditionalFormatting sqref="DG28">
    <cfRule type="expression" dxfId="3129" priority="1302" stopIfTrue="1">
      <formula>MOD(ROW(),2)</formula>
    </cfRule>
  </conditionalFormatting>
  <conditionalFormatting sqref="DI28">
    <cfRule type="expression" dxfId="3128" priority="1301" stopIfTrue="1">
      <formula>MOD(ROW(),2)</formula>
    </cfRule>
  </conditionalFormatting>
  <conditionalFormatting sqref="CG27 CX27 CC27:CE27 BT27:BV27 BM27:BP27 S27 BG27:BJ27 DK27:JS27 A27:C27 H27:Q27">
    <cfRule type="expression" dxfId="3127" priority="1300" stopIfTrue="1">
      <formula>MOD(ROW(),2)</formula>
    </cfRule>
  </conditionalFormatting>
  <conditionalFormatting sqref="CS27">
    <cfRule type="expression" dxfId="3126" priority="1299" stopIfTrue="1">
      <formula>MOD(ROW(),2)</formula>
    </cfRule>
  </conditionalFormatting>
  <conditionalFormatting sqref="R27">
    <cfRule type="expression" dxfId="3125" priority="1298" stopIfTrue="1">
      <formula>MOD(ROW(),2)</formula>
    </cfRule>
  </conditionalFormatting>
  <conditionalFormatting sqref="T27">
    <cfRule type="expression" dxfId="3124" priority="1297" stopIfTrue="1">
      <formula>MOD(ROW(),2)</formula>
    </cfRule>
  </conditionalFormatting>
  <conditionalFormatting sqref="BD27">
    <cfRule type="expression" dxfId="3123" priority="1296" stopIfTrue="1">
      <formula>MOD(ROW(),2)</formula>
    </cfRule>
  </conditionalFormatting>
  <conditionalFormatting sqref="BE27">
    <cfRule type="expression" dxfId="3122" priority="1295" stopIfTrue="1">
      <formula>MOD(ROW(),2)</formula>
    </cfRule>
  </conditionalFormatting>
  <conditionalFormatting sqref="BF27">
    <cfRule type="expression" dxfId="3121" priority="1294" stopIfTrue="1">
      <formula>MOD(ROW(),2)</formula>
    </cfRule>
  </conditionalFormatting>
  <conditionalFormatting sqref="BK27">
    <cfRule type="expression" dxfId="3120" priority="1293" stopIfTrue="1">
      <formula>MOD(ROW(),2)</formula>
    </cfRule>
  </conditionalFormatting>
  <conditionalFormatting sqref="BL27">
    <cfRule type="expression" dxfId="3119" priority="1292" stopIfTrue="1">
      <formula>MOD(ROW(),2)</formula>
    </cfRule>
  </conditionalFormatting>
  <conditionalFormatting sqref="BQ27">
    <cfRule type="expression" dxfId="3118" priority="1291" stopIfTrue="1">
      <formula>MOD(ROW(),2)</formula>
    </cfRule>
  </conditionalFormatting>
  <conditionalFormatting sqref="BR27">
    <cfRule type="expression" dxfId="3117" priority="1290" stopIfTrue="1">
      <formula>MOD(ROW(),2)</formula>
    </cfRule>
  </conditionalFormatting>
  <conditionalFormatting sqref="BS27">
    <cfRule type="expression" dxfId="3116" priority="1289" stopIfTrue="1">
      <formula>MOD(ROW(),2)</formula>
    </cfRule>
  </conditionalFormatting>
  <conditionalFormatting sqref="BW27">
    <cfRule type="expression" dxfId="3115" priority="1288" stopIfTrue="1">
      <formula>MOD(ROW(),2)</formula>
    </cfRule>
  </conditionalFormatting>
  <conditionalFormatting sqref="BZ27">
    <cfRule type="expression" dxfId="3114" priority="1287" stopIfTrue="1">
      <formula>MOD(ROW(),2)</formula>
    </cfRule>
  </conditionalFormatting>
  <conditionalFormatting sqref="BX27">
    <cfRule type="expression" dxfId="3113" priority="1286" stopIfTrue="1">
      <formula>MOD(ROW(),2)</formula>
    </cfRule>
  </conditionalFormatting>
  <conditionalFormatting sqref="CA27">
    <cfRule type="expression" dxfId="3112" priority="1285" stopIfTrue="1">
      <formula>MOD(ROW(),2)</formula>
    </cfRule>
  </conditionalFormatting>
  <conditionalFormatting sqref="BY27">
    <cfRule type="expression" dxfId="3111" priority="1284" stopIfTrue="1">
      <formula>MOD(ROW(),2)</formula>
    </cfRule>
  </conditionalFormatting>
  <conditionalFormatting sqref="CB27">
    <cfRule type="expression" dxfId="3110" priority="1283" stopIfTrue="1">
      <formula>MOD(ROW(),2)</formula>
    </cfRule>
  </conditionalFormatting>
  <conditionalFormatting sqref="CF27">
    <cfRule type="expression" dxfId="3109" priority="1282" stopIfTrue="1">
      <formula>MOD(ROW(),2)</formula>
    </cfRule>
  </conditionalFormatting>
  <conditionalFormatting sqref="CH27">
    <cfRule type="expression" dxfId="3108" priority="1281" stopIfTrue="1">
      <formula>MOD(ROW(),2)</formula>
    </cfRule>
  </conditionalFormatting>
  <conditionalFormatting sqref="CI27">
    <cfRule type="expression" dxfId="3107" priority="1280" stopIfTrue="1">
      <formula>MOD(ROW(),2)</formula>
    </cfRule>
  </conditionalFormatting>
  <conditionalFormatting sqref="CJ27">
    <cfRule type="expression" dxfId="3106" priority="1279" stopIfTrue="1">
      <formula>MOD(ROW(),2)</formula>
    </cfRule>
  </conditionalFormatting>
  <conditionalFormatting sqref="CK27">
    <cfRule type="expression" dxfId="3105" priority="1278" stopIfTrue="1">
      <formula>MOD(ROW(),2)</formula>
    </cfRule>
  </conditionalFormatting>
  <conditionalFormatting sqref="CL27">
    <cfRule type="expression" dxfId="3104" priority="1277" stopIfTrue="1">
      <formula>MOD(ROW(),2)</formula>
    </cfRule>
  </conditionalFormatting>
  <conditionalFormatting sqref="CM27">
    <cfRule type="expression" dxfId="3103" priority="1276" stopIfTrue="1">
      <formula>MOD(ROW(),2)</formula>
    </cfRule>
  </conditionalFormatting>
  <conditionalFormatting sqref="CN27:CO27">
    <cfRule type="expression" dxfId="3102" priority="1275" stopIfTrue="1">
      <formula>MOD(ROW(),2)</formula>
    </cfRule>
  </conditionalFormatting>
  <conditionalFormatting sqref="CP27:CR27">
    <cfRule type="expression" dxfId="3101" priority="1274" stopIfTrue="1">
      <formula>MOD(ROW(),2)</formula>
    </cfRule>
  </conditionalFormatting>
  <conditionalFormatting sqref="CZ27:DC27">
    <cfRule type="expression" dxfId="3100" priority="1271" stopIfTrue="1">
      <formula>MOD(ROW(),2)</formula>
    </cfRule>
  </conditionalFormatting>
  <conditionalFormatting sqref="DH27">
    <cfRule type="expression" dxfId="3099" priority="1270" stopIfTrue="1">
      <formula>MOD(ROW(),2)</formula>
    </cfRule>
  </conditionalFormatting>
  <conditionalFormatting sqref="DJ27">
    <cfRule type="expression" dxfId="3098" priority="1269" stopIfTrue="1">
      <formula>MOD(ROW(),2)</formula>
    </cfRule>
  </conditionalFormatting>
  <conditionalFormatting sqref="BC27">
    <cfRule type="expression" dxfId="3097" priority="1268" stopIfTrue="1">
      <formula>MOD(ROW(),2)</formula>
    </cfRule>
  </conditionalFormatting>
  <conditionalFormatting sqref="E27:G27">
    <cfRule type="expression" dxfId="3096" priority="1267" stopIfTrue="1">
      <formula>MOD(ROW(),2)</formula>
    </cfRule>
  </conditionalFormatting>
  <conditionalFormatting sqref="D27">
    <cfRule type="expression" dxfId="3095" priority="1266" stopIfTrue="1">
      <formula>MOD(ROW(),2)</formula>
    </cfRule>
  </conditionalFormatting>
  <conditionalFormatting sqref="CV27:CW27">
    <cfRule type="expression" dxfId="3094" priority="1265" stopIfTrue="1">
      <formula>MOD(ROW(),2)</formula>
    </cfRule>
  </conditionalFormatting>
  <conditionalFormatting sqref="DG27">
    <cfRule type="expression" dxfId="3093" priority="1264" stopIfTrue="1">
      <formula>MOD(ROW(),2)</formula>
    </cfRule>
  </conditionalFormatting>
  <conditionalFormatting sqref="DE27">
    <cfRule type="expression" dxfId="3092" priority="1263" stopIfTrue="1">
      <formula>MOD(ROW(),2)</formula>
    </cfRule>
  </conditionalFormatting>
  <conditionalFormatting sqref="DI27">
    <cfRule type="expression" dxfId="3091" priority="1262" stopIfTrue="1">
      <formula>MOD(ROW(),2)</formula>
    </cfRule>
  </conditionalFormatting>
  <conditionalFormatting sqref="K24:L25">
    <cfRule type="expression" dxfId="3090" priority="1261" stopIfTrue="1">
      <formula>MOD(ROW(),2)</formula>
    </cfRule>
  </conditionalFormatting>
  <conditionalFormatting sqref="DD24:DF25">
    <cfRule type="expression" dxfId="3089" priority="1260" stopIfTrue="1">
      <formula>MOD(ROW(),2)</formula>
    </cfRule>
  </conditionalFormatting>
  <conditionalFormatting sqref="CX24:CX25">
    <cfRule type="expression" dxfId="3088" priority="1259" stopIfTrue="1">
      <formula>MOD(ROW(),2)</formula>
    </cfRule>
  </conditionalFormatting>
  <conditionalFormatting sqref="CX26">
    <cfRule type="expression" dxfId="3087" priority="1258" stopIfTrue="1">
      <formula>MOD(ROW(),2)</formula>
    </cfRule>
  </conditionalFormatting>
  <conditionalFormatting sqref="K28:L28">
    <cfRule type="expression" dxfId="3086" priority="1257" stopIfTrue="1">
      <formula>MOD(ROW(),2)</formula>
    </cfRule>
  </conditionalFormatting>
  <conditionalFormatting sqref="DD27:DF28">
    <cfRule type="expression" dxfId="3085" priority="1256" stopIfTrue="1">
      <formula>MOD(ROW(),2)</formula>
    </cfRule>
  </conditionalFormatting>
  <conditionalFormatting sqref="CX28">
    <cfRule type="expression" dxfId="3084" priority="1255" stopIfTrue="1">
      <formula>MOD(ROW(),2)</formula>
    </cfRule>
  </conditionalFormatting>
  <conditionalFormatting sqref="CY33">
    <cfRule type="expression" dxfId="3083" priority="1230" stopIfTrue="1">
      <formula>MOD(ROW(),2)</formula>
    </cfRule>
  </conditionalFormatting>
  <conditionalFormatting sqref="A30:C30 H30:Q30 DK30:JS30 BG30:BJ30 S30 BM30:BP30">
    <cfRule type="expression" dxfId="3082" priority="1215" stopIfTrue="1">
      <formula>MOD(ROW(),2)</formula>
    </cfRule>
  </conditionalFormatting>
  <conditionalFormatting sqref="DE30">
    <cfRule type="expression" dxfId="3081" priority="1212" stopIfTrue="1">
      <formula>MOD(ROW(),2)</formula>
    </cfRule>
  </conditionalFormatting>
  <conditionalFormatting sqref="BT30:BV30 CC30:CE30">
    <cfRule type="expression" dxfId="3080" priority="1211" stopIfTrue="1">
      <formula>MOD(ROW(),2)</formula>
    </cfRule>
  </conditionalFormatting>
  <conditionalFormatting sqref="BR30">
    <cfRule type="expression" dxfId="3079" priority="1210" stopIfTrue="1">
      <formula>MOD(ROW(),2)</formula>
    </cfRule>
  </conditionalFormatting>
  <conditionalFormatting sqref="BS30">
    <cfRule type="expression" dxfId="3078" priority="1209" stopIfTrue="1">
      <formula>MOD(ROW(),2)</formula>
    </cfRule>
  </conditionalFormatting>
  <conditionalFormatting sqref="BZ30">
    <cfRule type="expression" dxfId="3077" priority="1208" stopIfTrue="1">
      <formula>MOD(ROW(),2)</formula>
    </cfRule>
  </conditionalFormatting>
  <conditionalFormatting sqref="BX30">
    <cfRule type="expression" dxfId="3076" priority="1207" stopIfTrue="1">
      <formula>MOD(ROW(),2)</formula>
    </cfRule>
  </conditionalFormatting>
  <conditionalFormatting sqref="CA30">
    <cfRule type="expression" dxfId="3075" priority="1206" stopIfTrue="1">
      <formula>MOD(ROW(),2)</formula>
    </cfRule>
  </conditionalFormatting>
  <conditionalFormatting sqref="BY30">
    <cfRule type="expression" dxfId="3074" priority="1205" stopIfTrue="1">
      <formula>MOD(ROW(),2)</formula>
    </cfRule>
  </conditionalFormatting>
  <conditionalFormatting sqref="CB30">
    <cfRule type="expression" dxfId="3073" priority="1204" stopIfTrue="1">
      <formula>MOD(ROW(),2)</formula>
    </cfRule>
  </conditionalFormatting>
  <conditionalFormatting sqref="CF30">
    <cfRule type="expression" dxfId="3072" priority="1203" stopIfTrue="1">
      <formula>MOD(ROW(),2)</formula>
    </cfRule>
  </conditionalFormatting>
  <conditionalFormatting sqref="CI30">
    <cfRule type="expression" dxfId="3071" priority="1202" stopIfTrue="1">
      <formula>MOD(ROW(),2)</formula>
    </cfRule>
  </conditionalFormatting>
  <conditionalFormatting sqref="CK30">
    <cfRule type="expression" dxfId="3070" priority="1201" stopIfTrue="1">
      <formula>MOD(ROW(),2)</formula>
    </cfRule>
  </conditionalFormatting>
  <conditionalFormatting sqref="CL30">
    <cfRule type="expression" dxfId="3069" priority="1200" stopIfTrue="1">
      <formula>MOD(ROW(),2)</formula>
    </cfRule>
  </conditionalFormatting>
  <conditionalFormatting sqref="CM30">
    <cfRule type="expression" dxfId="3068" priority="1199" stopIfTrue="1">
      <formula>MOD(ROW(),2)</formula>
    </cfRule>
  </conditionalFormatting>
  <conditionalFormatting sqref="CN30:CO30">
    <cfRule type="expression" dxfId="3067" priority="1198" stopIfTrue="1">
      <formula>MOD(ROW(),2)</formula>
    </cfRule>
  </conditionalFormatting>
  <conditionalFormatting sqref="CP30:CR30">
    <cfRule type="expression" dxfId="3066" priority="1197" stopIfTrue="1">
      <formula>MOD(ROW(),2)</formula>
    </cfRule>
  </conditionalFormatting>
  <conditionalFormatting sqref="CZ30:DC30">
    <cfRule type="expression" dxfId="3065" priority="1195" stopIfTrue="1">
      <formula>MOD(ROW(),2)</formula>
    </cfRule>
  </conditionalFormatting>
  <conditionalFormatting sqref="DH30">
    <cfRule type="expression" dxfId="3064" priority="1194" stopIfTrue="1">
      <formula>MOD(ROW(),2)</formula>
    </cfRule>
  </conditionalFormatting>
  <conditionalFormatting sqref="DJ30">
    <cfRule type="expression" dxfId="3063" priority="1193" stopIfTrue="1">
      <formula>MOD(ROW(),2)</formula>
    </cfRule>
  </conditionalFormatting>
  <conditionalFormatting sqref="R30">
    <cfRule type="expression" dxfId="3062" priority="1192" stopIfTrue="1">
      <formula>MOD(ROW(),2)</formula>
    </cfRule>
  </conditionalFormatting>
  <conditionalFormatting sqref="BD30">
    <cfRule type="expression" dxfId="3061" priority="1191" stopIfTrue="1">
      <formula>MOD(ROW(),2)</formula>
    </cfRule>
  </conditionalFormatting>
  <conditionalFormatting sqref="BE30">
    <cfRule type="expression" dxfId="3060" priority="1190" stopIfTrue="1">
      <formula>MOD(ROW(),2)</formula>
    </cfRule>
  </conditionalFormatting>
  <conditionalFormatting sqref="BF30">
    <cfRule type="expression" dxfId="3059" priority="1189" stopIfTrue="1">
      <formula>MOD(ROW(),2)</formula>
    </cfRule>
  </conditionalFormatting>
  <conditionalFormatting sqref="BK30">
    <cfRule type="expression" dxfId="3058" priority="1188" stopIfTrue="1">
      <formula>MOD(ROW(),2)</formula>
    </cfRule>
  </conditionalFormatting>
  <conditionalFormatting sqref="BL30">
    <cfRule type="expression" dxfId="3057" priority="1187" stopIfTrue="1">
      <formula>MOD(ROW(),2)</formula>
    </cfRule>
  </conditionalFormatting>
  <conditionalFormatting sqref="T30">
    <cfRule type="expression" dxfId="3056" priority="1186" stopIfTrue="1">
      <formula>MOD(ROW(),2)</formula>
    </cfRule>
  </conditionalFormatting>
  <conditionalFormatting sqref="BQ30">
    <cfRule type="expression" dxfId="3055" priority="1185" stopIfTrue="1">
      <formula>MOD(ROW(),2)</formula>
    </cfRule>
  </conditionalFormatting>
  <conditionalFormatting sqref="BW30">
    <cfRule type="expression" dxfId="3054" priority="1184" stopIfTrue="1">
      <formula>MOD(ROW(),2)</formula>
    </cfRule>
  </conditionalFormatting>
  <conditionalFormatting sqref="CG30">
    <cfRule type="expression" dxfId="3053" priority="1183" stopIfTrue="1">
      <formula>MOD(ROW(),2)</formula>
    </cfRule>
  </conditionalFormatting>
  <conditionalFormatting sqref="CH30">
    <cfRule type="expression" dxfId="3052" priority="1182" stopIfTrue="1">
      <formula>MOD(ROW(),2)</formula>
    </cfRule>
  </conditionalFormatting>
  <conditionalFormatting sqref="E30:G30">
    <cfRule type="expression" dxfId="3051" priority="1181" stopIfTrue="1">
      <formula>MOD(ROW(),2)</formula>
    </cfRule>
  </conditionalFormatting>
  <conditionalFormatting sqref="D30">
    <cfRule type="expression" dxfId="3050" priority="1180" stopIfTrue="1">
      <formula>MOD(ROW(),2)</formula>
    </cfRule>
  </conditionalFormatting>
  <conditionalFormatting sqref="CJ30">
    <cfRule type="expression" dxfId="3049" priority="1179" stopIfTrue="1">
      <formula>MOD(ROW(),2)</formula>
    </cfRule>
  </conditionalFormatting>
  <conditionalFormatting sqref="DG30">
    <cfRule type="expression" dxfId="3048" priority="1174" stopIfTrue="1">
      <formula>MOD(ROW(),2)</formula>
    </cfRule>
  </conditionalFormatting>
  <conditionalFormatting sqref="S31 CC31:CE31 A31:C31 H31:J31 BG31:BJ31 DK31:JS31 M31:Q31">
    <cfRule type="expression" dxfId="3047" priority="1173" stopIfTrue="1">
      <formula>MOD(ROW(),2)</formula>
    </cfRule>
  </conditionalFormatting>
  <conditionalFormatting sqref="DE31">
    <cfRule type="expression" dxfId="3046" priority="1172" stopIfTrue="1">
      <formula>MOD(ROW(),2)</formula>
    </cfRule>
  </conditionalFormatting>
  <conditionalFormatting sqref="R31">
    <cfRule type="expression" dxfId="3045" priority="1171" stopIfTrue="1">
      <formula>MOD(ROW(),2)</formula>
    </cfRule>
  </conditionalFormatting>
  <conditionalFormatting sqref="T31">
    <cfRule type="expression" dxfId="3044" priority="1170" stopIfTrue="1">
      <formula>MOD(ROW(),2)</formula>
    </cfRule>
  </conditionalFormatting>
  <conditionalFormatting sqref="BD31">
    <cfRule type="expression" dxfId="3043" priority="1169" stopIfTrue="1">
      <formula>MOD(ROW(),2)</formula>
    </cfRule>
  </conditionalFormatting>
  <conditionalFormatting sqref="BE31">
    <cfRule type="expression" dxfId="3042" priority="1168" stopIfTrue="1">
      <formula>MOD(ROW(),2)</formula>
    </cfRule>
  </conditionalFormatting>
  <conditionalFormatting sqref="BF31">
    <cfRule type="expression" dxfId="3041" priority="1167" stopIfTrue="1">
      <formula>MOD(ROW(),2)</formula>
    </cfRule>
  </conditionalFormatting>
  <conditionalFormatting sqref="BL31">
    <cfRule type="expression" dxfId="3040" priority="1166" stopIfTrue="1">
      <formula>MOD(ROW(),2)</formula>
    </cfRule>
  </conditionalFormatting>
  <conditionalFormatting sqref="BM31:BP31">
    <cfRule type="expression" dxfId="3039" priority="1165" stopIfTrue="1">
      <formula>MOD(ROW(),2)</formula>
    </cfRule>
  </conditionalFormatting>
  <conditionalFormatting sqref="BQ31">
    <cfRule type="expression" dxfId="3038" priority="1164" stopIfTrue="1">
      <formula>MOD(ROW(),2)</formula>
    </cfRule>
  </conditionalFormatting>
  <conditionalFormatting sqref="BS31">
    <cfRule type="expression" dxfId="3037" priority="1163" stopIfTrue="1">
      <formula>MOD(ROW(),2)</formula>
    </cfRule>
  </conditionalFormatting>
  <conditionalFormatting sqref="BT31:BV31">
    <cfRule type="expression" dxfId="3036" priority="1162" stopIfTrue="1">
      <formula>MOD(ROW(),2)</formula>
    </cfRule>
  </conditionalFormatting>
  <conditionalFormatting sqref="BX31">
    <cfRule type="expression" dxfId="3035" priority="1161" stopIfTrue="1">
      <formula>MOD(ROW(),2)</formula>
    </cfRule>
  </conditionalFormatting>
  <conditionalFormatting sqref="BY31">
    <cfRule type="expression" dxfId="3034" priority="1160" stopIfTrue="1">
      <formula>MOD(ROW(),2)</formula>
    </cfRule>
  </conditionalFormatting>
  <conditionalFormatting sqref="CB31">
    <cfRule type="expression" dxfId="3033" priority="1159" stopIfTrue="1">
      <formula>MOD(ROW(),2)</formula>
    </cfRule>
  </conditionalFormatting>
  <conditionalFormatting sqref="CF31">
    <cfRule type="expression" dxfId="3032" priority="1158" stopIfTrue="1">
      <formula>MOD(ROW(),2)</formula>
    </cfRule>
  </conditionalFormatting>
  <conditionalFormatting sqref="CI31">
    <cfRule type="expression" dxfId="3031" priority="1157" stopIfTrue="1">
      <formula>MOD(ROW(),2)</formula>
    </cfRule>
  </conditionalFormatting>
  <conditionalFormatting sqref="CM31">
    <cfRule type="expression" dxfId="3030" priority="1156" stopIfTrue="1">
      <formula>MOD(ROW(),2)</formula>
    </cfRule>
  </conditionalFormatting>
  <conditionalFormatting sqref="CN31:CO31">
    <cfRule type="expression" dxfId="3029" priority="1155" stopIfTrue="1">
      <formula>MOD(ROW(),2)</formula>
    </cfRule>
  </conditionalFormatting>
  <conditionalFormatting sqref="CZ31:DC31">
    <cfRule type="expression" dxfId="3028" priority="1153" stopIfTrue="1">
      <formula>MOD(ROW(),2)</formula>
    </cfRule>
  </conditionalFormatting>
  <conditionalFormatting sqref="DH31">
    <cfRule type="expression" dxfId="3027" priority="1152" stopIfTrue="1">
      <formula>MOD(ROW(),2)</formula>
    </cfRule>
  </conditionalFormatting>
  <conditionalFormatting sqref="DJ31">
    <cfRule type="expression" dxfId="3026" priority="1151" stopIfTrue="1">
      <formula>MOD(ROW(),2)</formula>
    </cfRule>
  </conditionalFormatting>
  <conditionalFormatting sqref="BK31">
    <cfRule type="expression" dxfId="3025" priority="1150" stopIfTrue="1">
      <formula>MOD(ROW(),2)</formula>
    </cfRule>
  </conditionalFormatting>
  <conditionalFormatting sqref="BR31">
    <cfRule type="expression" dxfId="3024" priority="1149" stopIfTrue="1">
      <formula>MOD(ROW(),2)</formula>
    </cfRule>
  </conditionalFormatting>
  <conditionalFormatting sqref="CA31">
    <cfRule type="expression" dxfId="3023" priority="1148" stopIfTrue="1">
      <formula>MOD(ROW(),2)</formula>
    </cfRule>
  </conditionalFormatting>
  <conditionalFormatting sqref="CL31">
    <cfRule type="expression" dxfId="3022" priority="1147" stopIfTrue="1">
      <formula>MOD(ROW(),2)</formula>
    </cfRule>
  </conditionalFormatting>
  <conditionalFormatting sqref="BW31">
    <cfRule type="expression" dxfId="3021" priority="1146" stopIfTrue="1">
      <formula>MOD(ROW(),2)</formula>
    </cfRule>
  </conditionalFormatting>
  <conditionalFormatting sqref="BZ31">
    <cfRule type="expression" dxfId="3020" priority="1145" stopIfTrue="1">
      <formula>MOD(ROW(),2)</formula>
    </cfRule>
  </conditionalFormatting>
  <conditionalFormatting sqref="E31:G31">
    <cfRule type="expression" dxfId="3019" priority="1144" stopIfTrue="1">
      <formula>MOD(ROW(),2)</formula>
    </cfRule>
  </conditionalFormatting>
  <conditionalFormatting sqref="D31">
    <cfRule type="expression" dxfId="3018" priority="1143" stopIfTrue="1">
      <formula>MOD(ROW(),2)</formula>
    </cfRule>
  </conditionalFormatting>
  <conditionalFormatting sqref="CG31">
    <cfRule type="expression" dxfId="3017" priority="1142" stopIfTrue="1">
      <formula>MOD(ROW(),2)</formula>
    </cfRule>
  </conditionalFormatting>
  <conditionalFormatting sqref="CH31">
    <cfRule type="expression" dxfId="3016" priority="1141" stopIfTrue="1">
      <formula>MOD(ROW(),2)</formula>
    </cfRule>
  </conditionalFormatting>
  <conditionalFormatting sqref="CJ31">
    <cfRule type="expression" dxfId="3015" priority="1140" stopIfTrue="1">
      <formula>MOD(ROW(),2)</formula>
    </cfRule>
  </conditionalFormatting>
  <conditionalFormatting sqref="CK31">
    <cfRule type="expression" dxfId="3014" priority="1139" stopIfTrue="1">
      <formula>MOD(ROW(),2)</formula>
    </cfRule>
  </conditionalFormatting>
  <conditionalFormatting sqref="CV31:CW31">
    <cfRule type="expression" dxfId="3013" priority="1138" stopIfTrue="1">
      <formula>MOD(ROW(),2)</formula>
    </cfRule>
  </conditionalFormatting>
  <conditionalFormatting sqref="DG31">
    <cfRule type="expression" dxfId="3012" priority="1137" stopIfTrue="1">
      <formula>MOD(ROW(),2)</formula>
    </cfRule>
  </conditionalFormatting>
  <conditionalFormatting sqref="DI31">
    <cfRule type="expression" dxfId="3011" priority="1136" stopIfTrue="1">
      <formula>MOD(ROW(),2)</formula>
    </cfRule>
  </conditionalFormatting>
  <conditionalFormatting sqref="CC32:CE32 A32:C32 H32:J32 BG32:BJ32 DJ32:JS32 CS32 M32:S32">
    <cfRule type="expression" dxfId="3010" priority="1130" stopIfTrue="1">
      <formula>MOD(ROW(),2)</formula>
    </cfRule>
  </conditionalFormatting>
  <conditionalFormatting sqref="CY31">
    <cfRule type="expression" dxfId="3009" priority="1132" stopIfTrue="1">
      <formula>MOD(ROW(),2)</formula>
    </cfRule>
  </conditionalFormatting>
  <conditionalFormatting sqref="DE32">
    <cfRule type="expression" dxfId="3008" priority="1129" stopIfTrue="1">
      <formula>MOD(ROW(),2)</formula>
    </cfRule>
  </conditionalFormatting>
  <conditionalFormatting sqref="T32">
    <cfRule type="expression" dxfId="3007" priority="1128" stopIfTrue="1">
      <formula>MOD(ROW(),2)</formula>
    </cfRule>
  </conditionalFormatting>
  <conditionalFormatting sqref="BD32">
    <cfRule type="expression" dxfId="3006" priority="1127" stopIfTrue="1">
      <formula>MOD(ROW(),2)</formula>
    </cfRule>
  </conditionalFormatting>
  <conditionalFormatting sqref="BE32">
    <cfRule type="expression" dxfId="3005" priority="1126" stopIfTrue="1">
      <formula>MOD(ROW(),2)</formula>
    </cfRule>
  </conditionalFormatting>
  <conditionalFormatting sqref="BF32">
    <cfRule type="expression" dxfId="3004" priority="1125" stopIfTrue="1">
      <formula>MOD(ROW(),2)</formula>
    </cfRule>
  </conditionalFormatting>
  <conditionalFormatting sqref="BK32">
    <cfRule type="expression" dxfId="3003" priority="1124" stopIfTrue="1">
      <formula>MOD(ROW(),2)</formula>
    </cfRule>
  </conditionalFormatting>
  <conditionalFormatting sqref="BL32">
    <cfRule type="expression" dxfId="3002" priority="1123" stopIfTrue="1">
      <formula>MOD(ROW(),2)</formula>
    </cfRule>
  </conditionalFormatting>
  <conditionalFormatting sqref="BM32:BP32">
    <cfRule type="expression" dxfId="3001" priority="1122" stopIfTrue="1">
      <formula>MOD(ROW(),2)</formula>
    </cfRule>
  </conditionalFormatting>
  <conditionalFormatting sqref="BS32">
    <cfRule type="expression" dxfId="3000" priority="1121" stopIfTrue="1">
      <formula>MOD(ROW(),2)</formula>
    </cfRule>
  </conditionalFormatting>
  <conditionalFormatting sqref="BT32:BV32">
    <cfRule type="expression" dxfId="2999" priority="1120" stopIfTrue="1">
      <formula>MOD(ROW(),2)</formula>
    </cfRule>
  </conditionalFormatting>
  <conditionalFormatting sqref="BY32">
    <cfRule type="expression" dxfId="2998" priority="1119" stopIfTrue="1">
      <formula>MOD(ROW(),2)</formula>
    </cfRule>
  </conditionalFormatting>
  <conditionalFormatting sqref="CB32">
    <cfRule type="expression" dxfId="2997" priority="1118" stopIfTrue="1">
      <formula>MOD(ROW(),2)</formula>
    </cfRule>
  </conditionalFormatting>
  <conditionalFormatting sqref="CM32">
    <cfRule type="expression" dxfId="2996" priority="1117" stopIfTrue="1">
      <formula>MOD(ROW(),2)</formula>
    </cfRule>
  </conditionalFormatting>
  <conditionalFormatting sqref="CN32:CO32">
    <cfRule type="expression" dxfId="2995" priority="1116" stopIfTrue="1">
      <formula>MOD(ROW(),2)</formula>
    </cfRule>
  </conditionalFormatting>
  <conditionalFormatting sqref="CZ32:DC32">
    <cfRule type="expression" dxfId="2994" priority="1114" stopIfTrue="1">
      <formula>MOD(ROW(),2)</formula>
    </cfRule>
  </conditionalFormatting>
  <conditionalFormatting sqref="DH32">
    <cfRule type="expression" dxfId="2993" priority="1113" stopIfTrue="1">
      <formula>MOD(ROW(),2)</formula>
    </cfRule>
  </conditionalFormatting>
  <conditionalFormatting sqref="BQ32">
    <cfRule type="expression" dxfId="2992" priority="1112" stopIfTrue="1">
      <formula>MOD(ROW(),2)</formula>
    </cfRule>
  </conditionalFormatting>
  <conditionalFormatting sqref="BR32">
    <cfRule type="expression" dxfId="2991" priority="1111" stopIfTrue="1">
      <formula>MOD(ROW(),2)</formula>
    </cfRule>
  </conditionalFormatting>
  <conditionalFormatting sqref="BX32">
    <cfRule type="expression" dxfId="2990" priority="1110" stopIfTrue="1">
      <formula>MOD(ROW(),2)</formula>
    </cfRule>
  </conditionalFormatting>
  <conditionalFormatting sqref="CK32">
    <cfRule type="expression" dxfId="2989" priority="1109" stopIfTrue="1">
      <formula>MOD(ROW(),2)</formula>
    </cfRule>
  </conditionalFormatting>
  <conditionalFormatting sqref="BZ32">
    <cfRule type="expression" dxfId="2988" priority="1107" stopIfTrue="1">
      <formula>MOD(ROW(),2)</formula>
    </cfRule>
  </conditionalFormatting>
  <conditionalFormatting sqref="CA32">
    <cfRule type="expression" dxfId="2987" priority="1106" stopIfTrue="1">
      <formula>MOD(ROW(),2)</formula>
    </cfRule>
  </conditionalFormatting>
  <conditionalFormatting sqref="CH32">
    <cfRule type="expression" dxfId="2986" priority="1105" stopIfTrue="1">
      <formula>MOD(ROW(),2)</formula>
    </cfRule>
  </conditionalFormatting>
  <conditionalFormatting sqref="CJ32">
    <cfRule type="expression" dxfId="2985" priority="1104" stopIfTrue="1">
      <formula>MOD(ROW(),2)</formula>
    </cfRule>
  </conditionalFormatting>
  <conditionalFormatting sqref="CL32">
    <cfRule type="expression" dxfId="2984" priority="1103" stopIfTrue="1">
      <formula>MOD(ROW(),2)</formula>
    </cfRule>
  </conditionalFormatting>
  <conditionalFormatting sqref="CF32">
    <cfRule type="expression" dxfId="2983" priority="1097" stopIfTrue="1">
      <formula>MOD(ROW(),2)</formula>
    </cfRule>
  </conditionalFormatting>
  <conditionalFormatting sqref="BW32">
    <cfRule type="expression" dxfId="2982" priority="1100" stopIfTrue="1">
      <formula>MOD(ROW(),2)</formula>
    </cfRule>
  </conditionalFormatting>
  <conditionalFormatting sqref="E32:G32">
    <cfRule type="expression" dxfId="2981" priority="1099" stopIfTrue="1">
      <formula>MOD(ROW(),2)</formula>
    </cfRule>
  </conditionalFormatting>
  <conditionalFormatting sqref="D32">
    <cfRule type="expression" dxfId="2980" priority="1098" stopIfTrue="1">
      <formula>MOD(ROW(),2)</formula>
    </cfRule>
  </conditionalFormatting>
  <conditionalFormatting sqref="CG32">
    <cfRule type="expression" dxfId="2979" priority="1096" stopIfTrue="1">
      <formula>MOD(ROW(),2)</formula>
    </cfRule>
  </conditionalFormatting>
  <conditionalFormatting sqref="CI32">
    <cfRule type="expression" dxfId="2978" priority="1095" stopIfTrue="1">
      <formula>MOD(ROW(),2)</formula>
    </cfRule>
  </conditionalFormatting>
  <conditionalFormatting sqref="CP32:CR32">
    <cfRule type="expression" dxfId="2977" priority="1094" stopIfTrue="1">
      <formula>MOD(ROW(),2)</formula>
    </cfRule>
  </conditionalFormatting>
  <conditionalFormatting sqref="CV32:CW32">
    <cfRule type="expression" dxfId="2976" priority="1093" stopIfTrue="1">
      <formula>MOD(ROW(),2)</formula>
    </cfRule>
  </conditionalFormatting>
  <conditionalFormatting sqref="DG32">
    <cfRule type="expression" dxfId="2975" priority="1092" stopIfTrue="1">
      <formula>MOD(ROW(),2)</formula>
    </cfRule>
  </conditionalFormatting>
  <conditionalFormatting sqref="DI32">
    <cfRule type="expression" dxfId="2974" priority="1091" stopIfTrue="1">
      <formula>MOD(ROW(),2)</formula>
    </cfRule>
  </conditionalFormatting>
  <conditionalFormatting sqref="DD31:DF32">
    <cfRule type="expression" dxfId="2973" priority="1089" stopIfTrue="1">
      <formula>MOD(ROW(),2)</formula>
    </cfRule>
  </conditionalFormatting>
  <conditionalFormatting sqref="CY32">
    <cfRule type="expression" dxfId="2972" priority="1088" stopIfTrue="1">
      <formula>MOD(ROW(),2)</formula>
    </cfRule>
  </conditionalFormatting>
  <conditionalFormatting sqref="DD30:DF30">
    <cfRule type="expression" dxfId="2971" priority="1087" stopIfTrue="1">
      <formula>MOD(ROW(),2)</formula>
    </cfRule>
  </conditionalFormatting>
  <conditionalFormatting sqref="CX30">
    <cfRule type="expression" dxfId="2970" priority="1086" stopIfTrue="1">
      <formula>MOD(ROW(),2)</formula>
    </cfRule>
  </conditionalFormatting>
  <conditionalFormatting sqref="CX31:CX32">
    <cfRule type="expression" dxfId="2969" priority="1083" stopIfTrue="1">
      <formula>MOD(ROW(),2)</formula>
    </cfRule>
  </conditionalFormatting>
  <conditionalFormatting sqref="K31:L32">
    <cfRule type="expression" dxfId="2968" priority="1082" stopIfTrue="1">
      <formula>MOD(ROW(),2)</formula>
    </cfRule>
  </conditionalFormatting>
  <conditionalFormatting sqref="BT33:BV33 S33 CS33 BH33:BJ33 CC33:CE33 DK33:JS33 A33:C33 BM33:BP33 H33:Q33 CX33">
    <cfRule type="expression" dxfId="2967" priority="1081" stopIfTrue="1">
      <formula>MOD(ROW(),2)</formula>
    </cfRule>
  </conditionalFormatting>
  <conditionalFormatting sqref="DE33">
    <cfRule type="expression" dxfId="2966" priority="1079" stopIfTrue="1">
      <formula>MOD(ROW(),2)</formula>
    </cfRule>
  </conditionalFormatting>
  <conditionalFormatting sqref="R33">
    <cfRule type="expression" dxfId="2965" priority="1078" stopIfTrue="1">
      <formula>MOD(ROW(),2)</formula>
    </cfRule>
  </conditionalFormatting>
  <conditionalFormatting sqref="BF33">
    <cfRule type="expression" dxfId="2964" priority="1077" stopIfTrue="1">
      <formula>MOD(ROW(),2)</formula>
    </cfRule>
  </conditionalFormatting>
  <conditionalFormatting sqref="BK33">
    <cfRule type="expression" dxfId="2963" priority="1076" stopIfTrue="1">
      <formula>MOD(ROW(),2)</formula>
    </cfRule>
  </conditionalFormatting>
  <conditionalFormatting sqref="BL33">
    <cfRule type="expression" dxfId="2962" priority="1075" stopIfTrue="1">
      <formula>MOD(ROW(),2)</formula>
    </cfRule>
  </conditionalFormatting>
  <conditionalFormatting sqref="BS33">
    <cfRule type="expression" dxfId="2961" priority="1074" stopIfTrue="1">
      <formula>MOD(ROW(),2)</formula>
    </cfRule>
  </conditionalFormatting>
  <conditionalFormatting sqref="BY33">
    <cfRule type="expression" dxfId="2960" priority="1073" stopIfTrue="1">
      <formula>MOD(ROW(),2)</formula>
    </cfRule>
  </conditionalFormatting>
  <conditionalFormatting sqref="CB33">
    <cfRule type="expression" dxfId="2959" priority="1072" stopIfTrue="1">
      <formula>MOD(ROW(),2)</formula>
    </cfRule>
  </conditionalFormatting>
  <conditionalFormatting sqref="CM33">
    <cfRule type="expression" dxfId="2958" priority="1071" stopIfTrue="1">
      <formula>MOD(ROW(),2)</formula>
    </cfRule>
  </conditionalFormatting>
  <conditionalFormatting sqref="CN33:CO33">
    <cfRule type="expression" dxfId="2957" priority="1070" stopIfTrue="1">
      <formula>MOD(ROW(),2)</formula>
    </cfRule>
  </conditionalFormatting>
  <conditionalFormatting sqref="DJ33">
    <cfRule type="expression" dxfId="2956" priority="1066" stopIfTrue="1">
      <formula>MOD(ROW(),2)</formula>
    </cfRule>
  </conditionalFormatting>
  <conditionalFormatting sqref="CZ33:DC33">
    <cfRule type="expression" dxfId="2955" priority="1068" stopIfTrue="1">
      <formula>MOD(ROW(),2)</formula>
    </cfRule>
  </conditionalFormatting>
  <conditionalFormatting sqref="DH33">
    <cfRule type="expression" dxfId="2954" priority="1067" stopIfTrue="1">
      <formula>MOD(ROW(),2)</formula>
    </cfRule>
  </conditionalFormatting>
  <conditionalFormatting sqref="T33">
    <cfRule type="expression" dxfId="2953" priority="1065" stopIfTrue="1">
      <formula>MOD(ROW(),2)</formula>
    </cfRule>
  </conditionalFormatting>
  <conditionalFormatting sqref="BG33">
    <cfRule type="expression" dxfId="2952" priority="1064" stopIfTrue="1">
      <formula>MOD(ROW(),2)</formula>
    </cfRule>
  </conditionalFormatting>
  <conditionalFormatting sqref="BD33">
    <cfRule type="expression" dxfId="2951" priority="1063" stopIfTrue="1">
      <formula>MOD(ROW(),2)</formula>
    </cfRule>
  </conditionalFormatting>
  <conditionalFormatting sqref="BE33">
    <cfRule type="expression" dxfId="2950" priority="1062" stopIfTrue="1">
      <formula>MOD(ROW(),2)</formula>
    </cfRule>
  </conditionalFormatting>
  <conditionalFormatting sqref="BQ33">
    <cfRule type="expression" dxfId="2949" priority="1061" stopIfTrue="1">
      <formula>MOD(ROW(),2)</formula>
    </cfRule>
  </conditionalFormatting>
  <conditionalFormatting sqref="BR33">
    <cfRule type="expression" dxfId="2948" priority="1060" stopIfTrue="1">
      <formula>MOD(ROW(),2)</formula>
    </cfRule>
  </conditionalFormatting>
  <conditionalFormatting sqref="BX33">
    <cfRule type="expression" dxfId="2947" priority="1059" stopIfTrue="1">
      <formula>MOD(ROW(),2)</formula>
    </cfRule>
  </conditionalFormatting>
  <conditionalFormatting sqref="BZ33">
    <cfRule type="expression" dxfId="2946" priority="1058" stopIfTrue="1">
      <formula>MOD(ROW(),2)</formula>
    </cfRule>
  </conditionalFormatting>
  <conditionalFormatting sqref="CA33">
    <cfRule type="expression" dxfId="2945" priority="1057" stopIfTrue="1">
      <formula>MOD(ROW(),2)</formula>
    </cfRule>
  </conditionalFormatting>
  <conditionalFormatting sqref="CF33">
    <cfRule type="expression" dxfId="2944" priority="1056" stopIfTrue="1">
      <formula>MOD(ROW(),2)</formula>
    </cfRule>
  </conditionalFormatting>
  <conditionalFormatting sqref="CI33">
    <cfRule type="expression" dxfId="2943" priority="1055" stopIfTrue="1">
      <formula>MOD(ROW(),2)</formula>
    </cfRule>
  </conditionalFormatting>
  <conditionalFormatting sqref="CK33">
    <cfRule type="expression" dxfId="2942" priority="1054" stopIfTrue="1">
      <formula>MOD(ROW(),2)</formula>
    </cfRule>
  </conditionalFormatting>
  <conditionalFormatting sqref="CL33">
    <cfRule type="expression" dxfId="2941" priority="1053" stopIfTrue="1">
      <formula>MOD(ROW(),2)</formula>
    </cfRule>
  </conditionalFormatting>
  <conditionalFormatting sqref="BW33">
    <cfRule type="expression" dxfId="2940" priority="1049" stopIfTrue="1">
      <formula>MOD(ROW(),2)</formula>
    </cfRule>
  </conditionalFormatting>
  <conditionalFormatting sqref="BC33">
    <cfRule type="expression" dxfId="2939" priority="1048" stopIfTrue="1">
      <formula>MOD(ROW(),2)</formula>
    </cfRule>
  </conditionalFormatting>
  <conditionalFormatting sqref="CG33">
    <cfRule type="expression" dxfId="2938" priority="1047" stopIfTrue="1">
      <formula>MOD(ROW(),2)</formula>
    </cfRule>
  </conditionalFormatting>
  <conditionalFormatting sqref="CH33">
    <cfRule type="expression" dxfId="2937" priority="1046" stopIfTrue="1">
      <formula>MOD(ROW(),2)</formula>
    </cfRule>
  </conditionalFormatting>
  <conditionalFormatting sqref="D33:G33">
    <cfRule type="expression" dxfId="2936" priority="1045" stopIfTrue="1">
      <formula>MOD(ROW(),2)</formula>
    </cfRule>
  </conditionalFormatting>
  <conditionalFormatting sqref="CJ33">
    <cfRule type="expression" dxfId="2935" priority="1044" stopIfTrue="1">
      <formula>MOD(ROW(),2)</formula>
    </cfRule>
  </conditionalFormatting>
  <conditionalFormatting sqref="CP33:CR33">
    <cfRule type="expression" dxfId="2934" priority="1043" stopIfTrue="1">
      <formula>MOD(ROW(),2)</formula>
    </cfRule>
  </conditionalFormatting>
  <conditionalFormatting sqref="CV33:CW33">
    <cfRule type="expression" dxfId="2933" priority="1042" stopIfTrue="1">
      <formula>MOD(ROW(),2)</formula>
    </cfRule>
  </conditionalFormatting>
  <conditionalFormatting sqref="DG33">
    <cfRule type="expression" dxfId="2932" priority="1040" stopIfTrue="1">
      <formula>MOD(ROW(),2)</formula>
    </cfRule>
  </conditionalFormatting>
  <conditionalFormatting sqref="DI33">
    <cfRule type="expression" dxfId="2931" priority="1039" stopIfTrue="1">
      <formula>MOD(ROW(),2)</formula>
    </cfRule>
  </conditionalFormatting>
  <conditionalFormatting sqref="DD33:DF33">
    <cfRule type="expression" dxfId="2930" priority="1038" stopIfTrue="1">
      <formula>MOD(ROW(),2)</formula>
    </cfRule>
  </conditionalFormatting>
  <conditionalFormatting sqref="BT34:BX34 BZ34:CA34 CX34 S34 BH34:BR34 CP34:CR34 CC34:CL34 A34:Q34 DJ34:JS34">
    <cfRule type="expression" dxfId="2929" priority="1037" stopIfTrue="1">
      <formula>MOD(ROW(),2)</formula>
    </cfRule>
  </conditionalFormatting>
  <conditionalFormatting sqref="BS34">
    <cfRule type="expression" dxfId="2928" priority="1036" stopIfTrue="1">
      <formula>MOD(ROW(),2)</formula>
    </cfRule>
  </conditionalFormatting>
  <conditionalFormatting sqref="BY34">
    <cfRule type="expression" dxfId="2927" priority="1035" stopIfTrue="1">
      <formula>MOD(ROW(),2)</formula>
    </cfRule>
  </conditionalFormatting>
  <conditionalFormatting sqref="BF34">
    <cfRule type="expression" dxfId="2926" priority="1034" stopIfTrue="1">
      <formula>MOD(ROW(),2)</formula>
    </cfRule>
  </conditionalFormatting>
  <conditionalFormatting sqref="CB34">
    <cfRule type="expression" dxfId="2925" priority="1033" stopIfTrue="1">
      <formula>MOD(ROW(),2)</formula>
    </cfRule>
  </conditionalFormatting>
  <conditionalFormatting sqref="CM34">
    <cfRule type="expression" dxfId="2924" priority="1032" stopIfTrue="1">
      <formula>MOD(ROW(),2)</formula>
    </cfRule>
  </conditionalFormatting>
  <conditionalFormatting sqref="CN34:CO34">
    <cfRule type="expression" dxfId="2923" priority="1031" stopIfTrue="1">
      <formula>MOD(ROW(),2)</formula>
    </cfRule>
  </conditionalFormatting>
  <conditionalFormatting sqref="CZ34:DC34">
    <cfRule type="expression" dxfId="2922" priority="1029" stopIfTrue="1">
      <formula>MOD(ROW(),2)</formula>
    </cfRule>
  </conditionalFormatting>
  <conditionalFormatting sqref="DH34">
    <cfRule type="expression" dxfId="2921" priority="1028" stopIfTrue="1">
      <formula>MOD(ROW(),2)</formula>
    </cfRule>
  </conditionalFormatting>
  <conditionalFormatting sqref="T34">
    <cfRule type="expression" dxfId="2920" priority="1023" stopIfTrue="1">
      <formula>MOD(ROW(),2)</formula>
    </cfRule>
  </conditionalFormatting>
  <conditionalFormatting sqref="DE34">
    <cfRule type="expression" dxfId="2919" priority="1025" stopIfTrue="1">
      <formula>MOD(ROW(),2)</formula>
    </cfRule>
  </conditionalFormatting>
  <conditionalFormatting sqref="R34">
    <cfRule type="expression" dxfId="2918" priority="1024" stopIfTrue="1">
      <formula>MOD(ROW(),2)</formula>
    </cfRule>
  </conditionalFormatting>
  <conditionalFormatting sqref="U34">
    <cfRule type="expression" dxfId="2917" priority="1022" stopIfTrue="1">
      <formula>MOD(ROW(),2)</formula>
    </cfRule>
  </conditionalFormatting>
  <conditionalFormatting sqref="BG34">
    <cfRule type="expression" dxfId="2916" priority="1021" stopIfTrue="1">
      <formula>MOD(ROW(),2)</formula>
    </cfRule>
  </conditionalFormatting>
  <conditionalFormatting sqref="CV34:CW34">
    <cfRule type="expression" dxfId="2915" priority="1019" stopIfTrue="1">
      <formula>MOD(ROW(),2)</formula>
    </cfRule>
  </conditionalFormatting>
  <conditionalFormatting sqref="CS34">
    <cfRule type="expression" dxfId="2914" priority="1018" stopIfTrue="1">
      <formula>MOD(ROW(),2)</formula>
    </cfRule>
  </conditionalFormatting>
  <conditionalFormatting sqref="DD34:DF34">
    <cfRule type="expression" dxfId="2913" priority="1017" stopIfTrue="1">
      <formula>MOD(ROW(),2)</formula>
    </cfRule>
  </conditionalFormatting>
  <conditionalFormatting sqref="DG34">
    <cfRule type="expression" dxfId="2912" priority="1016" stopIfTrue="1">
      <formula>MOD(ROW(),2)</formula>
    </cfRule>
  </conditionalFormatting>
  <conditionalFormatting sqref="DI34">
    <cfRule type="expression" dxfId="2911" priority="1015" stopIfTrue="1">
      <formula>MOD(ROW(),2)</formula>
    </cfRule>
  </conditionalFormatting>
  <conditionalFormatting sqref="BG35:BJ35 BM35:BP35 S35 A35:Q35 DK35:JS35">
    <cfRule type="expression" dxfId="2910" priority="1014" stopIfTrue="1">
      <formula>MOD(ROW(),2)</formula>
    </cfRule>
  </conditionalFormatting>
  <conditionalFormatting sqref="T35">
    <cfRule type="expression" dxfId="2909" priority="1013" stopIfTrue="1">
      <formula>MOD(ROW(),2)</formula>
    </cfRule>
  </conditionalFormatting>
  <conditionalFormatting sqref="CS35">
    <cfRule type="expression" dxfId="2908" priority="1012" stopIfTrue="1">
      <formula>MOD(ROW(),2)</formula>
    </cfRule>
  </conditionalFormatting>
  <conditionalFormatting sqref="DE35">
    <cfRule type="expression" dxfId="2907" priority="1010" stopIfTrue="1">
      <formula>MOD(ROW(),2)</formula>
    </cfRule>
  </conditionalFormatting>
  <conditionalFormatting sqref="BT35:BV35 CC35:CE35 CG35 CX35 DD35:DF35">
    <cfRule type="expression" dxfId="2906" priority="1009" stopIfTrue="1">
      <formula>MOD(ROW(),2)</formula>
    </cfRule>
  </conditionalFormatting>
  <conditionalFormatting sqref="BQ35">
    <cfRule type="expression" dxfId="2905" priority="1008" stopIfTrue="1">
      <formula>MOD(ROW(),2)</formula>
    </cfRule>
  </conditionalFormatting>
  <conditionalFormatting sqref="BR35">
    <cfRule type="expression" dxfId="2904" priority="1007" stopIfTrue="1">
      <formula>MOD(ROW(),2)</formula>
    </cfRule>
  </conditionalFormatting>
  <conditionalFormatting sqref="BS35">
    <cfRule type="expression" dxfId="2903" priority="1006" stopIfTrue="1">
      <formula>MOD(ROW(),2)</formula>
    </cfRule>
  </conditionalFormatting>
  <conditionalFormatting sqref="BW35">
    <cfRule type="expression" dxfId="2902" priority="1005" stopIfTrue="1">
      <formula>MOD(ROW(),2)</formula>
    </cfRule>
  </conditionalFormatting>
  <conditionalFormatting sqref="BZ35">
    <cfRule type="expression" dxfId="2901" priority="1004" stopIfTrue="1">
      <formula>MOD(ROW(),2)</formula>
    </cfRule>
  </conditionalFormatting>
  <conditionalFormatting sqref="BX35">
    <cfRule type="expression" dxfId="2900" priority="1003" stopIfTrue="1">
      <formula>MOD(ROW(),2)</formula>
    </cfRule>
  </conditionalFormatting>
  <conditionalFormatting sqref="CA35">
    <cfRule type="expression" dxfId="2899" priority="1002" stopIfTrue="1">
      <formula>MOD(ROW(),2)</formula>
    </cfRule>
  </conditionalFormatting>
  <conditionalFormatting sqref="BY35">
    <cfRule type="expression" dxfId="2898" priority="1001" stopIfTrue="1">
      <formula>MOD(ROW(),2)</formula>
    </cfRule>
  </conditionalFormatting>
  <conditionalFormatting sqref="CB35">
    <cfRule type="expression" dxfId="2897" priority="1000" stopIfTrue="1">
      <formula>MOD(ROW(),2)</formula>
    </cfRule>
  </conditionalFormatting>
  <conditionalFormatting sqref="CF35">
    <cfRule type="expression" dxfId="2896" priority="999" stopIfTrue="1">
      <formula>MOD(ROW(),2)</formula>
    </cfRule>
  </conditionalFormatting>
  <conditionalFormatting sqref="CH35">
    <cfRule type="expression" dxfId="2895" priority="998" stopIfTrue="1">
      <formula>MOD(ROW(),2)</formula>
    </cfRule>
  </conditionalFormatting>
  <conditionalFormatting sqref="CI35">
    <cfRule type="expression" dxfId="2894" priority="997" stopIfTrue="1">
      <formula>MOD(ROW(),2)</formula>
    </cfRule>
  </conditionalFormatting>
  <conditionalFormatting sqref="CJ35">
    <cfRule type="expression" dxfId="2893" priority="996" stopIfTrue="1">
      <formula>MOD(ROW(),2)</formula>
    </cfRule>
  </conditionalFormatting>
  <conditionalFormatting sqref="CK35">
    <cfRule type="expression" dxfId="2892" priority="995" stopIfTrue="1">
      <formula>MOD(ROW(),2)</formula>
    </cfRule>
  </conditionalFormatting>
  <conditionalFormatting sqref="CL35">
    <cfRule type="expression" dxfId="2891" priority="994" stopIfTrue="1">
      <formula>MOD(ROW(),2)</formula>
    </cfRule>
  </conditionalFormatting>
  <conditionalFormatting sqref="CM35">
    <cfRule type="expression" dxfId="2890" priority="993" stopIfTrue="1">
      <formula>MOD(ROW(),2)</formula>
    </cfRule>
  </conditionalFormatting>
  <conditionalFormatting sqref="CN35:CO35">
    <cfRule type="expression" dxfId="2889" priority="992" stopIfTrue="1">
      <formula>MOD(ROW(),2)</formula>
    </cfRule>
  </conditionalFormatting>
  <conditionalFormatting sqref="CP35:CR35">
    <cfRule type="expression" dxfId="2888" priority="991" stopIfTrue="1">
      <formula>MOD(ROW(),2)</formula>
    </cfRule>
  </conditionalFormatting>
  <conditionalFormatting sqref="CV35:CW35">
    <cfRule type="expression" dxfId="2887" priority="990" stopIfTrue="1">
      <formula>MOD(ROW(),2)</formula>
    </cfRule>
  </conditionalFormatting>
  <conditionalFormatting sqref="CZ35:DC35">
    <cfRule type="expression" dxfId="2886" priority="988" stopIfTrue="1">
      <formula>MOD(ROW(),2)</formula>
    </cfRule>
  </conditionalFormatting>
  <conditionalFormatting sqref="DG35">
    <cfRule type="expression" dxfId="2885" priority="987" stopIfTrue="1">
      <formula>MOD(ROW(),2)</formula>
    </cfRule>
  </conditionalFormatting>
  <conditionalFormatting sqref="DH35">
    <cfRule type="expression" dxfId="2884" priority="986" stopIfTrue="1">
      <formula>MOD(ROW(),2)</formula>
    </cfRule>
  </conditionalFormatting>
  <conditionalFormatting sqref="R35">
    <cfRule type="expression" dxfId="2883" priority="985" stopIfTrue="1">
      <formula>MOD(ROW(),2)</formula>
    </cfRule>
  </conditionalFormatting>
  <conditionalFormatting sqref="BD35">
    <cfRule type="expression" dxfId="2882" priority="984" stopIfTrue="1">
      <formula>MOD(ROW(),2)</formula>
    </cfRule>
  </conditionalFormatting>
  <conditionalFormatting sqref="BE35">
    <cfRule type="expression" dxfId="2881" priority="983" stopIfTrue="1">
      <formula>MOD(ROW(),2)</formula>
    </cfRule>
  </conditionalFormatting>
  <conditionalFormatting sqref="BF35">
    <cfRule type="expression" dxfId="2880" priority="982" stopIfTrue="1">
      <formula>MOD(ROW(),2)</formula>
    </cfRule>
  </conditionalFormatting>
  <conditionalFormatting sqref="BK35">
    <cfRule type="expression" dxfId="2879" priority="981" stopIfTrue="1">
      <formula>MOD(ROW(),2)</formula>
    </cfRule>
  </conditionalFormatting>
  <conditionalFormatting sqref="BL35">
    <cfRule type="expression" dxfId="2878" priority="980" stopIfTrue="1">
      <formula>MOD(ROW(),2)</formula>
    </cfRule>
  </conditionalFormatting>
  <conditionalFormatting sqref="DJ35">
    <cfRule type="expression" dxfId="2877" priority="979" stopIfTrue="1">
      <formula>MOD(ROW(),2)</formula>
    </cfRule>
  </conditionalFormatting>
  <conditionalFormatting sqref="DI35">
    <cfRule type="expression" dxfId="2876" priority="978" stopIfTrue="1">
      <formula>MOD(ROW(),2)</formula>
    </cfRule>
  </conditionalFormatting>
  <conditionalFormatting sqref="CY35">
    <cfRule type="expression" dxfId="2875" priority="976" stopIfTrue="1">
      <formula>MOD(ROW(),2)</formula>
    </cfRule>
  </conditionalFormatting>
  <conditionalFormatting sqref="U37 DJ36 A36:I37 BH36:BJ37 DK36:JS37 S36:S37 M36:Q37">
    <cfRule type="expression" dxfId="2874" priority="975" stopIfTrue="1">
      <formula>MOD(ROW(),2)</formula>
    </cfRule>
  </conditionalFormatting>
  <conditionalFormatting sqref="CS36">
    <cfRule type="expression" dxfId="2873" priority="974" stopIfTrue="1">
      <formula>MOD(ROW(),2)</formula>
    </cfRule>
  </conditionalFormatting>
  <conditionalFormatting sqref="DE36">
    <cfRule type="expression" dxfId="2872" priority="972" stopIfTrue="1">
      <formula>MOD(ROW(),2)</formula>
    </cfRule>
  </conditionalFormatting>
  <conditionalFormatting sqref="BM36:BP36">
    <cfRule type="expression" dxfId="2871" priority="971" stopIfTrue="1">
      <formula>MOD(ROW(),2)</formula>
    </cfRule>
  </conditionalFormatting>
  <conditionalFormatting sqref="BT36:BV36 CC36:CE36 CS37">
    <cfRule type="expression" dxfId="2870" priority="970" stopIfTrue="1">
      <formula>MOD(ROW(),2)</formula>
    </cfRule>
  </conditionalFormatting>
  <conditionalFormatting sqref="BQ36">
    <cfRule type="expression" dxfId="2869" priority="969" stopIfTrue="1">
      <formula>MOD(ROW(),2)</formula>
    </cfRule>
  </conditionalFormatting>
  <conditionalFormatting sqref="BR36">
    <cfRule type="expression" dxfId="2868" priority="968" stopIfTrue="1">
      <formula>MOD(ROW(),2)</formula>
    </cfRule>
  </conditionalFormatting>
  <conditionalFormatting sqref="BS36">
    <cfRule type="expression" dxfId="2867" priority="967" stopIfTrue="1">
      <formula>MOD(ROW(),2)</formula>
    </cfRule>
  </conditionalFormatting>
  <conditionalFormatting sqref="BW36">
    <cfRule type="expression" dxfId="2866" priority="966" stopIfTrue="1">
      <formula>MOD(ROW(),2)</formula>
    </cfRule>
  </conditionalFormatting>
  <conditionalFormatting sqref="BX36">
    <cfRule type="expression" dxfId="2865" priority="965" stopIfTrue="1">
      <formula>MOD(ROW(),2)</formula>
    </cfRule>
  </conditionalFormatting>
  <conditionalFormatting sqref="BY36">
    <cfRule type="expression" dxfId="2864" priority="964" stopIfTrue="1">
      <formula>MOD(ROW(),2)</formula>
    </cfRule>
  </conditionalFormatting>
  <conditionalFormatting sqref="CB36">
    <cfRule type="expression" dxfId="2863" priority="963" stopIfTrue="1">
      <formula>MOD(ROW(),2)</formula>
    </cfRule>
  </conditionalFormatting>
  <conditionalFormatting sqref="CF36">
    <cfRule type="expression" dxfId="2862" priority="962" stopIfTrue="1">
      <formula>MOD(ROW(),2)</formula>
    </cfRule>
  </conditionalFormatting>
  <conditionalFormatting sqref="CJ36">
    <cfRule type="expression" dxfId="2861" priority="961" stopIfTrue="1">
      <formula>MOD(ROW(),2)</formula>
    </cfRule>
  </conditionalFormatting>
  <conditionalFormatting sqref="CK36">
    <cfRule type="expression" dxfId="2860" priority="960" stopIfTrue="1">
      <formula>MOD(ROW(),2)</formula>
    </cfRule>
  </conditionalFormatting>
  <conditionalFormatting sqref="CM36">
    <cfRule type="expression" dxfId="2859" priority="959" stopIfTrue="1">
      <formula>MOD(ROW(),2)</formula>
    </cfRule>
  </conditionalFormatting>
  <conditionalFormatting sqref="CN36:CO36">
    <cfRule type="expression" dxfId="2858" priority="958" stopIfTrue="1">
      <formula>MOD(ROW(),2)</formula>
    </cfRule>
  </conditionalFormatting>
  <conditionalFormatting sqref="CV36:CW36">
    <cfRule type="expression" dxfId="2857" priority="956" stopIfTrue="1">
      <formula>MOD(ROW(),2)</formula>
    </cfRule>
  </conditionalFormatting>
  <conditionalFormatting sqref="DI36">
    <cfRule type="expression" dxfId="2856" priority="950" stopIfTrue="1">
      <formula>MOD(ROW(),2)</formula>
    </cfRule>
  </conditionalFormatting>
  <conditionalFormatting sqref="CZ36:DC36">
    <cfRule type="expression" dxfId="2855" priority="954" stopIfTrue="1">
      <formula>MOD(ROW(),2)</formula>
    </cfRule>
  </conditionalFormatting>
  <conditionalFormatting sqref="DG36">
    <cfRule type="expression" dxfId="2854" priority="953" stopIfTrue="1">
      <formula>MOD(ROW(),2)</formula>
    </cfRule>
  </conditionalFormatting>
  <conditionalFormatting sqref="DH36">
    <cfRule type="expression" dxfId="2853" priority="952" stopIfTrue="1">
      <formula>MOD(ROW(),2)</formula>
    </cfRule>
  </conditionalFormatting>
  <conditionalFormatting sqref="DE37">
    <cfRule type="expression" dxfId="2852" priority="951" stopIfTrue="1">
      <formula>MOD(ROW(),2)</formula>
    </cfRule>
  </conditionalFormatting>
  <conditionalFormatting sqref="BD36">
    <cfRule type="expression" dxfId="2851" priority="949" stopIfTrue="1">
      <formula>MOD(ROW(),2)</formula>
    </cfRule>
  </conditionalFormatting>
  <conditionalFormatting sqref="BE36">
    <cfRule type="expression" dxfId="2850" priority="948" stopIfTrue="1">
      <formula>MOD(ROW(),2)</formula>
    </cfRule>
  </conditionalFormatting>
  <conditionalFormatting sqref="BF36">
    <cfRule type="expression" dxfId="2849" priority="947" stopIfTrue="1">
      <formula>MOD(ROW(),2)</formula>
    </cfRule>
  </conditionalFormatting>
  <conditionalFormatting sqref="BK36">
    <cfRule type="expression" dxfId="2848" priority="946" stopIfTrue="1">
      <formula>MOD(ROW(),2)</formula>
    </cfRule>
  </conditionalFormatting>
  <conditionalFormatting sqref="BL36">
    <cfRule type="expression" dxfId="2847" priority="945" stopIfTrue="1">
      <formula>MOD(ROW(),2)</formula>
    </cfRule>
  </conditionalFormatting>
  <conditionalFormatting sqref="R36">
    <cfRule type="expression" dxfId="2846" priority="944" stopIfTrue="1">
      <formula>MOD(ROW(),2)</formula>
    </cfRule>
  </conditionalFormatting>
  <conditionalFormatting sqref="U36">
    <cfRule type="expression" dxfId="2845" priority="943" stopIfTrue="1">
      <formula>MOD(ROW(),2)</formula>
    </cfRule>
  </conditionalFormatting>
  <conditionalFormatting sqref="T36">
    <cfRule type="expression" dxfId="2844" priority="942" stopIfTrue="1">
      <formula>MOD(ROW(),2)</formula>
    </cfRule>
  </conditionalFormatting>
  <conditionalFormatting sqref="BM37:BP37">
    <cfRule type="expression" dxfId="2843" priority="941" stopIfTrue="1">
      <formula>MOD(ROW(),2)</formula>
    </cfRule>
  </conditionalFormatting>
  <conditionalFormatting sqref="BT37:BV37 CC37:CE37">
    <cfRule type="expression" dxfId="2842" priority="940" stopIfTrue="1">
      <formula>MOD(ROW(),2)</formula>
    </cfRule>
  </conditionalFormatting>
  <conditionalFormatting sqref="BQ37">
    <cfRule type="expression" dxfId="2841" priority="939" stopIfTrue="1">
      <formula>MOD(ROW(),2)</formula>
    </cfRule>
  </conditionalFormatting>
  <conditionalFormatting sqref="BR37">
    <cfRule type="expression" dxfId="2840" priority="938" stopIfTrue="1">
      <formula>MOD(ROW(),2)</formula>
    </cfRule>
  </conditionalFormatting>
  <conditionalFormatting sqref="BS37">
    <cfRule type="expression" dxfId="2839" priority="937" stopIfTrue="1">
      <formula>MOD(ROW(),2)</formula>
    </cfRule>
  </conditionalFormatting>
  <conditionalFormatting sqref="BX37">
    <cfRule type="expression" dxfId="2838" priority="936" stopIfTrue="1">
      <formula>MOD(ROW(),2)</formula>
    </cfRule>
  </conditionalFormatting>
  <conditionalFormatting sqref="BY37">
    <cfRule type="expression" dxfId="2837" priority="935" stopIfTrue="1">
      <formula>MOD(ROW(),2)</formula>
    </cfRule>
  </conditionalFormatting>
  <conditionalFormatting sqref="CB37">
    <cfRule type="expression" dxfId="2836" priority="934" stopIfTrue="1">
      <formula>MOD(ROW(),2)</formula>
    </cfRule>
  </conditionalFormatting>
  <conditionalFormatting sqref="CI37">
    <cfRule type="expression" dxfId="2835" priority="933" stopIfTrue="1">
      <formula>MOD(ROW(),2)</formula>
    </cfRule>
  </conditionalFormatting>
  <conditionalFormatting sqref="CK37">
    <cfRule type="expression" dxfId="2834" priority="932" stopIfTrue="1">
      <formula>MOD(ROW(),2)</formula>
    </cfRule>
  </conditionalFormatting>
  <conditionalFormatting sqref="CM37">
    <cfRule type="expression" dxfId="2833" priority="931" stopIfTrue="1">
      <formula>MOD(ROW(),2)</formula>
    </cfRule>
  </conditionalFormatting>
  <conditionalFormatting sqref="CN37:CO37">
    <cfRule type="expression" dxfId="2832" priority="930" stopIfTrue="1">
      <formula>MOD(ROW(),2)</formula>
    </cfRule>
  </conditionalFormatting>
  <conditionalFormatting sqref="BF37">
    <cfRule type="expression" dxfId="2831" priority="923" stopIfTrue="1">
      <formula>MOD(ROW(),2)</formula>
    </cfRule>
  </conditionalFormatting>
  <conditionalFormatting sqref="CZ37:DC37">
    <cfRule type="expression" dxfId="2830" priority="927" stopIfTrue="1">
      <formula>MOD(ROW(),2)</formula>
    </cfRule>
  </conditionalFormatting>
  <conditionalFormatting sqref="DH37">
    <cfRule type="expression" dxfId="2829" priority="926" stopIfTrue="1">
      <formula>MOD(ROW(),2)</formula>
    </cfRule>
  </conditionalFormatting>
  <conditionalFormatting sqref="BD37">
    <cfRule type="expression" dxfId="2828" priority="925" stopIfTrue="1">
      <formula>MOD(ROW(),2)</formula>
    </cfRule>
  </conditionalFormatting>
  <conditionalFormatting sqref="BE37">
    <cfRule type="expression" dxfId="2827" priority="924" stopIfTrue="1">
      <formula>MOD(ROW(),2)</formula>
    </cfRule>
  </conditionalFormatting>
  <conditionalFormatting sqref="BK37">
    <cfRule type="expression" dxfId="2826" priority="922" stopIfTrue="1">
      <formula>MOD(ROW(),2)</formula>
    </cfRule>
  </conditionalFormatting>
  <conditionalFormatting sqref="BL37">
    <cfRule type="expression" dxfId="2825" priority="921" stopIfTrue="1">
      <formula>MOD(ROW(),2)</formula>
    </cfRule>
  </conditionalFormatting>
  <conditionalFormatting sqref="R37">
    <cfRule type="expression" dxfId="2824" priority="920" stopIfTrue="1">
      <formula>MOD(ROW(),2)</formula>
    </cfRule>
  </conditionalFormatting>
  <conditionalFormatting sqref="DJ37">
    <cfRule type="expression" dxfId="2823" priority="919" stopIfTrue="1">
      <formula>MOD(ROW(),2)</formula>
    </cfRule>
  </conditionalFormatting>
  <conditionalFormatting sqref="T37">
    <cfRule type="expression" dxfId="2822" priority="918" stopIfTrue="1">
      <formula>MOD(ROW(),2)</formula>
    </cfRule>
  </conditionalFormatting>
  <conditionalFormatting sqref="BG36">
    <cfRule type="expression" dxfId="2821" priority="917" stopIfTrue="1">
      <formula>MOD(ROW(),2)</formula>
    </cfRule>
  </conditionalFormatting>
  <conditionalFormatting sqref="BG37">
    <cfRule type="expression" dxfId="2820" priority="916" stopIfTrue="1">
      <formula>MOD(ROW(),2)</formula>
    </cfRule>
  </conditionalFormatting>
  <conditionalFormatting sqref="BZ37">
    <cfRule type="expression" dxfId="2819" priority="915" stopIfTrue="1">
      <formula>MOD(ROW(),2)</formula>
    </cfRule>
  </conditionalFormatting>
  <conditionalFormatting sqref="CA37">
    <cfRule type="expression" dxfId="2818" priority="914" stopIfTrue="1">
      <formula>MOD(ROW(),2)</formula>
    </cfRule>
  </conditionalFormatting>
  <conditionalFormatting sqref="CP37:CR37">
    <cfRule type="expression" dxfId="2817" priority="913" stopIfTrue="1">
      <formula>MOD(ROW(),2)</formula>
    </cfRule>
  </conditionalFormatting>
  <conditionalFormatting sqref="BZ36">
    <cfRule type="expression" dxfId="2816" priority="910" stopIfTrue="1">
      <formula>MOD(ROW(),2)</formula>
    </cfRule>
  </conditionalFormatting>
  <conditionalFormatting sqref="CA36">
    <cfRule type="expression" dxfId="2815" priority="909" stopIfTrue="1">
      <formula>MOD(ROW(),2)</formula>
    </cfRule>
  </conditionalFormatting>
  <conditionalFormatting sqref="CI36">
    <cfRule type="expression" dxfId="2814" priority="908" stopIfTrue="1">
      <formula>MOD(ROW(),2)</formula>
    </cfRule>
  </conditionalFormatting>
  <conditionalFormatting sqref="CL36">
    <cfRule type="expression" dxfId="2813" priority="907" stopIfTrue="1">
      <formula>MOD(ROW(),2)</formula>
    </cfRule>
  </conditionalFormatting>
  <conditionalFormatting sqref="CP36:CR36">
    <cfRule type="expression" dxfId="2812" priority="906" stopIfTrue="1">
      <formula>MOD(ROW(),2)</formula>
    </cfRule>
  </conditionalFormatting>
  <conditionalFormatting sqref="J36">
    <cfRule type="expression" dxfId="2811" priority="905" stopIfTrue="1">
      <formula>MOD(ROW(),2)</formula>
    </cfRule>
  </conditionalFormatting>
  <conditionalFormatting sqref="BW37">
    <cfRule type="expression" dxfId="2810" priority="903" stopIfTrue="1">
      <formula>MOD(ROW(),2)</formula>
    </cfRule>
  </conditionalFormatting>
  <conditionalFormatting sqref="CG36">
    <cfRule type="expression" dxfId="2809" priority="902" stopIfTrue="1">
      <formula>MOD(ROW(),2)</formula>
    </cfRule>
  </conditionalFormatting>
  <conditionalFormatting sqref="CH36">
    <cfRule type="expression" dxfId="2808" priority="901" stopIfTrue="1">
      <formula>MOD(ROW(),2)</formula>
    </cfRule>
  </conditionalFormatting>
  <conditionalFormatting sqref="CF37">
    <cfRule type="expression" dxfId="2807" priority="900" stopIfTrue="1">
      <formula>MOD(ROW(),2)</formula>
    </cfRule>
  </conditionalFormatting>
  <conditionalFormatting sqref="CG37">
    <cfRule type="expression" dxfId="2806" priority="899" stopIfTrue="1">
      <formula>MOD(ROW(),2)</formula>
    </cfRule>
  </conditionalFormatting>
  <conditionalFormatting sqref="CH37">
    <cfRule type="expression" dxfId="2805" priority="898" stopIfTrue="1">
      <formula>MOD(ROW(),2)</formula>
    </cfRule>
  </conditionalFormatting>
  <conditionalFormatting sqref="CJ37">
    <cfRule type="expression" dxfId="2804" priority="897" stopIfTrue="1">
      <formula>MOD(ROW(),2)</formula>
    </cfRule>
  </conditionalFormatting>
  <conditionalFormatting sqref="CL37">
    <cfRule type="expression" dxfId="2803" priority="896" stopIfTrue="1">
      <formula>MOD(ROW(),2)</formula>
    </cfRule>
  </conditionalFormatting>
  <conditionalFormatting sqref="J37">
    <cfRule type="expression" dxfId="2802" priority="895" stopIfTrue="1">
      <formula>MOD(ROW(),2)</formula>
    </cfRule>
  </conditionalFormatting>
  <conditionalFormatting sqref="CV37:CW37">
    <cfRule type="expression" dxfId="2801" priority="893" stopIfTrue="1">
      <formula>MOD(ROW(),2)</formula>
    </cfRule>
  </conditionalFormatting>
  <conditionalFormatting sqref="CY36">
    <cfRule type="expression" dxfId="2800" priority="892" stopIfTrue="1">
      <formula>MOD(ROW(),2)</formula>
    </cfRule>
  </conditionalFormatting>
  <conditionalFormatting sqref="DG37">
    <cfRule type="expression" dxfId="2799" priority="889" stopIfTrue="1">
      <formula>MOD(ROW(),2)</formula>
    </cfRule>
  </conditionalFormatting>
  <conditionalFormatting sqref="DI37">
    <cfRule type="expression" dxfId="2798" priority="888" stopIfTrue="1">
      <formula>MOD(ROW(),2)</formula>
    </cfRule>
  </conditionalFormatting>
  <conditionalFormatting sqref="K37:L37">
    <cfRule type="expression" dxfId="2797" priority="845" stopIfTrue="1">
      <formula>MOD(ROW(),2)</formula>
    </cfRule>
  </conditionalFormatting>
  <conditionalFormatting sqref="CX37">
    <cfRule type="expression" dxfId="2796" priority="844" stopIfTrue="1">
      <formula>MOD(ROW(),2)</formula>
    </cfRule>
  </conditionalFormatting>
  <conditionalFormatting sqref="CX36">
    <cfRule type="expression" dxfId="2795" priority="843" stopIfTrue="1">
      <formula>MOD(ROW(),2)</formula>
    </cfRule>
  </conditionalFormatting>
  <conditionalFormatting sqref="DD36:DF37">
    <cfRule type="expression" dxfId="2794" priority="842" stopIfTrue="1">
      <formula>MOD(ROW(),2)</formula>
    </cfRule>
  </conditionalFormatting>
  <conditionalFormatting sqref="K36:L36">
    <cfRule type="expression" dxfId="2793" priority="841" stopIfTrue="1">
      <formula>MOD(ROW(),2)</formula>
    </cfRule>
  </conditionalFormatting>
  <conditionalFormatting sqref="CY37">
    <cfRule type="expression" dxfId="2792" priority="840" stopIfTrue="1">
      <formula>MOD(ROW(),2)</formula>
    </cfRule>
  </conditionalFormatting>
  <conditionalFormatting sqref="CS39 BM39:BR39 BT39:BX39 BZ39:CA39 CG39 DD39:DF39 CX39 CC39:CE39 S39 A39:C39 H39:Q39 BH39:BJ39 DJ39:JS39">
    <cfRule type="expression" dxfId="2791" priority="839" stopIfTrue="1">
      <formula>MOD(ROW(),2)</formula>
    </cfRule>
  </conditionalFormatting>
  <conditionalFormatting sqref="DE39">
    <cfRule type="expression" dxfId="2790" priority="837" stopIfTrue="1">
      <formula>MOD(ROW(),2)</formula>
    </cfRule>
  </conditionalFormatting>
  <conditionalFormatting sqref="R39">
    <cfRule type="expression" dxfId="2789" priority="836" stopIfTrue="1">
      <formula>MOD(ROW(),2)</formula>
    </cfRule>
  </conditionalFormatting>
  <conditionalFormatting sqref="T39">
    <cfRule type="expression" dxfId="2788" priority="835" stopIfTrue="1">
      <formula>MOD(ROW(),2)</formula>
    </cfRule>
  </conditionalFormatting>
  <conditionalFormatting sqref="U39">
    <cfRule type="expression" dxfId="2787" priority="834" stopIfTrue="1">
      <formula>MOD(ROW(),2)</formula>
    </cfRule>
  </conditionalFormatting>
  <conditionalFormatting sqref="BD39">
    <cfRule type="expression" dxfId="2786" priority="833" stopIfTrue="1">
      <formula>MOD(ROW(),2)</formula>
    </cfRule>
  </conditionalFormatting>
  <conditionalFormatting sqref="BE39">
    <cfRule type="expression" dxfId="2785" priority="832" stopIfTrue="1">
      <formula>MOD(ROW(),2)</formula>
    </cfRule>
  </conditionalFormatting>
  <conditionalFormatting sqref="BF39">
    <cfRule type="expression" dxfId="2784" priority="831" stopIfTrue="1">
      <formula>MOD(ROW(),2)</formula>
    </cfRule>
  </conditionalFormatting>
  <conditionalFormatting sqref="BK39">
    <cfRule type="expression" dxfId="2783" priority="830" stopIfTrue="1">
      <formula>MOD(ROW(),2)</formula>
    </cfRule>
  </conditionalFormatting>
  <conditionalFormatting sqref="BL39">
    <cfRule type="expression" dxfId="2782" priority="829" stopIfTrue="1">
      <formula>MOD(ROW(),2)</formula>
    </cfRule>
  </conditionalFormatting>
  <conditionalFormatting sqref="BS39">
    <cfRule type="expression" dxfId="2781" priority="828" stopIfTrue="1">
      <formula>MOD(ROW(),2)</formula>
    </cfRule>
  </conditionalFormatting>
  <conditionalFormatting sqref="BY39">
    <cfRule type="expression" dxfId="2780" priority="827" stopIfTrue="1">
      <formula>MOD(ROW(),2)</formula>
    </cfRule>
  </conditionalFormatting>
  <conditionalFormatting sqref="CB39">
    <cfRule type="expression" dxfId="2779" priority="826" stopIfTrue="1">
      <formula>MOD(ROW(),2)</formula>
    </cfRule>
  </conditionalFormatting>
  <conditionalFormatting sqref="CM39">
    <cfRule type="expression" dxfId="2778" priority="825" stopIfTrue="1">
      <formula>MOD(ROW(),2)</formula>
    </cfRule>
  </conditionalFormatting>
  <conditionalFormatting sqref="CN39:CO39">
    <cfRule type="expression" dxfId="2777" priority="824" stopIfTrue="1">
      <formula>MOD(ROW(),2)</formula>
    </cfRule>
  </conditionalFormatting>
  <conditionalFormatting sqref="CZ39:DC39">
    <cfRule type="expression" dxfId="2776" priority="822" stopIfTrue="1">
      <formula>MOD(ROW(),2)</formula>
    </cfRule>
  </conditionalFormatting>
  <conditionalFormatting sqref="DH39">
    <cfRule type="expression" dxfId="2775" priority="821" stopIfTrue="1">
      <formula>MOD(ROW(),2)</formula>
    </cfRule>
  </conditionalFormatting>
  <conditionalFormatting sqref="BG39">
    <cfRule type="expression" dxfId="2774" priority="820" stopIfTrue="1">
      <formula>MOD(ROW(),2)</formula>
    </cfRule>
  </conditionalFormatting>
  <conditionalFormatting sqref="CI39">
    <cfRule type="expression" dxfId="2773" priority="819" stopIfTrue="1">
      <formula>MOD(ROW(),2)</formula>
    </cfRule>
  </conditionalFormatting>
  <conditionalFormatting sqref="CJ39">
    <cfRule type="expression" dxfId="2772" priority="818" stopIfTrue="1">
      <formula>MOD(ROW(),2)</formula>
    </cfRule>
  </conditionalFormatting>
  <conditionalFormatting sqref="CK39">
    <cfRule type="expression" dxfId="2771" priority="817" stopIfTrue="1">
      <formula>MOD(ROW(),2)</formula>
    </cfRule>
  </conditionalFormatting>
  <conditionalFormatting sqref="CL39">
    <cfRule type="expression" dxfId="2770" priority="816" stopIfTrue="1">
      <formula>MOD(ROW(),2)</formula>
    </cfRule>
  </conditionalFormatting>
  <conditionalFormatting sqref="CP39:CR39">
    <cfRule type="expression" dxfId="2769" priority="815" stopIfTrue="1">
      <formula>MOD(ROW(),2)</formula>
    </cfRule>
  </conditionalFormatting>
  <conditionalFormatting sqref="DG39">
    <cfRule type="expression" dxfId="2768" priority="813" stopIfTrue="1">
      <formula>MOD(ROW(),2)</formula>
    </cfRule>
  </conditionalFormatting>
  <conditionalFormatting sqref="DI39">
    <cfRule type="expression" dxfId="2767" priority="812" stopIfTrue="1">
      <formula>MOD(ROW(),2)</formula>
    </cfRule>
  </conditionalFormatting>
  <conditionalFormatting sqref="CF39">
    <cfRule type="expression" dxfId="2766" priority="811" stopIfTrue="1">
      <formula>MOD(ROW(),2)</formula>
    </cfRule>
  </conditionalFormatting>
  <conditionalFormatting sqref="CH39">
    <cfRule type="expression" dxfId="2765" priority="810" stopIfTrue="1">
      <formula>MOD(ROW(),2)</formula>
    </cfRule>
  </conditionalFormatting>
  <conditionalFormatting sqref="D39">
    <cfRule type="expression" dxfId="2764" priority="809" stopIfTrue="1">
      <formula>MOD(ROW(),2)</formula>
    </cfRule>
  </conditionalFormatting>
  <conditionalFormatting sqref="E39:G39">
    <cfRule type="expression" dxfId="2763" priority="808" stopIfTrue="1">
      <formula>MOD(ROW(),2)</formula>
    </cfRule>
  </conditionalFormatting>
  <conditionalFormatting sqref="CV39:CW39">
    <cfRule type="expression" dxfId="2762" priority="807" stopIfTrue="1">
      <formula>MOD(ROW(),2)</formula>
    </cfRule>
  </conditionalFormatting>
  <conditionalFormatting sqref="BE40 BT40:BV40 BM40:BP40 S40 BH40:BJ40 CS40 DK40:JS40 A40:C40 CC40:CE40 H40:Q40 CX40 DD40:DF40">
    <cfRule type="expression" dxfId="2761" priority="806" stopIfTrue="1">
      <formula>MOD(ROW(),2)</formula>
    </cfRule>
  </conditionalFormatting>
  <conditionalFormatting sqref="R40">
    <cfRule type="expression" dxfId="2760" priority="805" stopIfTrue="1">
      <formula>MOD(ROW(),2)</formula>
    </cfRule>
  </conditionalFormatting>
  <conditionalFormatting sqref="U40">
    <cfRule type="expression" dxfId="2759" priority="804" stopIfTrue="1">
      <formula>MOD(ROW(),2)</formula>
    </cfRule>
  </conditionalFormatting>
  <conditionalFormatting sqref="BF40">
    <cfRule type="expression" dxfId="2758" priority="803" stopIfTrue="1">
      <formula>MOD(ROW(),2)</formula>
    </cfRule>
  </conditionalFormatting>
  <conditionalFormatting sqref="BR40">
    <cfRule type="expression" dxfId="2757" priority="802" stopIfTrue="1">
      <formula>MOD(ROW(),2)</formula>
    </cfRule>
  </conditionalFormatting>
  <conditionalFormatting sqref="BS40">
    <cfRule type="expression" dxfId="2756" priority="801" stopIfTrue="1">
      <formula>MOD(ROW(),2)</formula>
    </cfRule>
  </conditionalFormatting>
  <conditionalFormatting sqref="BX40">
    <cfRule type="expression" dxfId="2755" priority="800" stopIfTrue="1">
      <formula>MOD(ROW(),2)</formula>
    </cfRule>
  </conditionalFormatting>
  <conditionalFormatting sqref="BY40">
    <cfRule type="expression" dxfId="2754" priority="799" stopIfTrue="1">
      <formula>MOD(ROW(),2)</formula>
    </cfRule>
  </conditionalFormatting>
  <conditionalFormatting sqref="CB40">
    <cfRule type="expression" dxfId="2753" priority="798" stopIfTrue="1">
      <formula>MOD(ROW(),2)</formula>
    </cfRule>
  </conditionalFormatting>
  <conditionalFormatting sqref="CF40">
    <cfRule type="expression" dxfId="2752" priority="797" stopIfTrue="1">
      <formula>MOD(ROW(),2)</formula>
    </cfRule>
  </conditionalFormatting>
  <conditionalFormatting sqref="CI40">
    <cfRule type="expression" dxfId="2751" priority="796" stopIfTrue="1">
      <formula>MOD(ROW(),2)</formula>
    </cfRule>
  </conditionalFormatting>
  <conditionalFormatting sqref="CK40">
    <cfRule type="expression" dxfId="2750" priority="795" stopIfTrue="1">
      <formula>MOD(ROW(),2)</formula>
    </cfRule>
  </conditionalFormatting>
  <conditionalFormatting sqref="CM40">
    <cfRule type="expression" dxfId="2749" priority="794" stopIfTrue="1">
      <formula>MOD(ROW(),2)</formula>
    </cfRule>
  </conditionalFormatting>
  <conditionalFormatting sqref="CN40:CO40">
    <cfRule type="expression" dxfId="2748" priority="793" stopIfTrue="1">
      <formula>MOD(ROW(),2)</formula>
    </cfRule>
  </conditionalFormatting>
  <conditionalFormatting sqref="CV40:CW40">
    <cfRule type="expression" dxfId="2747" priority="792" stopIfTrue="1">
      <formula>MOD(ROW(),2)</formula>
    </cfRule>
  </conditionalFormatting>
  <conditionalFormatting sqref="CY40 CY42">
    <cfRule type="expression" dxfId="2746" priority="791" stopIfTrue="1">
      <formula>MOD(ROW(),2)</formula>
    </cfRule>
  </conditionalFormatting>
  <conditionalFormatting sqref="CZ40:DC40">
    <cfRule type="expression" dxfId="2745" priority="790" stopIfTrue="1">
      <formula>MOD(ROW(),2)</formula>
    </cfRule>
  </conditionalFormatting>
  <conditionalFormatting sqref="DH40">
    <cfRule type="expression" dxfId="2744" priority="789" stopIfTrue="1">
      <formula>MOD(ROW(),2)</formula>
    </cfRule>
  </conditionalFormatting>
  <conditionalFormatting sqref="DJ40">
    <cfRule type="expression" dxfId="2743" priority="788" stopIfTrue="1">
      <formula>MOD(ROW(),2)</formula>
    </cfRule>
  </conditionalFormatting>
  <conditionalFormatting sqref="T40">
    <cfRule type="expression" dxfId="2742" priority="787" stopIfTrue="1">
      <formula>MOD(ROW(),2)</formula>
    </cfRule>
  </conditionalFormatting>
  <conditionalFormatting sqref="BK40">
    <cfRule type="expression" dxfId="2741" priority="786" stopIfTrue="1">
      <formula>MOD(ROW(),2)</formula>
    </cfRule>
  </conditionalFormatting>
  <conditionalFormatting sqref="BL40">
    <cfRule type="expression" dxfId="2740" priority="785" stopIfTrue="1">
      <formula>MOD(ROW(),2)</formula>
    </cfRule>
  </conditionalFormatting>
  <conditionalFormatting sqref="BG40">
    <cfRule type="expression" dxfId="2739" priority="784" stopIfTrue="1">
      <formula>MOD(ROW(),2)</formula>
    </cfRule>
  </conditionalFormatting>
  <conditionalFormatting sqref="BD40">
    <cfRule type="expression" dxfId="2738" priority="783" stopIfTrue="1">
      <formula>MOD(ROW(),2)</formula>
    </cfRule>
  </conditionalFormatting>
  <conditionalFormatting sqref="BZ40">
    <cfRule type="expression" dxfId="2737" priority="782" stopIfTrue="1">
      <formula>MOD(ROW(),2)</formula>
    </cfRule>
  </conditionalFormatting>
  <conditionalFormatting sqref="CA40">
    <cfRule type="expression" dxfId="2736" priority="781" stopIfTrue="1">
      <formula>MOD(ROW(),2)</formula>
    </cfRule>
  </conditionalFormatting>
  <conditionalFormatting sqref="CJ40">
    <cfRule type="expression" dxfId="2735" priority="780" stopIfTrue="1">
      <formula>MOD(ROW(),2)</formula>
    </cfRule>
  </conditionalFormatting>
  <conditionalFormatting sqref="CL40">
    <cfRule type="expression" dxfId="2734" priority="779" stopIfTrue="1">
      <formula>MOD(ROW(),2)</formula>
    </cfRule>
  </conditionalFormatting>
  <conditionalFormatting sqref="BQ40">
    <cfRule type="expression" dxfId="2733" priority="778" stopIfTrue="1">
      <formula>MOD(ROW(),2)</formula>
    </cfRule>
  </conditionalFormatting>
  <conditionalFormatting sqref="BW40">
    <cfRule type="expression" dxfId="2732" priority="777" stopIfTrue="1">
      <formula>MOD(ROW(),2)</formula>
    </cfRule>
  </conditionalFormatting>
  <conditionalFormatting sqref="CG40">
    <cfRule type="expression" dxfId="2731" priority="776" stopIfTrue="1">
      <formula>MOD(ROW(),2)</formula>
    </cfRule>
  </conditionalFormatting>
  <conditionalFormatting sqref="CH40">
    <cfRule type="expression" dxfId="2730" priority="775" stopIfTrue="1">
      <formula>MOD(ROW(),2)</formula>
    </cfRule>
  </conditionalFormatting>
  <conditionalFormatting sqref="CP40:CR40">
    <cfRule type="expression" dxfId="2729" priority="774" stopIfTrue="1">
      <formula>MOD(ROW(),2)</formula>
    </cfRule>
  </conditionalFormatting>
  <conditionalFormatting sqref="D40">
    <cfRule type="expression" dxfId="2728" priority="773" stopIfTrue="1">
      <formula>MOD(ROW(),2)</formula>
    </cfRule>
  </conditionalFormatting>
  <conditionalFormatting sqref="E40:G40">
    <cfRule type="expression" dxfId="2727" priority="772" stopIfTrue="1">
      <formula>MOD(ROW(),2)</formula>
    </cfRule>
  </conditionalFormatting>
  <conditionalFormatting sqref="DG40">
    <cfRule type="expression" dxfId="2726" priority="771" stopIfTrue="1">
      <formula>MOD(ROW(),2)</formula>
    </cfRule>
  </conditionalFormatting>
  <conditionalFormatting sqref="DI40">
    <cfRule type="expression" dxfId="2725" priority="770" stopIfTrue="1">
      <formula>MOD(ROW(),2)</formula>
    </cfRule>
  </conditionalFormatting>
  <conditionalFormatting sqref="A42:C42 H42:I42 DK42:JS42 M42:Q42">
    <cfRule type="expression" dxfId="2724" priority="727" stopIfTrue="1">
      <formula>MOD(ROW(),2)</formula>
    </cfRule>
  </conditionalFormatting>
  <conditionalFormatting sqref="DJ42">
    <cfRule type="expression" dxfId="2723" priority="726" stopIfTrue="1">
      <formula>MOD(ROW(),2)</formula>
    </cfRule>
  </conditionalFormatting>
  <conditionalFormatting sqref="R42">
    <cfRule type="expression" dxfId="2722" priority="725" stopIfTrue="1">
      <formula>MOD(ROW(),2)</formula>
    </cfRule>
  </conditionalFormatting>
  <conditionalFormatting sqref="S42">
    <cfRule type="expression" dxfId="2721" priority="724" stopIfTrue="1">
      <formula>MOD(ROW(),2)</formula>
    </cfRule>
  </conditionalFormatting>
  <conditionalFormatting sqref="U42">
    <cfRule type="expression" dxfId="2720" priority="723" stopIfTrue="1">
      <formula>MOD(ROW(),2)</formula>
    </cfRule>
  </conditionalFormatting>
  <conditionalFormatting sqref="BG42:BJ42 BR42 BZ42 CC42:CE42 CO42 BW42">
    <cfRule type="expression" dxfId="2719" priority="722" stopIfTrue="1">
      <formula>MOD(ROW(),2)</formula>
    </cfRule>
  </conditionalFormatting>
  <conditionalFormatting sqref="BD42">
    <cfRule type="expression" dxfId="2718" priority="721" stopIfTrue="1">
      <formula>MOD(ROW(),2)</formula>
    </cfRule>
  </conditionalFormatting>
  <conditionalFormatting sqref="BE42">
    <cfRule type="expression" dxfId="2717" priority="720" stopIfTrue="1">
      <formula>MOD(ROW(),2)</formula>
    </cfRule>
  </conditionalFormatting>
  <conditionalFormatting sqref="BF42">
    <cfRule type="expression" dxfId="2716" priority="719" stopIfTrue="1">
      <formula>MOD(ROW(),2)</formula>
    </cfRule>
  </conditionalFormatting>
  <conditionalFormatting sqref="BK42">
    <cfRule type="expression" dxfId="2715" priority="718" stopIfTrue="1">
      <formula>MOD(ROW(),2)</formula>
    </cfRule>
  </conditionalFormatting>
  <conditionalFormatting sqref="BL42">
    <cfRule type="expression" dxfId="2714" priority="717" stopIfTrue="1">
      <formula>MOD(ROW(),2)</formula>
    </cfRule>
  </conditionalFormatting>
  <conditionalFormatting sqref="BM42:BP42">
    <cfRule type="expression" dxfId="2713" priority="716" stopIfTrue="1">
      <formula>MOD(ROW(),2)</formula>
    </cfRule>
  </conditionalFormatting>
  <conditionalFormatting sqref="BS42">
    <cfRule type="expression" dxfId="2712" priority="715" stopIfTrue="1">
      <formula>MOD(ROW(),2)</formula>
    </cfRule>
  </conditionalFormatting>
  <conditionalFormatting sqref="BT42:BV42">
    <cfRule type="expression" dxfId="2711" priority="714" stopIfTrue="1">
      <formula>MOD(ROW(),2)</formula>
    </cfRule>
  </conditionalFormatting>
  <conditionalFormatting sqref="BY42">
    <cfRule type="expression" dxfId="2710" priority="713" stopIfTrue="1">
      <formula>MOD(ROW(),2)</formula>
    </cfRule>
  </conditionalFormatting>
  <conditionalFormatting sqref="CA42">
    <cfRule type="expression" dxfId="2709" priority="712" stopIfTrue="1">
      <formula>MOD(ROW(),2)</formula>
    </cfRule>
  </conditionalFormatting>
  <conditionalFormatting sqref="CB42">
    <cfRule type="expression" dxfId="2708" priority="711" stopIfTrue="1">
      <formula>MOD(ROW(),2)</formula>
    </cfRule>
  </conditionalFormatting>
  <conditionalFormatting sqref="CI42">
    <cfRule type="expression" dxfId="2707" priority="710" stopIfTrue="1">
      <formula>MOD(ROW(),2)</formula>
    </cfRule>
  </conditionalFormatting>
  <conditionalFormatting sqref="CK42">
    <cfRule type="expression" dxfId="2706" priority="709" stopIfTrue="1">
      <formula>MOD(ROW(),2)</formula>
    </cfRule>
  </conditionalFormatting>
  <conditionalFormatting sqref="CL42">
    <cfRule type="expression" dxfId="2705" priority="708" stopIfTrue="1">
      <formula>MOD(ROW(),2)</formula>
    </cfRule>
  </conditionalFormatting>
  <conditionalFormatting sqref="CM42">
    <cfRule type="expression" dxfId="2704" priority="707" stopIfTrue="1">
      <formula>MOD(ROW(),2)</formula>
    </cfRule>
  </conditionalFormatting>
  <conditionalFormatting sqref="CN42">
    <cfRule type="expression" dxfId="2703" priority="706" stopIfTrue="1">
      <formula>MOD(ROW(),2)</formula>
    </cfRule>
  </conditionalFormatting>
  <conditionalFormatting sqref="CP42:CR42">
    <cfRule type="expression" dxfId="2702" priority="705" stopIfTrue="1">
      <formula>MOD(ROW(),2)</formula>
    </cfRule>
  </conditionalFormatting>
  <conditionalFormatting sqref="CZ42:DC42">
    <cfRule type="expression" dxfId="2701" priority="702" stopIfTrue="1">
      <formula>MOD(ROW(),2)</formula>
    </cfRule>
  </conditionalFormatting>
  <conditionalFormatting sqref="T42">
    <cfRule type="expression" dxfId="2700" priority="696" stopIfTrue="1">
      <formula>MOD(ROW(),2)</formula>
    </cfRule>
  </conditionalFormatting>
  <conditionalFormatting sqref="DE42">
    <cfRule type="expression" dxfId="2699" priority="698" stopIfTrue="1">
      <formula>MOD(ROW(),2)</formula>
    </cfRule>
  </conditionalFormatting>
  <conditionalFormatting sqref="DH42">
    <cfRule type="expression" dxfId="2698" priority="697" stopIfTrue="1">
      <formula>MOD(ROW(),2)</formula>
    </cfRule>
  </conditionalFormatting>
  <conditionalFormatting sqref="BQ42">
    <cfRule type="expression" dxfId="2697" priority="695" stopIfTrue="1">
      <formula>MOD(ROW(),2)</formula>
    </cfRule>
  </conditionalFormatting>
  <conditionalFormatting sqref="BX42">
    <cfRule type="expression" dxfId="2696" priority="694" stopIfTrue="1">
      <formula>MOD(ROW(),2)</formula>
    </cfRule>
  </conditionalFormatting>
  <conditionalFormatting sqref="CG42">
    <cfRule type="expression" dxfId="2695" priority="693" stopIfTrue="1">
      <formula>MOD(ROW(),2)</formula>
    </cfRule>
  </conditionalFormatting>
  <conditionalFormatting sqref="CF42">
    <cfRule type="expression" dxfId="2694" priority="692" stopIfTrue="1">
      <formula>MOD(ROW(),2)</formula>
    </cfRule>
  </conditionalFormatting>
  <conditionalFormatting sqref="CH42">
    <cfRule type="expression" dxfId="2693" priority="691" stopIfTrue="1">
      <formula>MOD(ROW(),2)</formula>
    </cfRule>
  </conditionalFormatting>
  <conditionalFormatting sqref="D42">
    <cfRule type="expression" dxfId="2692" priority="690" stopIfTrue="1">
      <formula>MOD(ROW(),2)</formula>
    </cfRule>
  </conditionalFormatting>
  <conditionalFormatting sqref="CJ42">
    <cfRule type="expression" dxfId="2691" priority="689" stopIfTrue="1">
      <formula>MOD(ROW(),2)</formula>
    </cfRule>
  </conditionalFormatting>
  <conditionalFormatting sqref="E42:G42">
    <cfRule type="expression" dxfId="2690" priority="688" stopIfTrue="1">
      <formula>MOD(ROW(),2)</formula>
    </cfRule>
  </conditionalFormatting>
  <conditionalFormatting sqref="J42">
    <cfRule type="expression" dxfId="2689" priority="687" stopIfTrue="1">
      <formula>MOD(ROW(),2)</formula>
    </cfRule>
  </conditionalFormatting>
  <conditionalFormatting sqref="CS42">
    <cfRule type="expression" dxfId="2688" priority="686" stopIfTrue="1">
      <formula>MOD(ROW(),2)</formula>
    </cfRule>
  </conditionalFormatting>
  <conditionalFormatting sqref="CV42:CW42">
    <cfRule type="expression" dxfId="2687" priority="685" stopIfTrue="1">
      <formula>MOD(ROW(),2)</formula>
    </cfRule>
  </conditionalFormatting>
  <conditionalFormatting sqref="DG42">
    <cfRule type="expression" dxfId="2686" priority="682" stopIfTrue="1">
      <formula>MOD(ROW(),2)</formula>
    </cfRule>
  </conditionalFormatting>
  <conditionalFormatting sqref="DI42">
    <cfRule type="expression" dxfId="2685" priority="681" stopIfTrue="1">
      <formula>MOD(ROW(),2)</formula>
    </cfRule>
  </conditionalFormatting>
  <conditionalFormatting sqref="K42:L42">
    <cfRule type="expression" dxfId="2684" priority="678" stopIfTrue="1">
      <formula>MOD(ROW(),2)</formula>
    </cfRule>
  </conditionalFormatting>
  <conditionalFormatting sqref="CX42">
    <cfRule type="expression" dxfId="2683" priority="677" stopIfTrue="1">
      <formula>MOD(ROW(),2)</formula>
    </cfRule>
  </conditionalFormatting>
  <conditionalFormatting sqref="DD42:DF42">
    <cfRule type="expression" dxfId="2682" priority="676" stopIfTrue="1">
      <formula>MOD(ROW(),2)</formula>
    </cfRule>
  </conditionalFormatting>
  <conditionalFormatting sqref="BM43:BR43 H43:Q43 BT43:BW43 BG43:BJ43 A43:C43 CC43:CE43 DK43:JS43 DD43:DF43 CX43">
    <cfRule type="expression" dxfId="2681" priority="674" stopIfTrue="1">
      <formula>MOD(ROW(),2)</formula>
    </cfRule>
  </conditionalFormatting>
  <conditionalFormatting sqref="DE43">
    <cfRule type="expression" dxfId="2680" priority="673" stopIfTrue="1">
      <formula>MOD(ROW(),2)</formula>
    </cfRule>
  </conditionalFormatting>
  <conditionalFormatting sqref="R43">
    <cfRule type="expression" dxfId="2679" priority="671" stopIfTrue="1">
      <formula>MOD(ROW(),2)</formula>
    </cfRule>
  </conditionalFormatting>
  <conditionalFormatting sqref="S43">
    <cfRule type="expression" dxfId="2678" priority="670" stopIfTrue="1">
      <formula>MOD(ROW(),2)</formula>
    </cfRule>
  </conditionalFormatting>
  <conditionalFormatting sqref="U43">
    <cfRule type="expression" dxfId="2677" priority="669" stopIfTrue="1">
      <formula>MOD(ROW(),2)</formula>
    </cfRule>
  </conditionalFormatting>
  <conditionalFormatting sqref="BD43">
    <cfRule type="expression" dxfId="2676" priority="668" stopIfTrue="1">
      <formula>MOD(ROW(),2)</formula>
    </cfRule>
  </conditionalFormatting>
  <conditionalFormatting sqref="BE43">
    <cfRule type="expression" dxfId="2675" priority="667" stopIfTrue="1">
      <formula>MOD(ROW(),2)</formula>
    </cfRule>
  </conditionalFormatting>
  <conditionalFormatting sqref="BF43">
    <cfRule type="expression" dxfId="2674" priority="666" stopIfTrue="1">
      <formula>MOD(ROW(),2)</formula>
    </cfRule>
  </conditionalFormatting>
  <conditionalFormatting sqref="BK43">
    <cfRule type="expression" dxfId="2673" priority="665" stopIfTrue="1">
      <formula>MOD(ROW(),2)</formula>
    </cfRule>
  </conditionalFormatting>
  <conditionalFormatting sqref="BL43">
    <cfRule type="expression" dxfId="2672" priority="664" stopIfTrue="1">
      <formula>MOD(ROW(),2)</formula>
    </cfRule>
  </conditionalFormatting>
  <conditionalFormatting sqref="BS43">
    <cfRule type="expression" dxfId="2671" priority="663" stopIfTrue="1">
      <formula>MOD(ROW(),2)</formula>
    </cfRule>
  </conditionalFormatting>
  <conditionalFormatting sqref="BX43">
    <cfRule type="expression" dxfId="2670" priority="662" stopIfTrue="1">
      <formula>MOD(ROW(),2)</formula>
    </cfRule>
  </conditionalFormatting>
  <conditionalFormatting sqref="BY43">
    <cfRule type="expression" dxfId="2669" priority="661" stopIfTrue="1">
      <formula>MOD(ROW(),2)</formula>
    </cfRule>
  </conditionalFormatting>
  <conditionalFormatting sqref="CB43">
    <cfRule type="expression" dxfId="2668" priority="660" stopIfTrue="1">
      <formula>MOD(ROW(),2)</formula>
    </cfRule>
  </conditionalFormatting>
  <conditionalFormatting sqref="CI43">
    <cfRule type="expression" dxfId="2667" priority="659" stopIfTrue="1">
      <formula>MOD(ROW(),2)</formula>
    </cfRule>
  </conditionalFormatting>
  <conditionalFormatting sqref="CM43">
    <cfRule type="expression" dxfId="2666" priority="658" stopIfTrue="1">
      <formula>MOD(ROW(),2)</formula>
    </cfRule>
  </conditionalFormatting>
  <conditionalFormatting sqref="CN43:CO43">
    <cfRule type="expression" dxfId="2665" priority="657" stopIfTrue="1">
      <formula>MOD(ROW(),2)</formula>
    </cfRule>
  </conditionalFormatting>
  <conditionalFormatting sqref="DH43">
    <cfRule type="expression" dxfId="2664" priority="653" stopIfTrue="1">
      <formula>MOD(ROW(),2)</formula>
    </cfRule>
  </conditionalFormatting>
  <conditionalFormatting sqref="DJ43">
    <cfRule type="expression" dxfId="2663" priority="652" stopIfTrue="1">
      <formula>MOD(ROW(),2)</formula>
    </cfRule>
  </conditionalFormatting>
  <conditionalFormatting sqref="T43">
    <cfRule type="expression" dxfId="2662" priority="651" stopIfTrue="1">
      <formula>MOD(ROW(),2)</formula>
    </cfRule>
  </conditionalFormatting>
  <conditionalFormatting sqref="CK43">
    <cfRule type="expression" dxfId="2661" priority="650" stopIfTrue="1">
      <formula>MOD(ROW(),2)</formula>
    </cfRule>
  </conditionalFormatting>
  <conditionalFormatting sqref="CA43">
    <cfRule type="expression" dxfId="2660" priority="649" stopIfTrue="1">
      <formula>MOD(ROW(),2)</formula>
    </cfRule>
  </conditionalFormatting>
  <conditionalFormatting sqref="CF43">
    <cfRule type="expression" dxfId="2659" priority="648" stopIfTrue="1">
      <formula>MOD(ROW(),2)</formula>
    </cfRule>
  </conditionalFormatting>
  <conditionalFormatting sqref="CL43">
    <cfRule type="expression" dxfId="2658" priority="647" stopIfTrue="1">
      <formula>MOD(ROW(),2)</formula>
    </cfRule>
  </conditionalFormatting>
  <conditionalFormatting sqref="BZ43">
    <cfRule type="expression" dxfId="2657" priority="644" stopIfTrue="1">
      <formula>MOD(ROW(),2)</formula>
    </cfRule>
  </conditionalFormatting>
  <conditionalFormatting sqref="D43">
    <cfRule type="expression" dxfId="2656" priority="643" stopIfTrue="1">
      <formula>MOD(ROW(),2)</formula>
    </cfRule>
  </conditionalFormatting>
  <conditionalFormatting sqref="E43:G43">
    <cfRule type="expression" dxfId="2655" priority="642" stopIfTrue="1">
      <formula>MOD(ROW(),2)</formula>
    </cfRule>
  </conditionalFormatting>
  <conditionalFormatting sqref="CG43">
    <cfRule type="expression" dxfId="2654" priority="641" stopIfTrue="1">
      <formula>MOD(ROW(),2)</formula>
    </cfRule>
  </conditionalFormatting>
  <conditionalFormatting sqref="CH43">
    <cfRule type="expression" dxfId="2653" priority="640" stopIfTrue="1">
      <formula>MOD(ROW(),2)</formula>
    </cfRule>
  </conditionalFormatting>
  <conditionalFormatting sqref="CJ43">
    <cfRule type="expression" dxfId="2652" priority="639" stopIfTrue="1">
      <formula>MOD(ROW(),2)</formula>
    </cfRule>
  </conditionalFormatting>
  <conditionalFormatting sqref="CV43:CW43">
    <cfRule type="expression" dxfId="2651" priority="638" stopIfTrue="1">
      <formula>MOD(ROW(),2)</formula>
    </cfRule>
  </conditionalFormatting>
  <conditionalFormatting sqref="CP43:CS43">
    <cfRule type="expression" dxfId="2650" priority="637" stopIfTrue="1">
      <formula>MOD(ROW(),2)</formula>
    </cfRule>
  </conditionalFormatting>
  <conditionalFormatting sqref="CY43:CY44">
    <cfRule type="expression" dxfId="2649" priority="635" stopIfTrue="1">
      <formula>MOD(ROW(),2)</formula>
    </cfRule>
  </conditionalFormatting>
  <conditionalFormatting sqref="CZ43:DC43">
    <cfRule type="expression" dxfId="2648" priority="634" stopIfTrue="1">
      <formula>MOD(ROW(),2)</formula>
    </cfRule>
  </conditionalFormatting>
  <conditionalFormatting sqref="DG43">
    <cfRule type="expression" dxfId="2647" priority="633" stopIfTrue="1">
      <formula>MOD(ROW(),2)</formula>
    </cfRule>
  </conditionalFormatting>
  <conditionalFormatting sqref="DI43">
    <cfRule type="expression" dxfId="2646" priority="632" stopIfTrue="1">
      <formula>MOD(ROW(),2)</formula>
    </cfRule>
  </conditionalFormatting>
  <conditionalFormatting sqref="A44:C44 H44:Q44 DK44:JS44">
    <cfRule type="expression" dxfId="2645" priority="631" stopIfTrue="1">
      <formula>MOD(ROW(),2)</formula>
    </cfRule>
  </conditionalFormatting>
  <conditionalFormatting sqref="R44">
    <cfRule type="expression" dxfId="2644" priority="630" stopIfTrue="1">
      <formula>MOD(ROW(),2)</formula>
    </cfRule>
  </conditionalFormatting>
  <conditionalFormatting sqref="S44">
    <cfRule type="expression" dxfId="2643" priority="629" stopIfTrue="1">
      <formula>MOD(ROW(),2)</formula>
    </cfRule>
  </conditionalFormatting>
  <conditionalFormatting sqref="U44">
    <cfRule type="expression" dxfId="2642" priority="628" stopIfTrue="1">
      <formula>MOD(ROW(),2)</formula>
    </cfRule>
  </conditionalFormatting>
  <conditionalFormatting sqref="BG44:BJ44 BQ44 CC44:CE44 CO44">
    <cfRule type="expression" dxfId="2641" priority="627" stopIfTrue="1">
      <formula>MOD(ROW(),2)</formula>
    </cfRule>
  </conditionalFormatting>
  <conditionalFormatting sqref="BD44">
    <cfRule type="expression" dxfId="2640" priority="626" stopIfTrue="1">
      <formula>MOD(ROW(),2)</formula>
    </cfRule>
  </conditionalFormatting>
  <conditionalFormatting sqref="BE44">
    <cfRule type="expression" dxfId="2639" priority="625" stopIfTrue="1">
      <formula>MOD(ROW(),2)</formula>
    </cfRule>
  </conditionalFormatting>
  <conditionalFormatting sqref="BF44">
    <cfRule type="expression" dxfId="2638" priority="624" stopIfTrue="1">
      <formula>MOD(ROW(),2)</formula>
    </cfRule>
  </conditionalFormatting>
  <conditionalFormatting sqref="BL44">
    <cfRule type="expression" dxfId="2637" priority="623" stopIfTrue="1">
      <formula>MOD(ROW(),2)</formula>
    </cfRule>
  </conditionalFormatting>
  <conditionalFormatting sqref="BM44:BP44">
    <cfRule type="expression" dxfId="2636" priority="622" stopIfTrue="1">
      <formula>MOD(ROW(),2)</formula>
    </cfRule>
  </conditionalFormatting>
  <conditionalFormatting sqref="BR44">
    <cfRule type="expression" dxfId="2635" priority="621" stopIfTrue="1">
      <formula>MOD(ROW(),2)</formula>
    </cfRule>
  </conditionalFormatting>
  <conditionalFormatting sqref="BS44">
    <cfRule type="expression" dxfId="2634" priority="620" stopIfTrue="1">
      <formula>MOD(ROW(),2)</formula>
    </cfRule>
  </conditionalFormatting>
  <conditionalFormatting sqref="BT44:BV44">
    <cfRule type="expression" dxfId="2633" priority="619" stopIfTrue="1">
      <formula>MOD(ROW(),2)</formula>
    </cfRule>
  </conditionalFormatting>
  <conditionalFormatting sqref="BY44">
    <cfRule type="expression" dxfId="2632" priority="618" stopIfTrue="1">
      <formula>MOD(ROW(),2)</formula>
    </cfRule>
  </conditionalFormatting>
  <conditionalFormatting sqref="CB44">
    <cfRule type="expression" dxfId="2631" priority="617" stopIfTrue="1">
      <formula>MOD(ROW(),2)</formula>
    </cfRule>
  </conditionalFormatting>
  <conditionalFormatting sqref="CI44">
    <cfRule type="expression" dxfId="2630" priority="616" stopIfTrue="1">
      <formula>MOD(ROW(),2)</formula>
    </cfRule>
  </conditionalFormatting>
  <conditionalFormatting sqref="CK44">
    <cfRule type="expression" dxfId="2629" priority="615" stopIfTrue="1">
      <formula>MOD(ROW(),2)</formula>
    </cfRule>
  </conditionalFormatting>
  <conditionalFormatting sqref="CM44">
    <cfRule type="expression" dxfId="2628" priority="614" stopIfTrue="1">
      <formula>MOD(ROW(),2)</formula>
    </cfRule>
  </conditionalFormatting>
  <conditionalFormatting sqref="CN44">
    <cfRule type="expression" dxfId="2627" priority="613" stopIfTrue="1">
      <formula>MOD(ROW(),2)</formula>
    </cfRule>
  </conditionalFormatting>
  <conditionalFormatting sqref="CV44:CW44">
    <cfRule type="expression" dxfId="2626" priority="611" stopIfTrue="1">
      <formula>MOD(ROW(),2)</formula>
    </cfRule>
  </conditionalFormatting>
  <conditionalFormatting sqref="CZ44:DC44">
    <cfRule type="expression" dxfId="2625" priority="609" stopIfTrue="1">
      <formula>MOD(ROW(),2)</formula>
    </cfRule>
  </conditionalFormatting>
  <conditionalFormatting sqref="DE44">
    <cfRule type="expression" dxfId="2624" priority="608" stopIfTrue="1">
      <formula>MOD(ROW(),2)</formula>
    </cfRule>
  </conditionalFormatting>
  <conditionalFormatting sqref="DH44">
    <cfRule type="expression" dxfId="2623" priority="607" stopIfTrue="1">
      <formula>MOD(ROW(),2)</formula>
    </cfRule>
  </conditionalFormatting>
  <conditionalFormatting sqref="DJ44">
    <cfRule type="expression" dxfId="2622" priority="606" stopIfTrue="1">
      <formula>MOD(ROW(),2)</formula>
    </cfRule>
  </conditionalFormatting>
  <conditionalFormatting sqref="BZ44">
    <cfRule type="expression" dxfId="2621" priority="605" stopIfTrue="1">
      <formula>MOD(ROW(),2)</formula>
    </cfRule>
  </conditionalFormatting>
  <conditionalFormatting sqref="CA44">
    <cfRule type="expression" dxfId="2620" priority="604" stopIfTrue="1">
      <formula>MOD(ROW(),2)</formula>
    </cfRule>
  </conditionalFormatting>
  <conditionalFormatting sqref="CL44">
    <cfRule type="expression" dxfId="2619" priority="603" stopIfTrue="1">
      <formula>MOD(ROW(),2)</formula>
    </cfRule>
  </conditionalFormatting>
  <conditionalFormatting sqref="T44">
    <cfRule type="expression" dxfId="2618" priority="600" stopIfTrue="1">
      <formula>MOD(ROW(),2)</formula>
    </cfRule>
  </conditionalFormatting>
  <conditionalFormatting sqref="BK44">
    <cfRule type="expression" dxfId="2617" priority="599" stopIfTrue="1">
      <formula>MOD(ROW(),2)</formula>
    </cfRule>
  </conditionalFormatting>
  <conditionalFormatting sqref="BW44">
    <cfRule type="expression" dxfId="2616" priority="598" stopIfTrue="1">
      <formula>MOD(ROW(),2)</formula>
    </cfRule>
  </conditionalFormatting>
  <conditionalFormatting sqref="CF44">
    <cfRule type="expression" dxfId="2615" priority="597" stopIfTrue="1">
      <formula>MOD(ROW(),2)</formula>
    </cfRule>
  </conditionalFormatting>
  <conditionalFormatting sqref="BX44">
    <cfRule type="expression" dxfId="2614" priority="596" stopIfTrue="1">
      <formula>MOD(ROW(),2)</formula>
    </cfRule>
  </conditionalFormatting>
  <conditionalFormatting sqref="CG44">
    <cfRule type="expression" dxfId="2613" priority="595" stopIfTrue="1">
      <formula>MOD(ROW(),2)</formula>
    </cfRule>
  </conditionalFormatting>
  <conditionalFormatting sqref="CH44">
    <cfRule type="expression" dxfId="2612" priority="594" stopIfTrue="1">
      <formula>MOD(ROW(),2)</formula>
    </cfRule>
  </conditionalFormatting>
  <conditionalFormatting sqref="D44">
    <cfRule type="expression" dxfId="2611" priority="593" stopIfTrue="1">
      <formula>MOD(ROW(),2)</formula>
    </cfRule>
  </conditionalFormatting>
  <conditionalFormatting sqref="E44:G44">
    <cfRule type="expression" dxfId="2610" priority="592" stopIfTrue="1">
      <formula>MOD(ROW(),2)</formula>
    </cfRule>
  </conditionalFormatting>
  <conditionalFormatting sqref="CJ44">
    <cfRule type="expression" dxfId="2609" priority="591" stopIfTrue="1">
      <formula>MOD(ROW(),2)</formula>
    </cfRule>
  </conditionalFormatting>
  <conditionalFormatting sqref="CP44:CR44">
    <cfRule type="expression" dxfId="2608" priority="590" stopIfTrue="1">
      <formula>MOD(ROW(),2)</formula>
    </cfRule>
  </conditionalFormatting>
  <conditionalFormatting sqref="CS44">
    <cfRule type="expression" dxfId="2607" priority="589" stopIfTrue="1">
      <formula>MOD(ROW(),2)</formula>
    </cfRule>
  </conditionalFormatting>
  <conditionalFormatting sqref="DG44">
    <cfRule type="expression" dxfId="2606" priority="586" stopIfTrue="1">
      <formula>MOD(ROW(),2)</formula>
    </cfRule>
  </conditionalFormatting>
  <conditionalFormatting sqref="DI44">
    <cfRule type="expression" dxfId="2605" priority="585" stopIfTrue="1">
      <formula>MOD(ROW(),2)</formula>
    </cfRule>
  </conditionalFormatting>
  <conditionalFormatting sqref="CX44">
    <cfRule type="expression" dxfId="2604" priority="584" stopIfTrue="1">
      <formula>MOD(ROW(),2)</formula>
    </cfRule>
  </conditionalFormatting>
  <conditionalFormatting sqref="DD44:DF44">
    <cfRule type="expression" dxfId="2603" priority="583" stopIfTrue="1">
      <formula>MOD(ROW(),2)</formula>
    </cfRule>
  </conditionalFormatting>
  <conditionalFormatting sqref="A47:C47 H47:Q47">
    <cfRule type="expression" dxfId="2602" priority="496" stopIfTrue="1">
      <formula>MOD(ROW(),2)</formula>
    </cfRule>
  </conditionalFormatting>
  <conditionalFormatting sqref="R47">
    <cfRule type="expression" dxfId="2601" priority="495" stopIfTrue="1">
      <formula>MOD(ROW(),2)</formula>
    </cfRule>
  </conditionalFormatting>
  <conditionalFormatting sqref="S47">
    <cfRule type="expression" dxfId="2600" priority="494" stopIfTrue="1">
      <formula>MOD(ROW(),2)</formula>
    </cfRule>
  </conditionalFormatting>
  <conditionalFormatting sqref="U47">
    <cfRule type="expression" dxfId="2599" priority="493" stopIfTrue="1">
      <formula>MOD(ROW(),2)</formula>
    </cfRule>
  </conditionalFormatting>
  <conditionalFormatting sqref="BD47">
    <cfRule type="expression" dxfId="2598" priority="492" stopIfTrue="1">
      <formula>MOD(ROW(),2)</formula>
    </cfRule>
  </conditionalFormatting>
  <conditionalFormatting sqref="BL47 BQ47:BR47 BT47:BW47 CC47:CE47 CX47 DD47:DF47 CG47 CS47 BG47:BJ47 BZ47">
    <cfRule type="expression" dxfId="2597" priority="491" stopIfTrue="1">
      <formula>MOD(ROW(),2)</formula>
    </cfRule>
  </conditionalFormatting>
  <conditionalFormatting sqref="BE47">
    <cfRule type="expression" dxfId="2596" priority="489" stopIfTrue="1">
      <formula>MOD(ROW(),2)</formula>
    </cfRule>
  </conditionalFormatting>
  <conditionalFormatting sqref="BF47">
    <cfRule type="expression" dxfId="2595" priority="488" stopIfTrue="1">
      <formula>MOD(ROW(),2)</formula>
    </cfRule>
  </conditionalFormatting>
  <conditionalFormatting sqref="BK47">
    <cfRule type="expression" dxfId="2594" priority="487" stopIfTrue="1">
      <formula>MOD(ROW(),2)</formula>
    </cfRule>
  </conditionalFormatting>
  <conditionalFormatting sqref="BM47:BP47">
    <cfRule type="expression" dxfId="2593" priority="486" stopIfTrue="1">
      <formula>MOD(ROW(),2)</formula>
    </cfRule>
  </conditionalFormatting>
  <conditionalFormatting sqref="BS47">
    <cfRule type="expression" dxfId="2592" priority="485" stopIfTrue="1">
      <formula>MOD(ROW(),2)</formula>
    </cfRule>
  </conditionalFormatting>
  <conditionalFormatting sqref="BX47">
    <cfRule type="expression" dxfId="2591" priority="484" stopIfTrue="1">
      <formula>MOD(ROW(),2)</formula>
    </cfRule>
  </conditionalFormatting>
  <conditionalFormatting sqref="BY47">
    <cfRule type="expression" dxfId="2590" priority="483" stopIfTrue="1">
      <formula>MOD(ROW(),2)</formula>
    </cfRule>
  </conditionalFormatting>
  <conditionalFormatting sqref="CB47">
    <cfRule type="expression" dxfId="2589" priority="482" stopIfTrue="1">
      <formula>MOD(ROW(),2)</formula>
    </cfRule>
  </conditionalFormatting>
  <conditionalFormatting sqref="CF47">
    <cfRule type="expression" dxfId="2588" priority="481" stopIfTrue="1">
      <formula>MOD(ROW(),2)</formula>
    </cfRule>
  </conditionalFormatting>
  <conditionalFormatting sqref="CI47">
    <cfRule type="expression" dxfId="2587" priority="480" stopIfTrue="1">
      <formula>MOD(ROW(),2)</formula>
    </cfRule>
  </conditionalFormatting>
  <conditionalFormatting sqref="CK47">
    <cfRule type="expression" dxfId="2586" priority="479" stopIfTrue="1">
      <formula>MOD(ROW(),2)</formula>
    </cfRule>
  </conditionalFormatting>
  <conditionalFormatting sqref="CM47">
    <cfRule type="expression" dxfId="2585" priority="478" stopIfTrue="1">
      <formula>MOD(ROW(),2)</formula>
    </cfRule>
  </conditionalFormatting>
  <conditionalFormatting sqref="CN47:CO47">
    <cfRule type="expression" dxfId="2584" priority="477" stopIfTrue="1">
      <formula>MOD(ROW(),2)</formula>
    </cfRule>
  </conditionalFormatting>
  <conditionalFormatting sqref="CV47:CW47">
    <cfRule type="expression" dxfId="2583" priority="476" stopIfTrue="1">
      <formula>MOD(ROW(),2)</formula>
    </cfRule>
  </conditionalFormatting>
  <conditionalFormatting sqref="CZ47:DC47">
    <cfRule type="expression" dxfId="2582" priority="474" stopIfTrue="1">
      <formula>MOD(ROW(),2)</formula>
    </cfRule>
  </conditionalFormatting>
  <conditionalFormatting sqref="CA47">
    <cfRule type="expression" dxfId="2581" priority="473" stopIfTrue="1">
      <formula>MOD(ROW(),2)</formula>
    </cfRule>
  </conditionalFormatting>
  <conditionalFormatting sqref="CH47">
    <cfRule type="expression" dxfId="2580" priority="472" stopIfTrue="1">
      <formula>MOD(ROW(),2)</formula>
    </cfRule>
  </conditionalFormatting>
  <conditionalFormatting sqref="CJ47">
    <cfRule type="expression" dxfId="2579" priority="471" stopIfTrue="1">
      <formula>MOD(ROW(),2)</formula>
    </cfRule>
  </conditionalFormatting>
  <conditionalFormatting sqref="CL47">
    <cfRule type="expression" dxfId="2578" priority="470" stopIfTrue="1">
      <formula>MOD(ROW(),2)</formula>
    </cfRule>
  </conditionalFormatting>
  <conditionalFormatting sqref="CP47:CR47">
    <cfRule type="expression" dxfId="2577" priority="469" stopIfTrue="1">
      <formula>MOD(ROW(),2)</formula>
    </cfRule>
  </conditionalFormatting>
  <conditionalFormatting sqref="DG47">
    <cfRule type="expression" dxfId="2576" priority="468" stopIfTrue="1">
      <formula>MOD(ROW(),2)</formula>
    </cfRule>
  </conditionalFormatting>
  <conditionalFormatting sqref="DH47">
    <cfRule type="expression" dxfId="2575" priority="467" stopIfTrue="1">
      <formula>MOD(ROW(),2)</formula>
    </cfRule>
  </conditionalFormatting>
  <conditionalFormatting sqref="T47">
    <cfRule type="expression" dxfId="2574" priority="466" stopIfTrue="1">
      <formula>MOD(ROW(),2)</formula>
    </cfRule>
  </conditionalFormatting>
  <conditionalFormatting sqref="D47">
    <cfRule type="expression" dxfId="2573" priority="465" stopIfTrue="1">
      <formula>MOD(ROW(),2)</formula>
    </cfRule>
  </conditionalFormatting>
  <conditionalFormatting sqref="E47:G47">
    <cfRule type="expression" dxfId="2572" priority="464" stopIfTrue="1">
      <formula>MOD(ROW(),2)</formula>
    </cfRule>
  </conditionalFormatting>
  <conditionalFormatting sqref="CY47">
    <cfRule type="expression" dxfId="2571" priority="463" stopIfTrue="1">
      <formula>MOD(ROW(),2)</formula>
    </cfRule>
  </conditionalFormatting>
  <conditionalFormatting sqref="DI48:JQ48 A48:C48 H48:Q48">
    <cfRule type="expression" dxfId="2570" priority="462" stopIfTrue="1">
      <formula>MOD(ROW(),2)</formula>
    </cfRule>
  </conditionalFormatting>
  <conditionalFormatting sqref="R48">
    <cfRule type="expression" dxfId="2569" priority="461" stopIfTrue="1">
      <formula>MOD(ROW(),2)</formula>
    </cfRule>
  </conditionalFormatting>
  <conditionalFormatting sqref="S48">
    <cfRule type="expression" dxfId="2568" priority="460" stopIfTrue="1">
      <formula>MOD(ROW(),2)</formula>
    </cfRule>
  </conditionalFormatting>
  <conditionalFormatting sqref="U48">
    <cfRule type="expression" dxfId="2567" priority="459" stopIfTrue="1">
      <formula>MOD(ROW(),2)</formula>
    </cfRule>
  </conditionalFormatting>
  <conditionalFormatting sqref="BG48:BJ48 CC48:CE48 CG48 CO48 CS48 CX48 DD48:DF48">
    <cfRule type="expression" dxfId="2566" priority="458" stopIfTrue="1">
      <formula>MOD(ROW(),2)</formula>
    </cfRule>
  </conditionalFormatting>
  <conditionalFormatting sqref="BD48">
    <cfRule type="expression" dxfId="2565" priority="457" stopIfTrue="1">
      <formula>MOD(ROW(),2)</formula>
    </cfRule>
  </conditionalFormatting>
  <conditionalFormatting sqref="BE48">
    <cfRule type="expression" dxfId="2564" priority="456" stopIfTrue="1">
      <formula>MOD(ROW(),2)</formula>
    </cfRule>
  </conditionalFormatting>
  <conditionalFormatting sqref="BF48">
    <cfRule type="expression" dxfId="2563" priority="455" stopIfTrue="1">
      <formula>MOD(ROW(),2)</formula>
    </cfRule>
  </conditionalFormatting>
  <conditionalFormatting sqref="BM48:BP48">
    <cfRule type="expression" dxfId="2562" priority="454" stopIfTrue="1">
      <formula>MOD(ROW(),2)</formula>
    </cfRule>
  </conditionalFormatting>
  <conditionalFormatting sqref="BR48">
    <cfRule type="expression" dxfId="2561" priority="453" stopIfTrue="1">
      <formula>MOD(ROW(),2)</formula>
    </cfRule>
  </conditionalFormatting>
  <conditionalFormatting sqref="BS48">
    <cfRule type="expression" dxfId="2560" priority="452" stopIfTrue="1">
      <formula>MOD(ROW(),2)</formula>
    </cfRule>
  </conditionalFormatting>
  <conditionalFormatting sqref="BT48:BV48">
    <cfRule type="expression" dxfId="2559" priority="451" stopIfTrue="1">
      <formula>MOD(ROW(),2)</formula>
    </cfRule>
  </conditionalFormatting>
  <conditionalFormatting sqref="BW48">
    <cfRule type="expression" dxfId="2558" priority="450" stopIfTrue="1">
      <formula>MOD(ROW(),2)</formula>
    </cfRule>
  </conditionalFormatting>
  <conditionalFormatting sqref="BX48">
    <cfRule type="expression" dxfId="2557" priority="449" stopIfTrue="1">
      <formula>MOD(ROW(),2)</formula>
    </cfRule>
  </conditionalFormatting>
  <conditionalFormatting sqref="BY48">
    <cfRule type="expression" dxfId="2556" priority="448" stopIfTrue="1">
      <formula>MOD(ROW(),2)</formula>
    </cfRule>
  </conditionalFormatting>
  <conditionalFormatting sqref="CB48">
    <cfRule type="expression" dxfId="2555" priority="447" stopIfTrue="1">
      <formula>MOD(ROW(),2)</formula>
    </cfRule>
  </conditionalFormatting>
  <conditionalFormatting sqref="CF48">
    <cfRule type="expression" dxfId="2554" priority="446" stopIfTrue="1">
      <formula>MOD(ROW(),2)</formula>
    </cfRule>
  </conditionalFormatting>
  <conditionalFormatting sqref="CM48">
    <cfRule type="expression" dxfId="2553" priority="445" stopIfTrue="1">
      <formula>MOD(ROW(),2)</formula>
    </cfRule>
  </conditionalFormatting>
  <conditionalFormatting sqref="CN48">
    <cfRule type="expression" dxfId="2552" priority="444" stopIfTrue="1">
      <formula>MOD(ROW(),2)</formula>
    </cfRule>
  </conditionalFormatting>
  <conditionalFormatting sqref="CZ48:DC48">
    <cfRule type="expression" dxfId="2551" priority="441" stopIfTrue="1">
      <formula>MOD(ROW(),2)</formula>
    </cfRule>
  </conditionalFormatting>
  <conditionalFormatting sqref="DE48">
    <cfRule type="expression" dxfId="2550" priority="440" stopIfTrue="1">
      <formula>MOD(ROW(),2)</formula>
    </cfRule>
  </conditionalFormatting>
  <conditionalFormatting sqref="BQ48">
    <cfRule type="expression" dxfId="2549" priority="439" stopIfTrue="1">
      <formula>MOD(ROW(),2)</formula>
    </cfRule>
  </conditionalFormatting>
  <conditionalFormatting sqref="BK48">
    <cfRule type="expression" dxfId="2548" priority="438" stopIfTrue="1">
      <formula>MOD(ROW(),2)</formula>
    </cfRule>
  </conditionalFormatting>
  <conditionalFormatting sqref="BL48">
    <cfRule type="expression" dxfId="2547" priority="437" stopIfTrue="1">
      <formula>MOD(ROW(),2)</formula>
    </cfRule>
  </conditionalFormatting>
  <conditionalFormatting sqref="BZ48">
    <cfRule type="expression" dxfId="2546" priority="436" stopIfTrue="1">
      <formula>MOD(ROW(),2)</formula>
    </cfRule>
  </conditionalFormatting>
  <conditionalFormatting sqref="CA48">
    <cfRule type="expression" dxfId="2545" priority="435" stopIfTrue="1">
      <formula>MOD(ROW(),2)</formula>
    </cfRule>
  </conditionalFormatting>
  <conditionalFormatting sqref="CH48">
    <cfRule type="expression" dxfId="2544" priority="434" stopIfTrue="1">
      <formula>MOD(ROW(),2)</formula>
    </cfRule>
  </conditionalFormatting>
  <conditionalFormatting sqref="CI48">
    <cfRule type="expression" dxfId="2543" priority="433" stopIfTrue="1">
      <formula>MOD(ROW(),2)</formula>
    </cfRule>
  </conditionalFormatting>
  <conditionalFormatting sqref="CJ48">
    <cfRule type="expression" dxfId="2542" priority="432" stopIfTrue="1">
      <formula>MOD(ROW(),2)</formula>
    </cfRule>
  </conditionalFormatting>
  <conditionalFormatting sqref="CK48">
    <cfRule type="expression" dxfId="2541" priority="431" stopIfTrue="1">
      <formula>MOD(ROW(),2)</formula>
    </cfRule>
  </conditionalFormatting>
  <conditionalFormatting sqref="CL48">
    <cfRule type="expression" dxfId="2540" priority="430" stopIfTrue="1">
      <formula>MOD(ROW(),2)</formula>
    </cfRule>
  </conditionalFormatting>
  <conditionalFormatting sqref="CP48:CR48">
    <cfRule type="expression" dxfId="2539" priority="429" stopIfTrue="1">
      <formula>MOD(ROW(),2)</formula>
    </cfRule>
  </conditionalFormatting>
  <conditionalFormatting sqref="CV48:CW48">
    <cfRule type="expression" dxfId="2538" priority="428" stopIfTrue="1">
      <formula>MOD(ROW(),2)</formula>
    </cfRule>
  </conditionalFormatting>
  <conditionalFormatting sqref="DG48">
    <cfRule type="expression" dxfId="2537" priority="427" stopIfTrue="1">
      <formula>MOD(ROW(),2)</formula>
    </cfRule>
  </conditionalFormatting>
  <conditionalFormatting sqref="DH48">
    <cfRule type="expression" dxfId="2536" priority="426" stopIfTrue="1">
      <formula>MOD(ROW(),2)</formula>
    </cfRule>
  </conditionalFormatting>
  <conditionalFormatting sqref="T48">
    <cfRule type="expression" dxfId="2535" priority="425" stopIfTrue="1">
      <formula>MOD(ROW(),2)</formula>
    </cfRule>
  </conditionalFormatting>
  <conditionalFormatting sqref="D48">
    <cfRule type="expression" dxfId="2534" priority="424" stopIfTrue="1">
      <formula>MOD(ROW(),2)</formula>
    </cfRule>
  </conditionalFormatting>
  <conditionalFormatting sqref="E48:G48">
    <cfRule type="expression" dxfId="2533" priority="423" stopIfTrue="1">
      <formula>MOD(ROW(),2)</formula>
    </cfRule>
  </conditionalFormatting>
  <conditionalFormatting sqref="CY48:CY49">
    <cfRule type="expression" dxfId="2532" priority="422" stopIfTrue="1">
      <formula>MOD(ROW(),2)</formula>
    </cfRule>
  </conditionalFormatting>
  <conditionalFormatting sqref="CS49 M49:Q49 H49:I49 BT49:BV49 BM49:BP49 CC49:CE49 BG49:BJ49 A49:C49 DK49:JQ49">
    <cfRule type="expression" dxfId="2531" priority="421" stopIfTrue="1">
      <formula>MOD(ROW(),2)</formula>
    </cfRule>
  </conditionalFormatting>
  <conditionalFormatting sqref="R49">
    <cfRule type="expression" dxfId="2530" priority="419" stopIfTrue="1">
      <formula>MOD(ROW(),2)</formula>
    </cfRule>
  </conditionalFormatting>
  <conditionalFormatting sqref="S49">
    <cfRule type="expression" dxfId="2529" priority="418" stopIfTrue="1">
      <formula>MOD(ROW(),2)</formula>
    </cfRule>
  </conditionalFormatting>
  <conditionalFormatting sqref="U49">
    <cfRule type="expression" dxfId="2528" priority="417" stopIfTrue="1">
      <formula>MOD(ROW(),2)</formula>
    </cfRule>
  </conditionalFormatting>
  <conditionalFormatting sqref="BD49">
    <cfRule type="expression" dxfId="2527" priority="416" stopIfTrue="1">
      <formula>MOD(ROW(),2)</formula>
    </cfRule>
  </conditionalFormatting>
  <conditionalFormatting sqref="BF49">
    <cfRule type="expression" dxfId="2526" priority="415" stopIfTrue="1">
      <formula>MOD(ROW(),2)</formula>
    </cfRule>
  </conditionalFormatting>
  <conditionalFormatting sqref="BK49">
    <cfRule type="expression" dxfId="2525" priority="414" stopIfTrue="1">
      <formula>MOD(ROW(),2)</formula>
    </cfRule>
  </conditionalFormatting>
  <conditionalFormatting sqref="BL49">
    <cfRule type="expression" dxfId="2524" priority="413" stopIfTrue="1">
      <formula>MOD(ROW(),2)</formula>
    </cfRule>
  </conditionalFormatting>
  <conditionalFormatting sqref="BS49">
    <cfRule type="expression" dxfId="2523" priority="412" stopIfTrue="1">
      <formula>MOD(ROW(),2)</formula>
    </cfRule>
  </conditionalFormatting>
  <conditionalFormatting sqref="BY49">
    <cfRule type="expression" dxfId="2522" priority="411" stopIfTrue="1">
      <formula>MOD(ROW(),2)</formula>
    </cfRule>
  </conditionalFormatting>
  <conditionalFormatting sqref="CB49">
    <cfRule type="expression" dxfId="2521" priority="410" stopIfTrue="1">
      <formula>MOD(ROW(),2)</formula>
    </cfRule>
  </conditionalFormatting>
  <conditionalFormatting sqref="CM49">
    <cfRule type="expression" dxfId="2520" priority="409" stopIfTrue="1">
      <formula>MOD(ROW(),2)</formula>
    </cfRule>
  </conditionalFormatting>
  <conditionalFormatting sqref="CN49:CO49">
    <cfRule type="expression" dxfId="2519" priority="408" stopIfTrue="1">
      <formula>MOD(ROW(),2)</formula>
    </cfRule>
  </conditionalFormatting>
  <conditionalFormatting sqref="T49">
    <cfRule type="expression" dxfId="2518" priority="404" stopIfTrue="1">
      <formula>MOD(ROW(),2)</formula>
    </cfRule>
  </conditionalFormatting>
  <conditionalFormatting sqref="CZ49:DC49">
    <cfRule type="expression" dxfId="2517" priority="406" stopIfTrue="1">
      <formula>MOD(ROW(),2)</formula>
    </cfRule>
  </conditionalFormatting>
  <conditionalFormatting sqref="DJ49">
    <cfRule type="expression" dxfId="2516" priority="405" stopIfTrue="1">
      <formula>MOD(ROW(),2)</formula>
    </cfRule>
  </conditionalFormatting>
  <conditionalFormatting sqref="BE49">
    <cfRule type="expression" dxfId="2515" priority="403" stopIfTrue="1">
      <formula>MOD(ROW(),2)</formula>
    </cfRule>
  </conditionalFormatting>
  <conditionalFormatting sqref="BQ49">
    <cfRule type="expression" dxfId="2514" priority="402" stopIfTrue="1">
      <formula>MOD(ROW(),2)</formula>
    </cfRule>
  </conditionalFormatting>
  <conditionalFormatting sqref="BR49">
    <cfRule type="expression" dxfId="2513" priority="401" stopIfTrue="1">
      <formula>MOD(ROW(),2)</formula>
    </cfRule>
  </conditionalFormatting>
  <conditionalFormatting sqref="BW49">
    <cfRule type="expression" dxfId="2512" priority="400" stopIfTrue="1">
      <formula>MOD(ROW(),2)</formula>
    </cfRule>
  </conditionalFormatting>
  <conditionalFormatting sqref="BX49">
    <cfRule type="expression" dxfId="2511" priority="399" stopIfTrue="1">
      <formula>MOD(ROW(),2)</formula>
    </cfRule>
  </conditionalFormatting>
  <conditionalFormatting sqref="BZ49">
    <cfRule type="expression" dxfId="2510" priority="398" stopIfTrue="1">
      <formula>MOD(ROW(),2)</formula>
    </cfRule>
  </conditionalFormatting>
  <conditionalFormatting sqref="CA49">
    <cfRule type="expression" dxfId="2509" priority="397" stopIfTrue="1">
      <formula>MOD(ROW(),2)</formula>
    </cfRule>
  </conditionalFormatting>
  <conditionalFormatting sqref="CF49">
    <cfRule type="expression" dxfId="2508" priority="396" stopIfTrue="1">
      <formula>MOD(ROW(),2)</formula>
    </cfRule>
  </conditionalFormatting>
  <conditionalFormatting sqref="CI49">
    <cfRule type="expression" dxfId="2507" priority="395" stopIfTrue="1">
      <formula>MOD(ROW(),2)</formula>
    </cfRule>
  </conditionalFormatting>
  <conditionalFormatting sqref="CJ49:CL49">
    <cfRule type="expression" dxfId="2506" priority="394" stopIfTrue="1">
      <formula>MOD(ROW(),2)</formula>
    </cfRule>
  </conditionalFormatting>
  <conditionalFormatting sqref="CP49:CR49">
    <cfRule type="expression" dxfId="2505" priority="393" stopIfTrue="1">
      <formula>MOD(ROW(),2)</formula>
    </cfRule>
  </conditionalFormatting>
  <conditionalFormatting sqref="CV49:CW49">
    <cfRule type="expression" dxfId="2504" priority="392" stopIfTrue="1">
      <formula>MOD(ROW(),2)</formula>
    </cfRule>
  </conditionalFormatting>
  <conditionalFormatting sqref="J49:L49">
    <cfRule type="expression" dxfId="2503" priority="389" stopIfTrue="1">
      <formula>MOD(ROW(),2)</formula>
    </cfRule>
  </conditionalFormatting>
  <conditionalFormatting sqref="CG49:CH49">
    <cfRule type="expression" dxfId="2502" priority="388" stopIfTrue="1">
      <formula>MOD(ROW(),2)</formula>
    </cfRule>
  </conditionalFormatting>
  <conditionalFormatting sqref="D49">
    <cfRule type="expression" dxfId="2501" priority="385" stopIfTrue="1">
      <formula>MOD(ROW(),2)</formula>
    </cfRule>
  </conditionalFormatting>
  <conditionalFormatting sqref="E49:G49">
    <cfRule type="expression" dxfId="2500" priority="384" stopIfTrue="1">
      <formula>MOD(ROW(),2)</formula>
    </cfRule>
  </conditionalFormatting>
  <conditionalFormatting sqref="CX49">
    <cfRule type="expression" dxfId="2499" priority="383" stopIfTrue="1">
      <formula>MOD(ROW(),2)</formula>
    </cfRule>
  </conditionalFormatting>
  <conditionalFormatting sqref="DD49:DF49">
    <cfRule type="expression" dxfId="2498" priority="382" stopIfTrue="1">
      <formula>MOD(ROW(),2)</formula>
    </cfRule>
  </conditionalFormatting>
  <conditionalFormatting sqref="DG49">
    <cfRule type="expression" dxfId="2497" priority="381" stopIfTrue="1">
      <formula>MOD(ROW(),2)</formula>
    </cfRule>
  </conditionalFormatting>
  <conditionalFormatting sqref="DH49">
    <cfRule type="expression" dxfId="2496" priority="380" stopIfTrue="1">
      <formula>MOD(ROW(),2)</formula>
    </cfRule>
  </conditionalFormatting>
  <conditionalFormatting sqref="DE49">
    <cfRule type="expression" dxfId="2495" priority="379" stopIfTrue="1">
      <formula>MOD(ROW(),2)</formula>
    </cfRule>
  </conditionalFormatting>
  <conditionalFormatting sqref="DI49">
    <cfRule type="expression" dxfId="2494" priority="378" stopIfTrue="1">
      <formula>MOD(ROW(),2)</formula>
    </cfRule>
  </conditionalFormatting>
  <conditionalFormatting sqref="A10:S10">
    <cfRule type="expression" dxfId="2493" priority="376" stopIfTrue="1">
      <formula>MOD(ROW(),2)</formula>
    </cfRule>
  </conditionalFormatting>
  <conditionalFormatting sqref="BD10:BE10 BQ10:BR10 CC10:CE10 BT10:BX10 CS10 CO10 BG10:BJ10 CH10 CV10:CX10 DD10:DG10 DI10:JS10">
    <cfRule type="expression" dxfId="2492" priority="375" stopIfTrue="1">
      <formula>MOD(ROW(),2)</formula>
    </cfRule>
  </conditionalFormatting>
  <conditionalFormatting sqref="DE10">
    <cfRule type="expression" dxfId="2491" priority="373" stopIfTrue="1">
      <formula>MOD(ROW(),2)</formula>
    </cfRule>
  </conditionalFormatting>
  <conditionalFormatting sqref="T10">
    <cfRule type="expression" dxfId="2490" priority="372" stopIfTrue="1">
      <formula>MOD(ROW(),2)</formula>
    </cfRule>
  </conditionalFormatting>
  <conditionalFormatting sqref="BC10">
    <cfRule type="expression" dxfId="2489" priority="371" stopIfTrue="1">
      <formula>MOD(ROW(),2)</formula>
    </cfRule>
  </conditionalFormatting>
  <conditionalFormatting sqref="BF10">
    <cfRule type="expression" dxfId="2488" priority="370" stopIfTrue="1">
      <formula>MOD(ROW(),2)</formula>
    </cfRule>
  </conditionalFormatting>
  <conditionalFormatting sqref="BM10:BP10">
    <cfRule type="expression" dxfId="2487" priority="369" stopIfTrue="1">
      <formula>MOD(ROW(),2)</formula>
    </cfRule>
  </conditionalFormatting>
  <conditionalFormatting sqref="BK10">
    <cfRule type="expression" dxfId="2486" priority="368" stopIfTrue="1">
      <formula>MOD(ROW(),2)</formula>
    </cfRule>
  </conditionalFormatting>
  <conditionalFormatting sqref="BL10">
    <cfRule type="expression" dxfId="2485" priority="367" stopIfTrue="1">
      <formula>MOD(ROW(),2)</formula>
    </cfRule>
  </conditionalFormatting>
  <conditionalFormatting sqref="BS10">
    <cfRule type="expression" dxfId="2484" priority="366" stopIfTrue="1">
      <formula>MOD(ROW(),2)</formula>
    </cfRule>
  </conditionalFormatting>
  <conditionalFormatting sqref="BY10">
    <cfRule type="expression" dxfId="2483" priority="365" stopIfTrue="1">
      <formula>MOD(ROW(),2)</formula>
    </cfRule>
  </conditionalFormatting>
  <conditionalFormatting sqref="CB10">
    <cfRule type="expression" dxfId="2482" priority="364" stopIfTrue="1">
      <formula>MOD(ROW(),2)</formula>
    </cfRule>
  </conditionalFormatting>
  <conditionalFormatting sqref="CI10">
    <cfRule type="expression" dxfId="2481" priority="363" stopIfTrue="1">
      <formula>MOD(ROW(),2)</formula>
    </cfRule>
  </conditionalFormatting>
  <conditionalFormatting sqref="DH10">
    <cfRule type="expression" dxfId="2480" priority="361" stopIfTrue="1">
      <formula>MOD(ROW(),2)</formula>
    </cfRule>
  </conditionalFormatting>
  <conditionalFormatting sqref="CM10">
    <cfRule type="expression" dxfId="2479" priority="362" stopIfTrue="1">
      <formula>MOD(ROW(),2)</formula>
    </cfRule>
  </conditionalFormatting>
  <conditionalFormatting sqref="CJ10">
    <cfRule type="expression" dxfId="2478" priority="360" stopIfTrue="1">
      <formula>MOD(ROW(),2)</formula>
    </cfRule>
  </conditionalFormatting>
  <conditionalFormatting sqref="CL10">
    <cfRule type="expression" dxfId="2477" priority="359" stopIfTrue="1">
      <formula>MOD(ROW(),2)</formula>
    </cfRule>
  </conditionalFormatting>
  <conditionalFormatting sqref="BZ10">
    <cfRule type="expression" dxfId="2476" priority="358" stopIfTrue="1">
      <formula>MOD(ROW(),2)</formula>
    </cfRule>
  </conditionalFormatting>
  <conditionalFormatting sqref="CA10">
    <cfRule type="expression" dxfId="2475" priority="357" stopIfTrue="1">
      <formula>MOD(ROW(),2)</formula>
    </cfRule>
  </conditionalFormatting>
  <conditionalFormatting sqref="CK10">
    <cfRule type="expression" dxfId="2474" priority="356" stopIfTrue="1">
      <formula>MOD(ROW(),2)</formula>
    </cfRule>
  </conditionalFormatting>
  <conditionalFormatting sqref="CN10">
    <cfRule type="expression" dxfId="2473" priority="355" stopIfTrue="1">
      <formula>MOD(ROW(),2)</formula>
    </cfRule>
  </conditionalFormatting>
  <conditionalFormatting sqref="CP10:CR10">
    <cfRule type="expression" dxfId="2472" priority="354" stopIfTrue="1">
      <formula>MOD(ROW(),2)</formula>
    </cfRule>
  </conditionalFormatting>
  <conditionalFormatting sqref="CZ10:DC10">
    <cfRule type="expression" dxfId="2471" priority="353" stopIfTrue="1">
      <formula>MOD(ROW(),2)</formula>
    </cfRule>
  </conditionalFormatting>
  <conditionalFormatting sqref="CY10">
    <cfRule type="expression" dxfId="2470" priority="352" stopIfTrue="1">
      <formula>MOD(ROW(),2)</formula>
    </cfRule>
  </conditionalFormatting>
  <conditionalFormatting sqref="A12:S12">
    <cfRule type="expression" dxfId="2469" priority="351" stopIfTrue="1">
      <formula>MOD(ROW(),2)</formula>
    </cfRule>
  </conditionalFormatting>
  <conditionalFormatting sqref="BD12:BE12 BQ12:BR12 CC12:CE12 BT12:BX12 CS12 CO12 BG12:BJ12 CH12 CV12:CX12 DD12:DG12 DI12:JS12">
    <cfRule type="expression" dxfId="2468" priority="350" stopIfTrue="1">
      <formula>MOD(ROW(),2)</formula>
    </cfRule>
  </conditionalFormatting>
  <conditionalFormatting sqref="DE12">
    <cfRule type="expression" dxfId="2467" priority="348" stopIfTrue="1">
      <formula>MOD(ROW(),2)</formula>
    </cfRule>
  </conditionalFormatting>
  <conditionalFormatting sqref="T12">
    <cfRule type="expression" dxfId="2466" priority="347" stopIfTrue="1">
      <formula>MOD(ROW(),2)</formula>
    </cfRule>
  </conditionalFormatting>
  <conditionalFormatting sqref="BC12">
    <cfRule type="expression" dxfId="2465" priority="346" stopIfTrue="1">
      <formula>MOD(ROW(),2)</formula>
    </cfRule>
  </conditionalFormatting>
  <conditionalFormatting sqref="BF12">
    <cfRule type="expression" dxfId="2464" priority="345" stopIfTrue="1">
      <formula>MOD(ROW(),2)</formula>
    </cfRule>
  </conditionalFormatting>
  <conditionalFormatting sqref="BM12:BP12">
    <cfRule type="expression" dxfId="2463" priority="344" stopIfTrue="1">
      <formula>MOD(ROW(),2)</formula>
    </cfRule>
  </conditionalFormatting>
  <conditionalFormatting sqref="BK12">
    <cfRule type="expression" dxfId="2462" priority="343" stopIfTrue="1">
      <formula>MOD(ROW(),2)</formula>
    </cfRule>
  </conditionalFormatting>
  <conditionalFormatting sqref="BL12">
    <cfRule type="expression" dxfId="2461" priority="342" stopIfTrue="1">
      <formula>MOD(ROW(),2)</formula>
    </cfRule>
  </conditionalFormatting>
  <conditionalFormatting sqref="BS12">
    <cfRule type="expression" dxfId="2460" priority="341" stopIfTrue="1">
      <formula>MOD(ROW(),2)</formula>
    </cfRule>
  </conditionalFormatting>
  <conditionalFormatting sqref="BY12">
    <cfRule type="expression" dxfId="2459" priority="340" stopIfTrue="1">
      <formula>MOD(ROW(),2)</formula>
    </cfRule>
  </conditionalFormatting>
  <conditionalFormatting sqref="CB12">
    <cfRule type="expression" dxfId="2458" priority="339" stopIfTrue="1">
      <formula>MOD(ROW(),2)</formula>
    </cfRule>
  </conditionalFormatting>
  <conditionalFormatting sqref="CI12">
    <cfRule type="expression" dxfId="2457" priority="338" stopIfTrue="1">
      <formula>MOD(ROW(),2)</formula>
    </cfRule>
  </conditionalFormatting>
  <conditionalFormatting sqref="DH12">
    <cfRule type="expression" dxfId="2456" priority="336" stopIfTrue="1">
      <formula>MOD(ROW(),2)</formula>
    </cfRule>
  </conditionalFormatting>
  <conditionalFormatting sqref="CM12">
    <cfRule type="expression" dxfId="2455" priority="337" stopIfTrue="1">
      <formula>MOD(ROW(),2)</formula>
    </cfRule>
  </conditionalFormatting>
  <conditionalFormatting sqref="CJ12">
    <cfRule type="expression" dxfId="2454" priority="335" stopIfTrue="1">
      <formula>MOD(ROW(),2)</formula>
    </cfRule>
  </conditionalFormatting>
  <conditionalFormatting sqref="CL12">
    <cfRule type="expression" dxfId="2453" priority="334" stopIfTrue="1">
      <formula>MOD(ROW(),2)</formula>
    </cfRule>
  </conditionalFormatting>
  <conditionalFormatting sqref="BZ12">
    <cfRule type="expression" dxfId="2452" priority="333" stopIfTrue="1">
      <formula>MOD(ROW(),2)</formula>
    </cfRule>
  </conditionalFormatting>
  <conditionalFormatting sqref="CA12">
    <cfRule type="expression" dxfId="2451" priority="332" stopIfTrue="1">
      <formula>MOD(ROW(),2)</formula>
    </cfRule>
  </conditionalFormatting>
  <conditionalFormatting sqref="CK12">
    <cfRule type="expression" dxfId="2450" priority="331" stopIfTrue="1">
      <formula>MOD(ROW(),2)</formula>
    </cfRule>
  </conditionalFormatting>
  <conditionalFormatting sqref="CN12">
    <cfRule type="expression" dxfId="2449" priority="330" stopIfTrue="1">
      <formula>MOD(ROW(),2)</formula>
    </cfRule>
  </conditionalFormatting>
  <conditionalFormatting sqref="CP12:CR12">
    <cfRule type="expression" dxfId="2448" priority="329" stopIfTrue="1">
      <formula>MOD(ROW(),2)</formula>
    </cfRule>
  </conditionalFormatting>
  <conditionalFormatting sqref="CZ12:DC12">
    <cfRule type="expression" dxfId="2447" priority="328" stopIfTrue="1">
      <formula>MOD(ROW(),2)</formula>
    </cfRule>
  </conditionalFormatting>
  <conditionalFormatting sqref="CY12">
    <cfRule type="expression" dxfId="2446" priority="327" stopIfTrue="1">
      <formula>MOD(ROW(),2)</formula>
    </cfRule>
  </conditionalFormatting>
  <conditionalFormatting sqref="A18:S18">
    <cfRule type="expression" dxfId="2445" priority="326" stopIfTrue="1">
      <formula>MOD(ROW(),2)</formula>
    </cfRule>
  </conditionalFormatting>
  <conditionalFormatting sqref="BD18:BE18 BQ18:BR18 CC18:CE18 BT18:BX18 CS18 CO18 BG18:BJ18 CH18 CV18:CX18 DD18:DG18 DI18:JS18">
    <cfRule type="expression" dxfId="2444" priority="325" stopIfTrue="1">
      <formula>MOD(ROW(),2)</formula>
    </cfRule>
  </conditionalFormatting>
  <conditionalFormatting sqref="DE18">
    <cfRule type="expression" dxfId="2443" priority="323" stopIfTrue="1">
      <formula>MOD(ROW(),2)</formula>
    </cfRule>
  </conditionalFormatting>
  <conditionalFormatting sqref="T18">
    <cfRule type="expression" dxfId="2442" priority="322" stopIfTrue="1">
      <formula>MOD(ROW(),2)</formula>
    </cfRule>
  </conditionalFormatting>
  <conditionalFormatting sqref="BC18">
    <cfRule type="expression" dxfId="2441" priority="321" stopIfTrue="1">
      <formula>MOD(ROW(),2)</formula>
    </cfRule>
  </conditionalFormatting>
  <conditionalFormatting sqref="BF18">
    <cfRule type="expression" dxfId="2440" priority="320" stopIfTrue="1">
      <formula>MOD(ROW(),2)</formula>
    </cfRule>
  </conditionalFormatting>
  <conditionalFormatting sqref="BM18:BP18">
    <cfRule type="expression" dxfId="2439" priority="319" stopIfTrue="1">
      <formula>MOD(ROW(),2)</formula>
    </cfRule>
  </conditionalFormatting>
  <conditionalFormatting sqref="BK18">
    <cfRule type="expression" dxfId="2438" priority="318" stopIfTrue="1">
      <formula>MOD(ROW(),2)</formula>
    </cfRule>
  </conditionalFormatting>
  <conditionalFormatting sqref="BL18">
    <cfRule type="expression" dxfId="2437" priority="317" stopIfTrue="1">
      <formula>MOD(ROW(),2)</formula>
    </cfRule>
  </conditionalFormatting>
  <conditionalFormatting sqref="BS18">
    <cfRule type="expression" dxfId="2436" priority="316" stopIfTrue="1">
      <formula>MOD(ROW(),2)</formula>
    </cfRule>
  </conditionalFormatting>
  <conditionalFormatting sqref="BY18">
    <cfRule type="expression" dxfId="2435" priority="315" stopIfTrue="1">
      <formula>MOD(ROW(),2)</formula>
    </cfRule>
  </conditionalFormatting>
  <conditionalFormatting sqref="CB18">
    <cfRule type="expression" dxfId="2434" priority="314" stopIfTrue="1">
      <formula>MOD(ROW(),2)</formula>
    </cfRule>
  </conditionalFormatting>
  <conditionalFormatting sqref="CI18">
    <cfRule type="expression" dxfId="2433" priority="313" stopIfTrue="1">
      <formula>MOD(ROW(),2)</formula>
    </cfRule>
  </conditionalFormatting>
  <conditionalFormatting sqref="DH18">
    <cfRule type="expression" dxfId="2432" priority="311" stopIfTrue="1">
      <formula>MOD(ROW(),2)</formula>
    </cfRule>
  </conditionalFormatting>
  <conditionalFormatting sqref="CM18">
    <cfRule type="expression" dxfId="2431" priority="312" stopIfTrue="1">
      <formula>MOD(ROW(),2)</formula>
    </cfRule>
  </conditionalFormatting>
  <conditionalFormatting sqref="CJ18">
    <cfRule type="expression" dxfId="2430" priority="310" stopIfTrue="1">
      <formula>MOD(ROW(),2)</formula>
    </cfRule>
  </conditionalFormatting>
  <conditionalFormatting sqref="CL18">
    <cfRule type="expression" dxfId="2429" priority="309" stopIfTrue="1">
      <formula>MOD(ROW(),2)</formula>
    </cfRule>
  </conditionalFormatting>
  <conditionalFormatting sqref="BZ18">
    <cfRule type="expression" dxfId="2428" priority="308" stopIfTrue="1">
      <formula>MOD(ROW(),2)</formula>
    </cfRule>
  </conditionalFormatting>
  <conditionalFormatting sqref="CA18">
    <cfRule type="expression" dxfId="2427" priority="307" stopIfTrue="1">
      <formula>MOD(ROW(),2)</formula>
    </cfRule>
  </conditionalFormatting>
  <conditionalFormatting sqref="CK18">
    <cfRule type="expression" dxfId="2426" priority="306" stopIfTrue="1">
      <formula>MOD(ROW(),2)</formula>
    </cfRule>
  </conditionalFormatting>
  <conditionalFormatting sqref="CN18">
    <cfRule type="expression" dxfId="2425" priority="305" stopIfTrue="1">
      <formula>MOD(ROW(),2)</formula>
    </cfRule>
  </conditionalFormatting>
  <conditionalFormatting sqref="CP18:CR18">
    <cfRule type="expression" dxfId="2424" priority="304" stopIfTrue="1">
      <formula>MOD(ROW(),2)</formula>
    </cfRule>
  </conditionalFormatting>
  <conditionalFormatting sqref="CZ18:DC18">
    <cfRule type="expression" dxfId="2423" priority="303" stopIfTrue="1">
      <formula>MOD(ROW(),2)</formula>
    </cfRule>
  </conditionalFormatting>
  <conditionalFormatting sqref="CY18">
    <cfRule type="expression" dxfId="2422" priority="302" stopIfTrue="1">
      <formula>MOD(ROW(),2)</formula>
    </cfRule>
  </conditionalFormatting>
  <conditionalFormatting sqref="A38:S38">
    <cfRule type="expression" dxfId="2421" priority="301" stopIfTrue="1">
      <formula>MOD(ROW(),2)</formula>
    </cfRule>
  </conditionalFormatting>
  <conditionalFormatting sqref="BD38:BE38 BQ38:BR38 CC38:CE38 BT38:BX38 CS38 CO38 BG38:BJ38 CH38 CV38:CX38 DD38:DG38 DI38:JS38">
    <cfRule type="expression" dxfId="2420" priority="300" stopIfTrue="1">
      <formula>MOD(ROW(),2)</formula>
    </cfRule>
  </conditionalFormatting>
  <conditionalFormatting sqref="DE38">
    <cfRule type="expression" dxfId="2419" priority="298" stopIfTrue="1">
      <formula>MOD(ROW(),2)</formula>
    </cfRule>
  </conditionalFormatting>
  <conditionalFormatting sqref="T38">
    <cfRule type="expression" dxfId="2418" priority="297" stopIfTrue="1">
      <formula>MOD(ROW(),2)</formula>
    </cfRule>
  </conditionalFormatting>
  <conditionalFormatting sqref="BC38">
    <cfRule type="expression" dxfId="2417" priority="296" stopIfTrue="1">
      <formula>MOD(ROW(),2)</formula>
    </cfRule>
  </conditionalFormatting>
  <conditionalFormatting sqref="BF38">
    <cfRule type="expression" dxfId="2416" priority="295" stopIfTrue="1">
      <formula>MOD(ROW(),2)</formula>
    </cfRule>
  </conditionalFormatting>
  <conditionalFormatting sqref="BM38:BP38">
    <cfRule type="expression" dxfId="2415" priority="294" stopIfTrue="1">
      <formula>MOD(ROW(),2)</formula>
    </cfRule>
  </conditionalFormatting>
  <conditionalFormatting sqref="BK38">
    <cfRule type="expression" dxfId="2414" priority="293" stopIfTrue="1">
      <formula>MOD(ROW(),2)</formula>
    </cfRule>
  </conditionalFormatting>
  <conditionalFormatting sqref="BL38">
    <cfRule type="expression" dxfId="2413" priority="292" stopIfTrue="1">
      <formula>MOD(ROW(),2)</formula>
    </cfRule>
  </conditionalFormatting>
  <conditionalFormatting sqref="BS38">
    <cfRule type="expression" dxfId="2412" priority="291" stopIfTrue="1">
      <formula>MOD(ROW(),2)</formula>
    </cfRule>
  </conditionalFormatting>
  <conditionalFormatting sqref="BY38">
    <cfRule type="expression" dxfId="2411" priority="290" stopIfTrue="1">
      <formula>MOD(ROW(),2)</formula>
    </cfRule>
  </conditionalFormatting>
  <conditionalFormatting sqref="CB38">
    <cfRule type="expression" dxfId="2410" priority="289" stopIfTrue="1">
      <formula>MOD(ROW(),2)</formula>
    </cfRule>
  </conditionalFormatting>
  <conditionalFormatting sqref="CI38">
    <cfRule type="expression" dxfId="2409" priority="288" stopIfTrue="1">
      <formula>MOD(ROW(),2)</formula>
    </cfRule>
  </conditionalFormatting>
  <conditionalFormatting sqref="DH38">
    <cfRule type="expression" dxfId="2408" priority="286" stopIfTrue="1">
      <formula>MOD(ROW(),2)</formula>
    </cfRule>
  </conditionalFormatting>
  <conditionalFormatting sqref="CM38">
    <cfRule type="expression" dxfId="2407" priority="287" stopIfTrue="1">
      <formula>MOD(ROW(),2)</formula>
    </cfRule>
  </conditionalFormatting>
  <conditionalFormatting sqref="CJ38">
    <cfRule type="expression" dxfId="2406" priority="285" stopIfTrue="1">
      <formula>MOD(ROW(),2)</formula>
    </cfRule>
  </conditionalFormatting>
  <conditionalFormatting sqref="CL38">
    <cfRule type="expression" dxfId="2405" priority="284" stopIfTrue="1">
      <formula>MOD(ROW(),2)</formula>
    </cfRule>
  </conditionalFormatting>
  <conditionalFormatting sqref="BZ38">
    <cfRule type="expression" dxfId="2404" priority="283" stopIfTrue="1">
      <formula>MOD(ROW(),2)</formula>
    </cfRule>
  </conditionalFormatting>
  <conditionalFormatting sqref="CA38">
    <cfRule type="expression" dxfId="2403" priority="282" stopIfTrue="1">
      <formula>MOD(ROW(),2)</formula>
    </cfRule>
  </conditionalFormatting>
  <conditionalFormatting sqref="CK38">
    <cfRule type="expression" dxfId="2402" priority="281" stopIfTrue="1">
      <formula>MOD(ROW(),2)</formula>
    </cfRule>
  </conditionalFormatting>
  <conditionalFormatting sqref="CN38">
    <cfRule type="expression" dxfId="2401" priority="280" stopIfTrue="1">
      <formula>MOD(ROW(),2)</formula>
    </cfRule>
  </conditionalFormatting>
  <conditionalFormatting sqref="CP38:CR38">
    <cfRule type="expression" dxfId="2400" priority="279" stopIfTrue="1">
      <formula>MOD(ROW(),2)</formula>
    </cfRule>
  </conditionalFormatting>
  <conditionalFormatting sqref="CZ38:DC38">
    <cfRule type="expression" dxfId="2399" priority="278" stopIfTrue="1">
      <formula>MOD(ROW(),2)</formula>
    </cfRule>
  </conditionalFormatting>
  <conditionalFormatting sqref="CY38">
    <cfRule type="expression" dxfId="2398" priority="277" stopIfTrue="1">
      <formula>MOD(ROW(),2)</formula>
    </cfRule>
  </conditionalFormatting>
  <conditionalFormatting sqref="A46:S46">
    <cfRule type="expression" dxfId="2397" priority="276" stopIfTrue="1">
      <formula>MOD(ROW(),2)</formula>
    </cfRule>
  </conditionalFormatting>
  <conditionalFormatting sqref="BD46:BE46 BQ46:BR46 CC46:CE46 BT46:BX46 CS46 CO46 BG46:BJ46 CH46 CV46:CX46 DD46:DG46 DI46:JS46">
    <cfRule type="expression" dxfId="2396" priority="275" stopIfTrue="1">
      <formula>MOD(ROW(),2)</formula>
    </cfRule>
  </conditionalFormatting>
  <conditionalFormatting sqref="DE46">
    <cfRule type="expression" dxfId="2395" priority="273" stopIfTrue="1">
      <formula>MOD(ROW(),2)</formula>
    </cfRule>
  </conditionalFormatting>
  <conditionalFormatting sqref="T46">
    <cfRule type="expression" dxfId="2394" priority="272" stopIfTrue="1">
      <formula>MOD(ROW(),2)</formula>
    </cfRule>
  </conditionalFormatting>
  <conditionalFormatting sqref="BC46">
    <cfRule type="expression" dxfId="2393" priority="271" stopIfTrue="1">
      <formula>MOD(ROW(),2)</formula>
    </cfRule>
  </conditionalFormatting>
  <conditionalFormatting sqref="BF46">
    <cfRule type="expression" dxfId="2392" priority="270" stopIfTrue="1">
      <formula>MOD(ROW(),2)</formula>
    </cfRule>
  </conditionalFormatting>
  <conditionalFormatting sqref="BM46:BP46">
    <cfRule type="expression" dxfId="2391" priority="269" stopIfTrue="1">
      <formula>MOD(ROW(),2)</formula>
    </cfRule>
  </conditionalFormatting>
  <conditionalFormatting sqref="BK46">
    <cfRule type="expression" dxfId="2390" priority="268" stopIfTrue="1">
      <formula>MOD(ROW(),2)</formula>
    </cfRule>
  </conditionalFormatting>
  <conditionalFormatting sqref="BL46">
    <cfRule type="expression" dxfId="2389" priority="267" stopIfTrue="1">
      <formula>MOD(ROW(),2)</formula>
    </cfRule>
  </conditionalFormatting>
  <conditionalFormatting sqref="BS46">
    <cfRule type="expression" dxfId="2388" priority="266" stopIfTrue="1">
      <formula>MOD(ROW(),2)</formula>
    </cfRule>
  </conditionalFormatting>
  <conditionalFormatting sqref="BY46">
    <cfRule type="expression" dxfId="2387" priority="265" stopIfTrue="1">
      <formula>MOD(ROW(),2)</formula>
    </cfRule>
  </conditionalFormatting>
  <conditionalFormatting sqref="CB46">
    <cfRule type="expression" dxfId="2386" priority="264" stopIfTrue="1">
      <formula>MOD(ROW(),2)</formula>
    </cfRule>
  </conditionalFormatting>
  <conditionalFormatting sqref="CI46">
    <cfRule type="expression" dxfId="2385" priority="263" stopIfTrue="1">
      <formula>MOD(ROW(),2)</formula>
    </cfRule>
  </conditionalFormatting>
  <conditionalFormatting sqref="DH46">
    <cfRule type="expression" dxfId="2384" priority="261" stopIfTrue="1">
      <formula>MOD(ROW(),2)</formula>
    </cfRule>
  </conditionalFormatting>
  <conditionalFormatting sqref="CM46">
    <cfRule type="expression" dxfId="2383" priority="262" stopIfTrue="1">
      <formula>MOD(ROW(),2)</formula>
    </cfRule>
  </conditionalFormatting>
  <conditionalFormatting sqref="CJ46">
    <cfRule type="expression" dxfId="2382" priority="260" stopIfTrue="1">
      <formula>MOD(ROW(),2)</formula>
    </cfRule>
  </conditionalFormatting>
  <conditionalFormatting sqref="CL46">
    <cfRule type="expression" dxfId="2381" priority="259" stopIfTrue="1">
      <formula>MOD(ROW(),2)</formula>
    </cfRule>
  </conditionalFormatting>
  <conditionalFormatting sqref="BZ46">
    <cfRule type="expression" dxfId="2380" priority="258" stopIfTrue="1">
      <formula>MOD(ROW(),2)</formula>
    </cfRule>
  </conditionalFormatting>
  <conditionalFormatting sqref="CA46">
    <cfRule type="expression" dxfId="2379" priority="257" stopIfTrue="1">
      <formula>MOD(ROW(),2)</formula>
    </cfRule>
  </conditionalFormatting>
  <conditionalFormatting sqref="CK46">
    <cfRule type="expression" dxfId="2378" priority="256" stopIfTrue="1">
      <formula>MOD(ROW(),2)</formula>
    </cfRule>
  </conditionalFormatting>
  <conditionalFormatting sqref="CN46">
    <cfRule type="expression" dxfId="2377" priority="255" stopIfTrue="1">
      <formula>MOD(ROW(),2)</formula>
    </cfRule>
  </conditionalFormatting>
  <conditionalFormatting sqref="CP46:CR46">
    <cfRule type="expression" dxfId="2376" priority="254" stopIfTrue="1">
      <formula>MOD(ROW(),2)</formula>
    </cfRule>
  </conditionalFormatting>
  <conditionalFormatting sqref="CZ46:DC46">
    <cfRule type="expression" dxfId="2375" priority="253" stopIfTrue="1">
      <formula>MOD(ROW(),2)</formula>
    </cfRule>
  </conditionalFormatting>
  <conditionalFormatting sqref="CY46">
    <cfRule type="expression" dxfId="2374" priority="252" stopIfTrue="1">
      <formula>MOD(ROW(),2)</formula>
    </cfRule>
  </conditionalFormatting>
  <conditionalFormatting sqref="CY45">
    <cfRule type="expression" dxfId="2373" priority="251" stopIfTrue="1">
      <formula>MOD(ROW(),2)</formula>
    </cfRule>
  </conditionalFormatting>
  <conditionalFormatting sqref="CS45 M45:Q45 H45:I45 BT45:BV45 BM45:BP45 CC45:CE45 BG45:BJ45 A45:C45 DK45:JQ45">
    <cfRule type="expression" dxfId="2372" priority="250" stopIfTrue="1">
      <formula>MOD(ROW(),2)</formula>
    </cfRule>
  </conditionalFormatting>
  <conditionalFormatting sqref="R45">
    <cfRule type="expression" dxfId="2371" priority="248" stopIfTrue="1">
      <formula>MOD(ROW(),2)</formula>
    </cfRule>
  </conditionalFormatting>
  <conditionalFormatting sqref="S45">
    <cfRule type="expression" dxfId="2370" priority="247" stopIfTrue="1">
      <formula>MOD(ROW(),2)</formula>
    </cfRule>
  </conditionalFormatting>
  <conditionalFormatting sqref="U45">
    <cfRule type="expression" dxfId="2369" priority="246" stopIfTrue="1">
      <formula>MOD(ROW(),2)</formula>
    </cfRule>
  </conditionalFormatting>
  <conditionalFormatting sqref="BD45">
    <cfRule type="expression" dxfId="2368" priority="245" stopIfTrue="1">
      <formula>MOD(ROW(),2)</formula>
    </cfRule>
  </conditionalFormatting>
  <conditionalFormatting sqref="BF45">
    <cfRule type="expression" dxfId="2367" priority="244" stopIfTrue="1">
      <formula>MOD(ROW(),2)</formula>
    </cfRule>
  </conditionalFormatting>
  <conditionalFormatting sqref="BK45">
    <cfRule type="expression" dxfId="2366" priority="243" stopIfTrue="1">
      <formula>MOD(ROW(),2)</formula>
    </cfRule>
  </conditionalFormatting>
  <conditionalFormatting sqref="BL45">
    <cfRule type="expression" dxfId="2365" priority="242" stopIfTrue="1">
      <formula>MOD(ROW(),2)</formula>
    </cfRule>
  </conditionalFormatting>
  <conditionalFormatting sqref="BS45">
    <cfRule type="expression" dxfId="2364" priority="241" stopIfTrue="1">
      <formula>MOD(ROW(),2)</formula>
    </cfRule>
  </conditionalFormatting>
  <conditionalFormatting sqref="BY45">
    <cfRule type="expression" dxfId="2363" priority="240" stopIfTrue="1">
      <formula>MOD(ROW(),2)</formula>
    </cfRule>
  </conditionalFormatting>
  <conditionalFormatting sqref="CB45">
    <cfRule type="expression" dxfId="2362" priority="239" stopIfTrue="1">
      <formula>MOD(ROW(),2)</formula>
    </cfRule>
  </conditionalFormatting>
  <conditionalFormatting sqref="CM45">
    <cfRule type="expression" dxfId="2361" priority="238" stopIfTrue="1">
      <formula>MOD(ROW(),2)</formula>
    </cfRule>
  </conditionalFormatting>
  <conditionalFormatting sqref="CN45:CO45">
    <cfRule type="expression" dxfId="2360" priority="237" stopIfTrue="1">
      <formula>MOD(ROW(),2)</formula>
    </cfRule>
  </conditionalFormatting>
  <conditionalFormatting sqref="T45">
    <cfRule type="expression" dxfId="2359" priority="234" stopIfTrue="1">
      <formula>MOD(ROW(),2)</formula>
    </cfRule>
  </conditionalFormatting>
  <conditionalFormatting sqref="CZ45:DC45">
    <cfRule type="expression" dxfId="2358" priority="236" stopIfTrue="1">
      <formula>MOD(ROW(),2)</formula>
    </cfRule>
  </conditionalFormatting>
  <conditionalFormatting sqref="DJ45">
    <cfRule type="expression" dxfId="2357" priority="235" stopIfTrue="1">
      <formula>MOD(ROW(),2)</formula>
    </cfRule>
  </conditionalFormatting>
  <conditionalFormatting sqref="BE45">
    <cfRule type="expression" dxfId="2356" priority="233" stopIfTrue="1">
      <formula>MOD(ROW(),2)</formula>
    </cfRule>
  </conditionalFormatting>
  <conditionalFormatting sqref="BQ45">
    <cfRule type="expression" dxfId="2355" priority="232" stopIfTrue="1">
      <formula>MOD(ROW(),2)</formula>
    </cfRule>
  </conditionalFormatting>
  <conditionalFormatting sqref="BR45">
    <cfRule type="expression" dxfId="2354" priority="231" stopIfTrue="1">
      <formula>MOD(ROW(),2)</formula>
    </cfRule>
  </conditionalFormatting>
  <conditionalFormatting sqref="BW45">
    <cfRule type="expression" dxfId="2353" priority="230" stopIfTrue="1">
      <formula>MOD(ROW(),2)</formula>
    </cfRule>
  </conditionalFormatting>
  <conditionalFormatting sqref="BX45">
    <cfRule type="expression" dxfId="2352" priority="229" stopIfTrue="1">
      <formula>MOD(ROW(),2)</formula>
    </cfRule>
  </conditionalFormatting>
  <conditionalFormatting sqref="BZ45">
    <cfRule type="expression" dxfId="2351" priority="228" stopIfTrue="1">
      <formula>MOD(ROW(),2)</formula>
    </cfRule>
  </conditionalFormatting>
  <conditionalFormatting sqref="CA45">
    <cfRule type="expression" dxfId="2350" priority="227" stopIfTrue="1">
      <formula>MOD(ROW(),2)</formula>
    </cfRule>
  </conditionalFormatting>
  <conditionalFormatting sqref="CF45">
    <cfRule type="expression" dxfId="2349" priority="226" stopIfTrue="1">
      <formula>MOD(ROW(),2)</formula>
    </cfRule>
  </conditionalFormatting>
  <conditionalFormatting sqref="CI45">
    <cfRule type="expression" dxfId="2348" priority="225" stopIfTrue="1">
      <formula>MOD(ROW(),2)</formula>
    </cfRule>
  </conditionalFormatting>
  <conditionalFormatting sqref="CJ45:CL45">
    <cfRule type="expression" dxfId="2347" priority="224" stopIfTrue="1">
      <formula>MOD(ROW(),2)</formula>
    </cfRule>
  </conditionalFormatting>
  <conditionalFormatting sqref="CP45:CR45">
    <cfRule type="expression" dxfId="2346" priority="223" stopIfTrue="1">
      <formula>MOD(ROW(),2)</formula>
    </cfRule>
  </conditionalFormatting>
  <conditionalFormatting sqref="CV45:CW45">
    <cfRule type="expression" dxfId="2345" priority="222" stopIfTrue="1">
      <formula>MOD(ROW(),2)</formula>
    </cfRule>
  </conditionalFormatting>
  <conditionalFormatting sqref="J45:L45">
    <cfRule type="expression" dxfId="2344" priority="221" stopIfTrue="1">
      <formula>MOD(ROW(),2)</formula>
    </cfRule>
  </conditionalFormatting>
  <conditionalFormatting sqref="CG45:CH45">
    <cfRule type="expression" dxfId="2343" priority="220" stopIfTrue="1">
      <formula>MOD(ROW(),2)</formula>
    </cfRule>
  </conditionalFormatting>
  <conditionalFormatting sqref="D45">
    <cfRule type="expression" dxfId="2342" priority="219" stopIfTrue="1">
      <formula>MOD(ROW(),2)</formula>
    </cfRule>
  </conditionalFormatting>
  <conditionalFormatting sqref="E45:G45">
    <cfRule type="expression" dxfId="2341" priority="218" stopIfTrue="1">
      <formula>MOD(ROW(),2)</formula>
    </cfRule>
  </conditionalFormatting>
  <conditionalFormatting sqref="CX45">
    <cfRule type="expression" dxfId="2340" priority="217" stopIfTrue="1">
      <formula>MOD(ROW(),2)</formula>
    </cfRule>
  </conditionalFormatting>
  <conditionalFormatting sqref="DD45:DF45">
    <cfRule type="expression" dxfId="2339" priority="216" stopIfTrue="1">
      <formula>MOD(ROW(),2)</formula>
    </cfRule>
  </conditionalFormatting>
  <conditionalFormatting sqref="DG45">
    <cfRule type="expression" dxfId="2338" priority="215" stopIfTrue="1">
      <formula>MOD(ROW(),2)</formula>
    </cfRule>
  </conditionalFormatting>
  <conditionalFormatting sqref="DH45">
    <cfRule type="expression" dxfId="2337" priority="214" stopIfTrue="1">
      <formula>MOD(ROW(),2)</formula>
    </cfRule>
  </conditionalFormatting>
  <conditionalFormatting sqref="DE45">
    <cfRule type="expression" dxfId="2336" priority="213" stopIfTrue="1">
      <formula>MOD(ROW(),2)</formula>
    </cfRule>
  </conditionalFormatting>
  <conditionalFormatting sqref="DI45">
    <cfRule type="expression" dxfId="2335" priority="212" stopIfTrue="1">
      <formula>MOD(ROW(),2)</formula>
    </cfRule>
  </conditionalFormatting>
  <conditionalFormatting sqref="CY41">
    <cfRule type="expression" dxfId="2334" priority="211" stopIfTrue="1">
      <formula>MOD(ROW(),2)</formula>
    </cfRule>
  </conditionalFormatting>
  <conditionalFormatting sqref="CS41 M41:Q41 H41:I41 BT41:BV41 BM41:BP41 CC41:CE41 BG41:BJ41 A41:C41 DK41:JQ41">
    <cfRule type="expression" dxfId="2333" priority="210" stopIfTrue="1">
      <formula>MOD(ROW(),2)</formula>
    </cfRule>
  </conditionalFormatting>
  <conditionalFormatting sqref="R41">
    <cfRule type="expression" dxfId="2332" priority="208" stopIfTrue="1">
      <formula>MOD(ROW(),2)</formula>
    </cfRule>
  </conditionalFormatting>
  <conditionalFormatting sqref="S41">
    <cfRule type="expression" dxfId="2331" priority="207" stopIfTrue="1">
      <formula>MOD(ROW(),2)</formula>
    </cfRule>
  </conditionalFormatting>
  <conditionalFormatting sqref="U41">
    <cfRule type="expression" dxfId="2330" priority="206" stopIfTrue="1">
      <formula>MOD(ROW(),2)</formula>
    </cfRule>
  </conditionalFormatting>
  <conditionalFormatting sqref="BD41">
    <cfRule type="expression" dxfId="2329" priority="205" stopIfTrue="1">
      <formula>MOD(ROW(),2)</formula>
    </cfRule>
  </conditionalFormatting>
  <conditionalFormatting sqref="BF41">
    <cfRule type="expression" dxfId="2328" priority="204" stopIfTrue="1">
      <formula>MOD(ROW(),2)</formula>
    </cfRule>
  </conditionalFormatting>
  <conditionalFormatting sqref="BK41">
    <cfRule type="expression" dxfId="2327" priority="203" stopIfTrue="1">
      <formula>MOD(ROW(),2)</formula>
    </cfRule>
  </conditionalFormatting>
  <conditionalFormatting sqref="BL41">
    <cfRule type="expression" dxfId="2326" priority="202" stopIfTrue="1">
      <formula>MOD(ROW(),2)</formula>
    </cfRule>
  </conditionalFormatting>
  <conditionalFormatting sqref="BS41">
    <cfRule type="expression" dxfId="2325" priority="201" stopIfTrue="1">
      <formula>MOD(ROW(),2)</formula>
    </cfRule>
  </conditionalFormatting>
  <conditionalFormatting sqref="BY41">
    <cfRule type="expression" dxfId="2324" priority="200" stopIfTrue="1">
      <formula>MOD(ROW(),2)</formula>
    </cfRule>
  </conditionalFormatting>
  <conditionalFormatting sqref="CB41">
    <cfRule type="expression" dxfId="2323" priority="199" stopIfTrue="1">
      <formula>MOD(ROW(),2)</formula>
    </cfRule>
  </conditionalFormatting>
  <conditionalFormatting sqref="CM41">
    <cfRule type="expression" dxfId="2322" priority="198" stopIfTrue="1">
      <formula>MOD(ROW(),2)</formula>
    </cfRule>
  </conditionalFormatting>
  <conditionalFormatting sqref="CN41:CO41">
    <cfRule type="expression" dxfId="2321" priority="197" stopIfTrue="1">
      <formula>MOD(ROW(),2)</formula>
    </cfRule>
  </conditionalFormatting>
  <conditionalFormatting sqref="T41">
    <cfRule type="expression" dxfId="2320" priority="194" stopIfTrue="1">
      <formula>MOD(ROW(),2)</formula>
    </cfRule>
  </conditionalFormatting>
  <conditionalFormatting sqref="CZ41:DC41">
    <cfRule type="expression" dxfId="2319" priority="196" stopIfTrue="1">
      <formula>MOD(ROW(),2)</formula>
    </cfRule>
  </conditionalFormatting>
  <conditionalFormatting sqref="DJ41">
    <cfRule type="expression" dxfId="2318" priority="195" stopIfTrue="1">
      <formula>MOD(ROW(),2)</formula>
    </cfRule>
  </conditionalFormatting>
  <conditionalFormatting sqref="BE41">
    <cfRule type="expression" dxfId="2317" priority="193" stopIfTrue="1">
      <formula>MOD(ROW(),2)</formula>
    </cfRule>
  </conditionalFormatting>
  <conditionalFormatting sqref="BQ41">
    <cfRule type="expression" dxfId="2316" priority="192" stopIfTrue="1">
      <formula>MOD(ROW(),2)</formula>
    </cfRule>
  </conditionalFormatting>
  <conditionalFormatting sqref="BR41">
    <cfRule type="expression" dxfId="2315" priority="191" stopIfTrue="1">
      <formula>MOD(ROW(),2)</formula>
    </cfRule>
  </conditionalFormatting>
  <conditionalFormatting sqref="BW41">
    <cfRule type="expression" dxfId="2314" priority="190" stopIfTrue="1">
      <formula>MOD(ROW(),2)</formula>
    </cfRule>
  </conditionalFormatting>
  <conditionalFormatting sqref="BX41">
    <cfRule type="expression" dxfId="2313" priority="189" stopIfTrue="1">
      <formula>MOD(ROW(),2)</formula>
    </cfRule>
  </conditionalFormatting>
  <conditionalFormatting sqref="BZ41">
    <cfRule type="expression" dxfId="2312" priority="188" stopIfTrue="1">
      <formula>MOD(ROW(),2)</formula>
    </cfRule>
  </conditionalFormatting>
  <conditionalFormatting sqref="CA41">
    <cfRule type="expression" dxfId="2311" priority="187" stopIfTrue="1">
      <formula>MOD(ROW(),2)</formula>
    </cfRule>
  </conditionalFormatting>
  <conditionalFormatting sqref="CF41">
    <cfRule type="expression" dxfId="2310" priority="186" stopIfTrue="1">
      <formula>MOD(ROW(),2)</formula>
    </cfRule>
  </conditionalFormatting>
  <conditionalFormatting sqref="CI41">
    <cfRule type="expression" dxfId="2309" priority="185" stopIfTrue="1">
      <formula>MOD(ROW(),2)</formula>
    </cfRule>
  </conditionalFormatting>
  <conditionalFormatting sqref="CJ41:CL41">
    <cfRule type="expression" dxfId="2308" priority="184" stopIfTrue="1">
      <formula>MOD(ROW(),2)</formula>
    </cfRule>
  </conditionalFormatting>
  <conditionalFormatting sqref="CP41:CR41">
    <cfRule type="expression" dxfId="2307" priority="183" stopIfTrue="1">
      <formula>MOD(ROW(),2)</formula>
    </cfRule>
  </conditionalFormatting>
  <conditionalFormatting sqref="CV41:CW41">
    <cfRule type="expression" dxfId="2306" priority="182" stopIfTrue="1">
      <formula>MOD(ROW(),2)</formula>
    </cfRule>
  </conditionalFormatting>
  <conditionalFormatting sqref="J41:L41">
    <cfRule type="expression" dxfId="2305" priority="181" stopIfTrue="1">
      <formula>MOD(ROW(),2)</formula>
    </cfRule>
  </conditionalFormatting>
  <conditionalFormatting sqref="CG41:CH41">
    <cfRule type="expression" dxfId="2304" priority="180" stopIfTrue="1">
      <formula>MOD(ROW(),2)</formula>
    </cfRule>
  </conditionalFormatting>
  <conditionalFormatting sqref="D41">
    <cfRule type="expression" dxfId="2303" priority="179" stopIfTrue="1">
      <formula>MOD(ROW(),2)</formula>
    </cfRule>
  </conditionalFormatting>
  <conditionalFormatting sqref="E41:G41">
    <cfRule type="expression" dxfId="2302" priority="178" stopIfTrue="1">
      <formula>MOD(ROW(),2)</formula>
    </cfRule>
  </conditionalFormatting>
  <conditionalFormatting sqref="CX41">
    <cfRule type="expression" dxfId="2301" priority="177" stopIfTrue="1">
      <formula>MOD(ROW(),2)</formula>
    </cfRule>
  </conditionalFormatting>
  <conditionalFormatting sqref="DD41:DF41">
    <cfRule type="expression" dxfId="2300" priority="176" stopIfTrue="1">
      <formula>MOD(ROW(),2)</formula>
    </cfRule>
  </conditionalFormatting>
  <conditionalFormatting sqref="DG41">
    <cfRule type="expression" dxfId="2299" priority="175" stopIfTrue="1">
      <formula>MOD(ROW(),2)</formula>
    </cfRule>
  </conditionalFormatting>
  <conditionalFormatting sqref="DH41">
    <cfRule type="expression" dxfId="2298" priority="174" stopIfTrue="1">
      <formula>MOD(ROW(),2)</formula>
    </cfRule>
  </conditionalFormatting>
  <conditionalFormatting sqref="DE41">
    <cfRule type="expression" dxfId="2297" priority="173" stopIfTrue="1">
      <formula>MOD(ROW(),2)</formula>
    </cfRule>
  </conditionalFormatting>
  <conditionalFormatting sqref="DI41">
    <cfRule type="expression" dxfId="2296" priority="172" stopIfTrue="1">
      <formula>MOD(ROW(),2)</formula>
    </cfRule>
  </conditionalFormatting>
  <conditionalFormatting sqref="CY29">
    <cfRule type="expression" dxfId="2295" priority="171" stopIfTrue="1">
      <formula>MOD(ROW(),2)</formula>
    </cfRule>
  </conditionalFormatting>
  <conditionalFormatting sqref="CS29 M29:Q29 H29:I29 BT29:BV29 BM29:BP29 CC29:CE29 BG29:BJ29 A29:C29 DK29:JQ29">
    <cfRule type="expression" dxfId="2294" priority="170" stopIfTrue="1">
      <formula>MOD(ROW(),2)</formula>
    </cfRule>
  </conditionalFormatting>
  <conditionalFormatting sqref="R29">
    <cfRule type="expression" dxfId="2293" priority="168" stopIfTrue="1">
      <formula>MOD(ROW(),2)</formula>
    </cfRule>
  </conditionalFormatting>
  <conditionalFormatting sqref="S29">
    <cfRule type="expression" dxfId="2292" priority="167" stopIfTrue="1">
      <formula>MOD(ROW(),2)</formula>
    </cfRule>
  </conditionalFormatting>
  <conditionalFormatting sqref="U29">
    <cfRule type="expression" dxfId="2291" priority="166" stopIfTrue="1">
      <formula>MOD(ROW(),2)</formula>
    </cfRule>
  </conditionalFormatting>
  <conditionalFormatting sqref="BD29">
    <cfRule type="expression" dxfId="2290" priority="165" stopIfTrue="1">
      <formula>MOD(ROW(),2)</formula>
    </cfRule>
  </conditionalFormatting>
  <conditionalFormatting sqref="BF29">
    <cfRule type="expression" dxfId="2289" priority="164" stopIfTrue="1">
      <formula>MOD(ROW(),2)</formula>
    </cfRule>
  </conditionalFormatting>
  <conditionalFormatting sqref="BK29">
    <cfRule type="expression" dxfId="2288" priority="163" stopIfTrue="1">
      <formula>MOD(ROW(),2)</formula>
    </cfRule>
  </conditionalFormatting>
  <conditionalFormatting sqref="BL29">
    <cfRule type="expression" dxfId="2287" priority="162" stopIfTrue="1">
      <formula>MOD(ROW(),2)</formula>
    </cfRule>
  </conditionalFormatting>
  <conditionalFormatting sqref="BS29">
    <cfRule type="expression" dxfId="2286" priority="161" stopIfTrue="1">
      <formula>MOD(ROW(),2)</formula>
    </cfRule>
  </conditionalFormatting>
  <conditionalFormatting sqref="BY29">
    <cfRule type="expression" dxfId="2285" priority="160" stopIfTrue="1">
      <formula>MOD(ROW(),2)</formula>
    </cfRule>
  </conditionalFormatting>
  <conditionalFormatting sqref="CB29">
    <cfRule type="expression" dxfId="2284" priority="159" stopIfTrue="1">
      <formula>MOD(ROW(),2)</formula>
    </cfRule>
  </conditionalFormatting>
  <conditionalFormatting sqref="CM29">
    <cfRule type="expression" dxfId="2283" priority="158" stopIfTrue="1">
      <formula>MOD(ROW(),2)</formula>
    </cfRule>
  </conditionalFormatting>
  <conditionalFormatting sqref="CN29:CO29">
    <cfRule type="expression" dxfId="2282" priority="157" stopIfTrue="1">
      <formula>MOD(ROW(),2)</formula>
    </cfRule>
  </conditionalFormatting>
  <conditionalFormatting sqref="T29">
    <cfRule type="expression" dxfId="2281" priority="154" stopIfTrue="1">
      <formula>MOD(ROW(),2)</formula>
    </cfRule>
  </conditionalFormatting>
  <conditionalFormatting sqref="CZ29:DC29">
    <cfRule type="expression" dxfId="2280" priority="156" stopIfTrue="1">
      <formula>MOD(ROW(),2)</formula>
    </cfRule>
  </conditionalFormatting>
  <conditionalFormatting sqref="DJ29">
    <cfRule type="expression" dxfId="2279" priority="155" stopIfTrue="1">
      <formula>MOD(ROW(),2)</formula>
    </cfRule>
  </conditionalFormatting>
  <conditionalFormatting sqref="BE29">
    <cfRule type="expression" dxfId="2278" priority="153" stopIfTrue="1">
      <formula>MOD(ROW(),2)</formula>
    </cfRule>
  </conditionalFormatting>
  <conditionalFormatting sqref="BQ29">
    <cfRule type="expression" dxfId="2277" priority="152" stopIfTrue="1">
      <formula>MOD(ROW(),2)</formula>
    </cfRule>
  </conditionalFormatting>
  <conditionalFormatting sqref="BR29">
    <cfRule type="expression" dxfId="2276" priority="151" stopIfTrue="1">
      <formula>MOD(ROW(),2)</formula>
    </cfRule>
  </conditionalFormatting>
  <conditionalFormatting sqref="BW29">
    <cfRule type="expression" dxfId="2275" priority="150" stopIfTrue="1">
      <formula>MOD(ROW(),2)</formula>
    </cfRule>
  </conditionalFormatting>
  <conditionalFormatting sqref="BX29">
    <cfRule type="expression" dxfId="2274" priority="149" stopIfTrue="1">
      <formula>MOD(ROW(),2)</formula>
    </cfRule>
  </conditionalFormatting>
  <conditionalFormatting sqref="BZ29">
    <cfRule type="expression" dxfId="2273" priority="148" stopIfTrue="1">
      <formula>MOD(ROW(),2)</formula>
    </cfRule>
  </conditionalFormatting>
  <conditionalFormatting sqref="CA29">
    <cfRule type="expression" dxfId="2272" priority="147" stopIfTrue="1">
      <formula>MOD(ROW(),2)</formula>
    </cfRule>
  </conditionalFormatting>
  <conditionalFormatting sqref="CF29">
    <cfRule type="expression" dxfId="2271" priority="146" stopIfTrue="1">
      <formula>MOD(ROW(),2)</formula>
    </cfRule>
  </conditionalFormatting>
  <conditionalFormatting sqref="CI29">
    <cfRule type="expression" dxfId="2270" priority="145" stopIfTrue="1">
      <formula>MOD(ROW(),2)</formula>
    </cfRule>
  </conditionalFormatting>
  <conditionalFormatting sqref="CJ29:CL29">
    <cfRule type="expression" dxfId="2269" priority="144" stopIfTrue="1">
      <formula>MOD(ROW(),2)</formula>
    </cfRule>
  </conditionalFormatting>
  <conditionalFormatting sqref="CP29:CR29">
    <cfRule type="expression" dxfId="2268" priority="143" stopIfTrue="1">
      <formula>MOD(ROW(),2)</formula>
    </cfRule>
  </conditionalFormatting>
  <conditionalFormatting sqref="CV29:CW29">
    <cfRule type="expression" dxfId="2267" priority="142" stopIfTrue="1">
      <formula>MOD(ROW(),2)</formula>
    </cfRule>
  </conditionalFormatting>
  <conditionalFormatting sqref="J29:L29">
    <cfRule type="expression" dxfId="2266" priority="141" stopIfTrue="1">
      <formula>MOD(ROW(),2)</formula>
    </cfRule>
  </conditionalFormatting>
  <conditionalFormatting sqref="CG29:CH29">
    <cfRule type="expression" dxfId="2265" priority="140" stopIfTrue="1">
      <formula>MOD(ROW(),2)</formula>
    </cfRule>
  </conditionalFormatting>
  <conditionalFormatting sqref="D29">
    <cfRule type="expression" dxfId="2264" priority="139" stopIfTrue="1">
      <formula>MOD(ROW(),2)</formula>
    </cfRule>
  </conditionalFormatting>
  <conditionalFormatting sqref="E29:G29">
    <cfRule type="expression" dxfId="2263" priority="138" stopIfTrue="1">
      <formula>MOD(ROW(),2)</formula>
    </cfRule>
  </conditionalFormatting>
  <conditionalFormatting sqref="CX29">
    <cfRule type="expression" dxfId="2262" priority="137" stopIfTrue="1">
      <formula>MOD(ROW(),2)</formula>
    </cfRule>
  </conditionalFormatting>
  <conditionalFormatting sqref="DD29:DF29">
    <cfRule type="expression" dxfId="2261" priority="136" stopIfTrue="1">
      <formula>MOD(ROW(),2)</formula>
    </cfRule>
  </conditionalFormatting>
  <conditionalFormatting sqref="DG29">
    <cfRule type="expression" dxfId="2260" priority="135" stopIfTrue="1">
      <formula>MOD(ROW(),2)</formula>
    </cfRule>
  </conditionalFormatting>
  <conditionalFormatting sqref="DH29">
    <cfRule type="expression" dxfId="2259" priority="134" stopIfTrue="1">
      <formula>MOD(ROW(),2)</formula>
    </cfRule>
  </conditionalFormatting>
  <conditionalFormatting sqref="DE29">
    <cfRule type="expression" dxfId="2258" priority="133" stopIfTrue="1">
      <formula>MOD(ROW(),2)</formula>
    </cfRule>
  </conditionalFormatting>
  <conditionalFormatting sqref="DI29">
    <cfRule type="expression" dxfId="2257" priority="132" stopIfTrue="1">
      <formula>MOD(ROW(),2)</formula>
    </cfRule>
  </conditionalFormatting>
  <conditionalFormatting sqref="CY17">
    <cfRule type="expression" dxfId="2256" priority="131" stopIfTrue="1">
      <formula>MOD(ROW(),2)</formula>
    </cfRule>
  </conditionalFormatting>
  <conditionalFormatting sqref="CS17 M17:Q17 H17:I17 BT17:BV17 BM17:BP17 CC17:CE17 BG17:BJ17 A17:C17 DK17:JQ17">
    <cfRule type="expression" dxfId="2255" priority="130" stopIfTrue="1">
      <formula>MOD(ROW(),2)</formula>
    </cfRule>
  </conditionalFormatting>
  <conditionalFormatting sqref="R17">
    <cfRule type="expression" dxfId="2254" priority="128" stopIfTrue="1">
      <formula>MOD(ROW(),2)</formula>
    </cfRule>
  </conditionalFormatting>
  <conditionalFormatting sqref="S17">
    <cfRule type="expression" dxfId="2253" priority="127" stopIfTrue="1">
      <formula>MOD(ROW(),2)</formula>
    </cfRule>
  </conditionalFormatting>
  <conditionalFormatting sqref="U17">
    <cfRule type="expression" dxfId="2252" priority="126" stopIfTrue="1">
      <formula>MOD(ROW(),2)</formula>
    </cfRule>
  </conditionalFormatting>
  <conditionalFormatting sqref="BD17">
    <cfRule type="expression" dxfId="2251" priority="125" stopIfTrue="1">
      <formula>MOD(ROW(),2)</formula>
    </cfRule>
  </conditionalFormatting>
  <conditionalFormatting sqref="BF17">
    <cfRule type="expression" dxfId="2250" priority="124" stopIfTrue="1">
      <formula>MOD(ROW(),2)</formula>
    </cfRule>
  </conditionalFormatting>
  <conditionalFormatting sqref="BK17">
    <cfRule type="expression" dxfId="2249" priority="123" stopIfTrue="1">
      <formula>MOD(ROW(),2)</formula>
    </cfRule>
  </conditionalFormatting>
  <conditionalFormatting sqref="BL17">
    <cfRule type="expression" dxfId="2248" priority="122" stopIfTrue="1">
      <formula>MOD(ROW(),2)</formula>
    </cfRule>
  </conditionalFormatting>
  <conditionalFormatting sqref="BS17">
    <cfRule type="expression" dxfId="2247" priority="121" stopIfTrue="1">
      <formula>MOD(ROW(),2)</formula>
    </cfRule>
  </conditionalFormatting>
  <conditionalFormatting sqref="BY17">
    <cfRule type="expression" dxfId="2246" priority="120" stopIfTrue="1">
      <formula>MOD(ROW(),2)</formula>
    </cfRule>
  </conditionalFormatting>
  <conditionalFormatting sqref="CB17">
    <cfRule type="expression" dxfId="2245" priority="119" stopIfTrue="1">
      <formula>MOD(ROW(),2)</formula>
    </cfRule>
  </conditionalFormatting>
  <conditionalFormatting sqref="CM17">
    <cfRule type="expression" dxfId="2244" priority="118" stopIfTrue="1">
      <formula>MOD(ROW(),2)</formula>
    </cfRule>
  </conditionalFormatting>
  <conditionalFormatting sqref="CN17:CO17">
    <cfRule type="expression" dxfId="2243" priority="117" stopIfTrue="1">
      <formula>MOD(ROW(),2)</formula>
    </cfRule>
  </conditionalFormatting>
  <conditionalFormatting sqref="T17">
    <cfRule type="expression" dxfId="2242" priority="114" stopIfTrue="1">
      <formula>MOD(ROW(),2)</formula>
    </cfRule>
  </conditionalFormatting>
  <conditionalFormatting sqref="CZ17:DC17">
    <cfRule type="expression" dxfId="2241" priority="116" stopIfTrue="1">
      <formula>MOD(ROW(),2)</formula>
    </cfRule>
  </conditionalFormatting>
  <conditionalFormatting sqref="DJ17">
    <cfRule type="expression" dxfId="2240" priority="115" stopIfTrue="1">
      <formula>MOD(ROW(),2)</formula>
    </cfRule>
  </conditionalFormatting>
  <conditionalFormatting sqref="BE17">
    <cfRule type="expression" dxfId="2239" priority="113" stopIfTrue="1">
      <formula>MOD(ROW(),2)</formula>
    </cfRule>
  </conditionalFormatting>
  <conditionalFormatting sqref="BQ17">
    <cfRule type="expression" dxfId="2238" priority="112" stopIfTrue="1">
      <formula>MOD(ROW(),2)</formula>
    </cfRule>
  </conditionalFormatting>
  <conditionalFormatting sqref="BR17">
    <cfRule type="expression" dxfId="2237" priority="111" stopIfTrue="1">
      <formula>MOD(ROW(),2)</formula>
    </cfRule>
  </conditionalFormatting>
  <conditionalFormatting sqref="BW17">
    <cfRule type="expression" dxfId="2236" priority="110" stopIfTrue="1">
      <formula>MOD(ROW(),2)</formula>
    </cfRule>
  </conditionalFormatting>
  <conditionalFormatting sqref="BX17">
    <cfRule type="expression" dxfId="2235" priority="109" stopIfTrue="1">
      <formula>MOD(ROW(),2)</formula>
    </cfRule>
  </conditionalFormatting>
  <conditionalFormatting sqref="BZ17">
    <cfRule type="expression" dxfId="2234" priority="108" stopIfTrue="1">
      <formula>MOD(ROW(),2)</formula>
    </cfRule>
  </conditionalFormatting>
  <conditionalFormatting sqref="CA17">
    <cfRule type="expression" dxfId="2233" priority="107" stopIfTrue="1">
      <formula>MOD(ROW(),2)</formula>
    </cfRule>
  </conditionalFormatting>
  <conditionalFormatting sqref="CF17">
    <cfRule type="expression" dxfId="2232" priority="106" stopIfTrue="1">
      <formula>MOD(ROW(),2)</formula>
    </cfRule>
  </conditionalFormatting>
  <conditionalFormatting sqref="CI17">
    <cfRule type="expression" dxfId="2231" priority="105" stopIfTrue="1">
      <formula>MOD(ROW(),2)</formula>
    </cfRule>
  </conditionalFormatting>
  <conditionalFormatting sqref="CJ17:CL17">
    <cfRule type="expression" dxfId="2230" priority="104" stopIfTrue="1">
      <formula>MOD(ROW(),2)</formula>
    </cfRule>
  </conditionalFormatting>
  <conditionalFormatting sqref="CP17:CR17">
    <cfRule type="expression" dxfId="2229" priority="103" stopIfTrue="1">
      <formula>MOD(ROW(),2)</formula>
    </cfRule>
  </conditionalFormatting>
  <conditionalFormatting sqref="CV17:CW17">
    <cfRule type="expression" dxfId="2228" priority="102" stopIfTrue="1">
      <formula>MOD(ROW(),2)</formula>
    </cfRule>
  </conditionalFormatting>
  <conditionalFormatting sqref="J17:L17">
    <cfRule type="expression" dxfId="2227" priority="101" stopIfTrue="1">
      <formula>MOD(ROW(),2)</formula>
    </cfRule>
  </conditionalFormatting>
  <conditionalFormatting sqref="CG17:CH17">
    <cfRule type="expression" dxfId="2226" priority="100" stopIfTrue="1">
      <formula>MOD(ROW(),2)</formula>
    </cfRule>
  </conditionalFormatting>
  <conditionalFormatting sqref="D17">
    <cfRule type="expression" dxfId="2225" priority="99" stopIfTrue="1">
      <formula>MOD(ROW(),2)</formula>
    </cfRule>
  </conditionalFormatting>
  <conditionalFormatting sqref="E17:G17">
    <cfRule type="expression" dxfId="2224" priority="98" stopIfTrue="1">
      <formula>MOD(ROW(),2)</formula>
    </cfRule>
  </conditionalFormatting>
  <conditionalFormatting sqref="CX17">
    <cfRule type="expression" dxfId="2223" priority="97" stopIfTrue="1">
      <formula>MOD(ROW(),2)</formula>
    </cfRule>
  </conditionalFormatting>
  <conditionalFormatting sqref="DD17:DF17">
    <cfRule type="expression" dxfId="2222" priority="96" stopIfTrue="1">
      <formula>MOD(ROW(),2)</formula>
    </cfRule>
  </conditionalFormatting>
  <conditionalFormatting sqref="DG17">
    <cfRule type="expression" dxfId="2221" priority="95" stopIfTrue="1">
      <formula>MOD(ROW(),2)</formula>
    </cfRule>
  </conditionalFormatting>
  <conditionalFormatting sqref="DH17">
    <cfRule type="expression" dxfId="2220" priority="94" stopIfTrue="1">
      <formula>MOD(ROW(),2)</formula>
    </cfRule>
  </conditionalFormatting>
  <conditionalFormatting sqref="DE17">
    <cfRule type="expression" dxfId="2219" priority="93" stopIfTrue="1">
      <formula>MOD(ROW(),2)</formula>
    </cfRule>
  </conditionalFormatting>
  <conditionalFormatting sqref="DI17">
    <cfRule type="expression" dxfId="2218" priority="92" stopIfTrue="1">
      <formula>MOD(ROW(),2)</formula>
    </cfRule>
  </conditionalFormatting>
  <conditionalFormatting sqref="CY15">
    <cfRule type="expression" dxfId="2217" priority="91" stopIfTrue="1">
      <formula>MOD(ROW(),2)</formula>
    </cfRule>
  </conditionalFormatting>
  <conditionalFormatting sqref="CS15 M15:Q15 H15:I15 BT15:BV15 BM15:BP15 CC15:CE15 BG15:BJ15 A15:C15 DK15:JQ15">
    <cfRule type="expression" dxfId="2216" priority="90" stopIfTrue="1">
      <formula>MOD(ROW(),2)</formula>
    </cfRule>
  </conditionalFormatting>
  <conditionalFormatting sqref="R15">
    <cfRule type="expression" dxfId="2215" priority="88" stopIfTrue="1">
      <formula>MOD(ROW(),2)</formula>
    </cfRule>
  </conditionalFormatting>
  <conditionalFormatting sqref="S15">
    <cfRule type="expression" dxfId="2214" priority="87" stopIfTrue="1">
      <formula>MOD(ROW(),2)</formula>
    </cfRule>
  </conditionalFormatting>
  <conditionalFormatting sqref="U15">
    <cfRule type="expression" dxfId="2213" priority="86" stopIfTrue="1">
      <formula>MOD(ROW(),2)</formula>
    </cfRule>
  </conditionalFormatting>
  <conditionalFormatting sqref="BD15">
    <cfRule type="expression" dxfId="2212" priority="85" stopIfTrue="1">
      <formula>MOD(ROW(),2)</formula>
    </cfRule>
  </conditionalFormatting>
  <conditionalFormatting sqref="BF15">
    <cfRule type="expression" dxfId="2211" priority="84" stopIfTrue="1">
      <formula>MOD(ROW(),2)</formula>
    </cfRule>
  </conditionalFormatting>
  <conditionalFormatting sqref="BK15">
    <cfRule type="expression" dxfId="2210" priority="83" stopIfTrue="1">
      <formula>MOD(ROW(),2)</formula>
    </cfRule>
  </conditionalFormatting>
  <conditionalFormatting sqref="BL15">
    <cfRule type="expression" dxfId="2209" priority="82" stopIfTrue="1">
      <formula>MOD(ROW(),2)</formula>
    </cfRule>
  </conditionalFormatting>
  <conditionalFormatting sqref="BS15">
    <cfRule type="expression" dxfId="2208" priority="81" stopIfTrue="1">
      <formula>MOD(ROW(),2)</formula>
    </cfRule>
  </conditionalFormatting>
  <conditionalFormatting sqref="BY15">
    <cfRule type="expression" dxfId="2207" priority="80" stopIfTrue="1">
      <formula>MOD(ROW(),2)</formula>
    </cfRule>
  </conditionalFormatting>
  <conditionalFormatting sqref="CB15">
    <cfRule type="expression" dxfId="2206" priority="79" stopIfTrue="1">
      <formula>MOD(ROW(),2)</formula>
    </cfRule>
  </conditionalFormatting>
  <conditionalFormatting sqref="CM15">
    <cfRule type="expression" dxfId="2205" priority="78" stopIfTrue="1">
      <formula>MOD(ROW(),2)</formula>
    </cfRule>
  </conditionalFormatting>
  <conditionalFormatting sqref="CN15:CO15">
    <cfRule type="expression" dxfId="2204" priority="77" stopIfTrue="1">
      <formula>MOD(ROW(),2)</formula>
    </cfRule>
  </conditionalFormatting>
  <conditionalFormatting sqref="T15">
    <cfRule type="expression" dxfId="2203" priority="74" stopIfTrue="1">
      <formula>MOD(ROW(),2)</formula>
    </cfRule>
  </conditionalFormatting>
  <conditionalFormatting sqref="CZ15:DC15">
    <cfRule type="expression" dxfId="2202" priority="76" stopIfTrue="1">
      <formula>MOD(ROW(),2)</formula>
    </cfRule>
  </conditionalFormatting>
  <conditionalFormatting sqref="DJ15">
    <cfRule type="expression" dxfId="2201" priority="75" stopIfTrue="1">
      <formula>MOD(ROW(),2)</formula>
    </cfRule>
  </conditionalFormatting>
  <conditionalFormatting sqref="BE15">
    <cfRule type="expression" dxfId="2200" priority="73" stopIfTrue="1">
      <formula>MOD(ROW(),2)</formula>
    </cfRule>
  </conditionalFormatting>
  <conditionalFormatting sqref="BQ15">
    <cfRule type="expression" dxfId="2199" priority="72" stopIfTrue="1">
      <formula>MOD(ROW(),2)</formula>
    </cfRule>
  </conditionalFormatting>
  <conditionalFormatting sqref="BR15">
    <cfRule type="expression" dxfId="2198" priority="71" stopIfTrue="1">
      <formula>MOD(ROW(),2)</formula>
    </cfRule>
  </conditionalFormatting>
  <conditionalFormatting sqref="BW15">
    <cfRule type="expression" dxfId="2197" priority="70" stopIfTrue="1">
      <formula>MOD(ROW(),2)</formula>
    </cfRule>
  </conditionalFormatting>
  <conditionalFormatting sqref="BX15">
    <cfRule type="expression" dxfId="2196" priority="69" stopIfTrue="1">
      <formula>MOD(ROW(),2)</formula>
    </cfRule>
  </conditionalFormatting>
  <conditionalFormatting sqref="BZ15">
    <cfRule type="expression" dxfId="2195" priority="68" stopIfTrue="1">
      <formula>MOD(ROW(),2)</formula>
    </cfRule>
  </conditionalFormatting>
  <conditionalFormatting sqref="CA15">
    <cfRule type="expression" dxfId="2194" priority="67" stopIfTrue="1">
      <formula>MOD(ROW(),2)</formula>
    </cfRule>
  </conditionalFormatting>
  <conditionalFormatting sqref="CF15">
    <cfRule type="expression" dxfId="2193" priority="66" stopIfTrue="1">
      <formula>MOD(ROW(),2)</formula>
    </cfRule>
  </conditionalFormatting>
  <conditionalFormatting sqref="CI15">
    <cfRule type="expression" dxfId="2192" priority="65" stopIfTrue="1">
      <formula>MOD(ROW(),2)</formula>
    </cfRule>
  </conditionalFormatting>
  <conditionalFormatting sqref="CJ15:CL15">
    <cfRule type="expression" dxfId="2191" priority="64" stopIfTrue="1">
      <formula>MOD(ROW(),2)</formula>
    </cfRule>
  </conditionalFormatting>
  <conditionalFormatting sqref="CP15:CR15">
    <cfRule type="expression" dxfId="2190" priority="63" stopIfTrue="1">
      <formula>MOD(ROW(),2)</formula>
    </cfRule>
  </conditionalFormatting>
  <conditionalFormatting sqref="CV15:CW15">
    <cfRule type="expression" dxfId="2189" priority="62" stopIfTrue="1">
      <formula>MOD(ROW(),2)</formula>
    </cfRule>
  </conditionalFormatting>
  <conditionalFormatting sqref="J15:L15">
    <cfRule type="expression" dxfId="2188" priority="61" stopIfTrue="1">
      <formula>MOD(ROW(),2)</formula>
    </cfRule>
  </conditionalFormatting>
  <conditionalFormatting sqref="CG15:CH15">
    <cfRule type="expression" dxfId="2187" priority="60" stopIfTrue="1">
      <formula>MOD(ROW(),2)</formula>
    </cfRule>
  </conditionalFormatting>
  <conditionalFormatting sqref="D15">
    <cfRule type="expression" dxfId="2186" priority="59" stopIfTrue="1">
      <formula>MOD(ROW(),2)</formula>
    </cfRule>
  </conditionalFormatting>
  <conditionalFormatting sqref="E15:G15">
    <cfRule type="expression" dxfId="2185" priority="58" stopIfTrue="1">
      <formula>MOD(ROW(),2)</formula>
    </cfRule>
  </conditionalFormatting>
  <conditionalFormatting sqref="CX15">
    <cfRule type="expression" dxfId="2184" priority="57" stopIfTrue="1">
      <formula>MOD(ROW(),2)</formula>
    </cfRule>
  </conditionalFormatting>
  <conditionalFormatting sqref="DD15:DF15">
    <cfRule type="expression" dxfId="2183" priority="56" stopIfTrue="1">
      <formula>MOD(ROW(),2)</formula>
    </cfRule>
  </conditionalFormatting>
  <conditionalFormatting sqref="DG15">
    <cfRule type="expression" dxfId="2182" priority="55" stopIfTrue="1">
      <formula>MOD(ROW(),2)</formula>
    </cfRule>
  </conditionalFormatting>
  <conditionalFormatting sqref="DH15">
    <cfRule type="expression" dxfId="2181" priority="54" stopIfTrue="1">
      <formula>MOD(ROW(),2)</formula>
    </cfRule>
  </conditionalFormatting>
  <conditionalFormatting sqref="DE15">
    <cfRule type="expression" dxfId="2180" priority="53" stopIfTrue="1">
      <formula>MOD(ROW(),2)</formula>
    </cfRule>
  </conditionalFormatting>
  <conditionalFormatting sqref="DI15">
    <cfRule type="expression" dxfId="2179" priority="52" stopIfTrue="1">
      <formula>MOD(ROW(),2)</formula>
    </cfRule>
  </conditionalFormatting>
  <conditionalFormatting sqref="CY13">
    <cfRule type="expression" dxfId="2178" priority="51" stopIfTrue="1">
      <formula>MOD(ROW(),2)</formula>
    </cfRule>
  </conditionalFormatting>
  <conditionalFormatting sqref="CS13 M13:Q13 H13:I13 BT13:BV13 BM13:BP13 CC13:CE13 BG13:BJ13 A13:C13 DK13:JQ13">
    <cfRule type="expression" dxfId="2177" priority="50" stopIfTrue="1">
      <formula>MOD(ROW(),2)</formula>
    </cfRule>
  </conditionalFormatting>
  <conditionalFormatting sqref="R13">
    <cfRule type="expression" dxfId="2176" priority="48" stopIfTrue="1">
      <formula>MOD(ROW(),2)</formula>
    </cfRule>
  </conditionalFormatting>
  <conditionalFormatting sqref="S13">
    <cfRule type="expression" dxfId="2175" priority="47" stopIfTrue="1">
      <formula>MOD(ROW(),2)</formula>
    </cfRule>
  </conditionalFormatting>
  <conditionalFormatting sqref="U13">
    <cfRule type="expression" dxfId="2174" priority="46" stopIfTrue="1">
      <formula>MOD(ROW(),2)</formula>
    </cfRule>
  </conditionalFormatting>
  <conditionalFormatting sqref="BD13">
    <cfRule type="expression" dxfId="2173" priority="45" stopIfTrue="1">
      <formula>MOD(ROW(),2)</formula>
    </cfRule>
  </conditionalFormatting>
  <conditionalFormatting sqref="BF13">
    <cfRule type="expression" dxfId="2172" priority="44" stopIfTrue="1">
      <formula>MOD(ROW(),2)</formula>
    </cfRule>
  </conditionalFormatting>
  <conditionalFormatting sqref="BK13">
    <cfRule type="expression" dxfId="2171" priority="43" stopIfTrue="1">
      <formula>MOD(ROW(),2)</formula>
    </cfRule>
  </conditionalFormatting>
  <conditionalFormatting sqref="BL13">
    <cfRule type="expression" dxfId="2170" priority="42" stopIfTrue="1">
      <formula>MOD(ROW(),2)</formula>
    </cfRule>
  </conditionalFormatting>
  <conditionalFormatting sqref="BS13">
    <cfRule type="expression" dxfId="2169" priority="41" stopIfTrue="1">
      <formula>MOD(ROW(),2)</formula>
    </cfRule>
  </conditionalFormatting>
  <conditionalFormatting sqref="BY13">
    <cfRule type="expression" dxfId="2168" priority="40" stopIfTrue="1">
      <formula>MOD(ROW(),2)</formula>
    </cfRule>
  </conditionalFormatting>
  <conditionalFormatting sqref="CB13">
    <cfRule type="expression" dxfId="2167" priority="39" stopIfTrue="1">
      <formula>MOD(ROW(),2)</formula>
    </cfRule>
  </conditionalFormatting>
  <conditionalFormatting sqref="CM13">
    <cfRule type="expression" dxfId="2166" priority="38" stopIfTrue="1">
      <formula>MOD(ROW(),2)</formula>
    </cfRule>
  </conditionalFormatting>
  <conditionalFormatting sqref="CN13:CO13">
    <cfRule type="expression" dxfId="2165" priority="37" stopIfTrue="1">
      <formula>MOD(ROW(),2)</formula>
    </cfRule>
  </conditionalFormatting>
  <conditionalFormatting sqref="T13">
    <cfRule type="expression" dxfId="2164" priority="34" stopIfTrue="1">
      <formula>MOD(ROW(),2)</formula>
    </cfRule>
  </conditionalFormatting>
  <conditionalFormatting sqref="CZ13:DC13">
    <cfRule type="expression" dxfId="2163" priority="36" stopIfTrue="1">
      <formula>MOD(ROW(),2)</formula>
    </cfRule>
  </conditionalFormatting>
  <conditionalFormatting sqref="DJ13">
    <cfRule type="expression" dxfId="2162" priority="35" stopIfTrue="1">
      <formula>MOD(ROW(),2)</formula>
    </cfRule>
  </conditionalFormatting>
  <conditionalFormatting sqref="BE13">
    <cfRule type="expression" dxfId="2161" priority="33" stopIfTrue="1">
      <formula>MOD(ROW(),2)</formula>
    </cfRule>
  </conditionalFormatting>
  <conditionalFormatting sqref="BQ13">
    <cfRule type="expression" dxfId="2160" priority="32" stopIfTrue="1">
      <formula>MOD(ROW(),2)</formula>
    </cfRule>
  </conditionalFormatting>
  <conditionalFormatting sqref="BR13">
    <cfRule type="expression" dxfId="2159" priority="31" stopIfTrue="1">
      <formula>MOD(ROW(),2)</formula>
    </cfRule>
  </conditionalFormatting>
  <conditionalFormatting sqref="BW13">
    <cfRule type="expression" dxfId="2158" priority="30" stopIfTrue="1">
      <formula>MOD(ROW(),2)</formula>
    </cfRule>
  </conditionalFormatting>
  <conditionalFormatting sqref="BX13">
    <cfRule type="expression" dxfId="2157" priority="29" stopIfTrue="1">
      <formula>MOD(ROW(),2)</formula>
    </cfRule>
  </conditionalFormatting>
  <conditionalFormatting sqref="BZ13">
    <cfRule type="expression" dxfId="2156" priority="28" stopIfTrue="1">
      <formula>MOD(ROW(),2)</formula>
    </cfRule>
  </conditionalFormatting>
  <conditionalFormatting sqref="CA13">
    <cfRule type="expression" dxfId="2155" priority="27" stopIfTrue="1">
      <formula>MOD(ROW(),2)</formula>
    </cfRule>
  </conditionalFormatting>
  <conditionalFormatting sqref="CF13">
    <cfRule type="expression" dxfId="2154" priority="26" stopIfTrue="1">
      <formula>MOD(ROW(),2)</formula>
    </cfRule>
  </conditionalFormatting>
  <conditionalFormatting sqref="CI13">
    <cfRule type="expression" dxfId="2153" priority="25" stopIfTrue="1">
      <formula>MOD(ROW(),2)</formula>
    </cfRule>
  </conditionalFormatting>
  <conditionalFormatting sqref="CJ13:CL13">
    <cfRule type="expression" dxfId="2152" priority="24" stopIfTrue="1">
      <formula>MOD(ROW(),2)</formula>
    </cfRule>
  </conditionalFormatting>
  <conditionalFormatting sqref="CP13:CR13">
    <cfRule type="expression" dxfId="2151" priority="23" stopIfTrue="1">
      <formula>MOD(ROW(),2)</formula>
    </cfRule>
  </conditionalFormatting>
  <conditionalFormatting sqref="CV13:CW13">
    <cfRule type="expression" dxfId="2150" priority="22" stopIfTrue="1">
      <formula>MOD(ROW(),2)</formula>
    </cfRule>
  </conditionalFormatting>
  <conditionalFormatting sqref="J13:L13">
    <cfRule type="expression" dxfId="2149" priority="21" stopIfTrue="1">
      <formula>MOD(ROW(),2)</formula>
    </cfRule>
  </conditionalFormatting>
  <conditionalFormatting sqref="CG13:CH13">
    <cfRule type="expression" dxfId="2148" priority="20" stopIfTrue="1">
      <formula>MOD(ROW(),2)</formula>
    </cfRule>
  </conditionalFormatting>
  <conditionalFormatting sqref="D13">
    <cfRule type="expression" dxfId="2147" priority="19" stopIfTrue="1">
      <formula>MOD(ROW(),2)</formula>
    </cfRule>
  </conditionalFormatting>
  <conditionalFormatting sqref="E13:G13">
    <cfRule type="expression" dxfId="2146" priority="18" stopIfTrue="1">
      <formula>MOD(ROW(),2)</formula>
    </cfRule>
  </conditionalFormatting>
  <conditionalFormatting sqref="CX13">
    <cfRule type="expression" dxfId="2145" priority="17" stopIfTrue="1">
      <formula>MOD(ROW(),2)</formula>
    </cfRule>
  </conditionalFormatting>
  <conditionalFormatting sqref="DD13:DF13">
    <cfRule type="expression" dxfId="2144" priority="16" stopIfTrue="1">
      <formula>MOD(ROW(),2)</formula>
    </cfRule>
  </conditionalFormatting>
  <conditionalFormatting sqref="DG13">
    <cfRule type="expression" dxfId="2143" priority="15" stopIfTrue="1">
      <formula>MOD(ROW(),2)</formula>
    </cfRule>
  </conditionalFormatting>
  <conditionalFormatting sqref="DH13">
    <cfRule type="expression" dxfId="2142" priority="14" stopIfTrue="1">
      <formula>MOD(ROW(),2)</formula>
    </cfRule>
  </conditionalFormatting>
  <conditionalFormatting sqref="DE13">
    <cfRule type="expression" dxfId="2141" priority="13" stopIfTrue="1">
      <formula>MOD(ROW(),2)</formula>
    </cfRule>
  </conditionalFormatting>
  <conditionalFormatting sqref="DI13">
    <cfRule type="expression" dxfId="2140" priority="12" stopIfTrue="1">
      <formula>MOD(ROW(),2)</formula>
    </cfRule>
  </conditionalFormatting>
  <conditionalFormatting sqref="D26">
    <cfRule type="expression" dxfId="2139" priority="11" stopIfTrue="1">
      <formula>MOD(ROW(),2)</formula>
    </cfRule>
  </conditionalFormatting>
  <conditionalFormatting sqref="E26:G26">
    <cfRule type="expression" dxfId="2138" priority="10" stopIfTrue="1">
      <formula>MOD(ROW(),2)</formula>
    </cfRule>
  </conditionalFormatting>
  <conditionalFormatting sqref="CS31">
    <cfRule type="expression" dxfId="2137" priority="9" stopIfTrue="1">
      <formula>MOD(ROW(),2)</formula>
    </cfRule>
  </conditionalFormatting>
  <conditionalFormatting sqref="CP31:CR31">
    <cfRule type="expression" dxfId="2136" priority="8" stopIfTrue="1">
      <formula>MOD(ROW(),2)</formula>
    </cfRule>
  </conditionalFormatting>
  <conditionalFormatting sqref="CS30">
    <cfRule type="expression" dxfId="2135" priority="7" stopIfTrue="1">
      <formula>MOD(ROW(),2)</formula>
    </cfRule>
  </conditionalFormatting>
  <conditionalFormatting sqref="CV30:CW30">
    <cfRule type="expression" dxfId="2134" priority="6" stopIfTrue="1">
      <formula>MOD(ROW(),2)</formula>
    </cfRule>
  </conditionalFormatting>
  <conditionalFormatting sqref="DI30">
    <cfRule type="expression" dxfId="2133" priority="5" stopIfTrue="1">
      <formula>MOD(ROW(),2)</formula>
    </cfRule>
  </conditionalFormatting>
  <conditionalFormatting sqref="CF38">
    <cfRule type="expression" dxfId="2132" priority="4" stopIfTrue="1">
      <formula>MOD(ROW(),2)</formula>
    </cfRule>
  </conditionalFormatting>
  <conditionalFormatting sqref="CG38">
    <cfRule type="expression" dxfId="2131" priority="3" stopIfTrue="1">
      <formula>MOD(ROW(),2)</formula>
    </cfRule>
  </conditionalFormatting>
  <conditionalFormatting sqref="CF46">
    <cfRule type="expression" dxfId="2130" priority="2" stopIfTrue="1">
      <formula>MOD(ROW(),2)</formula>
    </cfRule>
  </conditionalFormatting>
  <conditionalFormatting sqref="CG46">
    <cfRule type="expression" dxfId="2129" priority="1" stopIfTrue="1">
      <formula>MOD(ROW(),2)</formula>
    </cfRule>
  </conditionalFormatting>
  <hyperlinks>
    <hyperlink ref="T4" r:id="rId1" xr:uid="{00000000-0004-0000-0400-000000000000}"/>
    <hyperlink ref="T5" r:id="rId2" xr:uid="{00000000-0004-0000-0400-000001000000}"/>
    <hyperlink ref="T6" r:id="rId3" xr:uid="{00000000-0004-0000-0400-000002000000}"/>
    <hyperlink ref="T7" r:id="rId4" xr:uid="{00000000-0004-0000-0400-000003000000}"/>
    <hyperlink ref="T9" r:id="rId5" xr:uid="{00000000-0004-0000-0400-000004000000}"/>
    <hyperlink ref="T10" r:id="rId6" xr:uid="{00000000-0004-0000-0400-000005000000}"/>
    <hyperlink ref="T11" r:id="rId7" xr:uid="{00000000-0004-0000-0400-000006000000}"/>
    <hyperlink ref="T12" r:id="rId8" xr:uid="{00000000-0004-0000-0400-000007000000}"/>
    <hyperlink ref="T13" r:id="rId9" xr:uid="{00000000-0004-0000-0400-000008000000}"/>
    <hyperlink ref="T14" r:id="rId10" xr:uid="{00000000-0004-0000-0400-000009000000}"/>
    <hyperlink ref="T17" r:id="rId11" xr:uid="{00000000-0004-0000-0400-00000A000000}"/>
    <hyperlink ref="T16" r:id="rId12" xr:uid="{00000000-0004-0000-0400-00000B000000}"/>
    <hyperlink ref="T18" r:id="rId13" xr:uid="{00000000-0004-0000-0400-00000C000000}"/>
    <hyperlink ref="T19" r:id="rId14" xr:uid="{00000000-0004-0000-0400-00000D000000}"/>
    <hyperlink ref="T20" r:id="rId15" display="alison.eastwood@york.ac.uk" xr:uid="{00000000-0004-0000-0400-00000E000000}"/>
    <hyperlink ref="T21" r:id="rId16" xr:uid="{00000000-0004-0000-0400-00000F000000}"/>
    <hyperlink ref="T22" r:id="rId17" xr:uid="{00000000-0004-0000-0400-000010000000}"/>
    <hyperlink ref="T23" r:id="rId18" xr:uid="{00000000-0004-0000-0400-000011000000}"/>
    <hyperlink ref="T24" r:id="rId19" xr:uid="{00000000-0004-0000-0400-000012000000}"/>
    <hyperlink ref="T25" r:id="rId20" xr:uid="{00000000-0004-0000-0400-000013000000}"/>
    <hyperlink ref="T26" r:id="rId21" xr:uid="{00000000-0004-0000-0400-000014000000}"/>
    <hyperlink ref="T28" r:id="rId22" xr:uid="{00000000-0004-0000-0400-000015000000}"/>
    <hyperlink ref="T27" r:id="rId23" xr:uid="{00000000-0004-0000-0400-000016000000}"/>
    <hyperlink ref="T29" r:id="rId24" xr:uid="{00000000-0004-0000-0400-000017000000}"/>
    <hyperlink ref="T30" r:id="rId25" xr:uid="{00000000-0004-0000-0400-000018000000}"/>
    <hyperlink ref="T31" r:id="rId26" xr:uid="{00000000-0004-0000-0400-000019000000}"/>
    <hyperlink ref="T32" r:id="rId27" xr:uid="{00000000-0004-0000-0400-00001A000000}"/>
    <hyperlink ref="T33" r:id="rId28" xr:uid="{00000000-0004-0000-0400-00001B000000}"/>
    <hyperlink ref="T36" r:id="rId29" xr:uid="{00000000-0004-0000-0400-00001C000000}"/>
    <hyperlink ref="T37" r:id="rId30" xr:uid="{00000000-0004-0000-0400-00001D000000}"/>
    <hyperlink ref="T38" r:id="rId31" xr:uid="{00000000-0004-0000-0400-00001E000000}"/>
    <hyperlink ref="T39" r:id="rId32" xr:uid="{00000000-0004-0000-0400-00001F000000}"/>
    <hyperlink ref="T40" r:id="rId33" xr:uid="{00000000-0004-0000-0400-000020000000}"/>
    <hyperlink ref="T41" r:id="rId34" xr:uid="{00000000-0004-0000-0400-000021000000}"/>
    <hyperlink ref="T42" r:id="rId35" xr:uid="{00000000-0004-0000-0400-000022000000}"/>
    <hyperlink ref="T43" r:id="rId36" xr:uid="{00000000-0004-0000-0400-000023000000}"/>
    <hyperlink ref="T44" r:id="rId37" xr:uid="{00000000-0004-0000-0400-000024000000}"/>
    <hyperlink ref="T45" r:id="rId38" xr:uid="{00000000-0004-0000-0400-000025000000}"/>
    <hyperlink ref="T46" r:id="rId39" xr:uid="{00000000-0004-0000-0400-000026000000}"/>
    <hyperlink ref="T47" r:id="rId40" xr:uid="{00000000-0004-0000-0400-000027000000}"/>
    <hyperlink ref="T48" r:id="rId41" xr:uid="{00000000-0004-0000-0400-000028000000}"/>
    <hyperlink ref="T49" r:id="rId42" xr:uid="{00000000-0004-0000-0400-000029000000}"/>
  </hyperlinks>
  <pageMargins left="0.75196850393700787" right="0.75196850393700787" top="1" bottom="1" header="0.5" footer="0.5"/>
  <pageSetup paperSize="9" scale="10" orientation="portrait" horizontalDpi="4294967292" verticalDpi="429496729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Production information</vt:lpstr>
      <vt:lpstr>Volume 10</vt:lpstr>
      <vt:lpstr>Volume 9</vt:lpstr>
      <vt:lpstr>Volume 8</vt:lpstr>
      <vt:lpstr>Volume 7</vt:lpstr>
      <vt:lpstr>Volume 6</vt:lpstr>
      <vt:lpstr>Volume 5</vt:lpstr>
      <vt:lpstr>Volume 4</vt:lpstr>
      <vt:lpstr>Volume 3</vt:lpstr>
      <vt:lpstr>Volume 2</vt:lpstr>
      <vt:lpstr>Volume 1</vt:lpstr>
      <vt:lpstr>'Production information'!reftop</vt:lpstr>
    </vt:vector>
  </TitlesOfParts>
  <Company>Prepress Projects Ltd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Lucy Harrier</dc:creator>
  <cp:lastModifiedBy>Rhiannon Miller</cp:lastModifiedBy>
  <cp:lastPrinted>2017-08-28T09:35:16Z</cp:lastPrinted>
  <dcterms:created xsi:type="dcterms:W3CDTF">2008-04-17T10:03:23Z</dcterms:created>
  <dcterms:modified xsi:type="dcterms:W3CDTF">2022-12-23T11:05:51Z</dcterms:modified>
</cp:coreProperties>
</file>