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ate1904="1" showInkAnnotation="0" checkCompatibility="1" autoCompressPictures="0"/>
  <mc:AlternateContent xmlns:mc="http://schemas.openxmlformats.org/markup-compatibility/2006">
    <mc:Choice Requires="x15">
      <x15ac:absPath xmlns:x15ac="http://schemas.microsoft.com/office/spreadsheetml/2010/11/ac" url="/Users/rhiannon/Library/Group Containers/UBF8T346G9.Office/Applescriptstuff/NIHRSpreadsheets/"/>
    </mc:Choice>
  </mc:AlternateContent>
  <xr:revisionPtr revIDLastSave="0" documentId="13_ncr:1_{BEDA50BF-CA55-6645-BFC8-D4E8CE2C5D09}" xr6:coauthVersionLast="47" xr6:coauthVersionMax="47" xr10:uidLastSave="{00000000-0000-0000-0000-000000000000}"/>
  <bookViews>
    <workbookView xWindow="5960" yWindow="600" windowWidth="38400" windowHeight="19380" tabRatio="500" activeTab="1" xr2:uid="{00000000-000D-0000-FFFF-FFFF00000000}"/>
  </bookViews>
  <sheets>
    <sheet name="Production information" sheetId="3" r:id="rId1"/>
    <sheet name="Volume 9" sheetId="12" r:id="rId2"/>
    <sheet name="Volume 8" sheetId="11" r:id="rId3"/>
    <sheet name="Volume 7" sheetId="10" r:id="rId4"/>
    <sheet name="Volume 6" sheetId="9" r:id="rId5"/>
    <sheet name="Volume 5" sheetId="8" r:id="rId6"/>
    <sheet name="Volume 4" sheetId="7" r:id="rId7"/>
    <sheet name="Volume 3" sheetId="6" r:id="rId8"/>
    <sheet name="Volume 2" sheetId="5" r:id="rId9"/>
    <sheet name="Volume 1" sheetId="4" r:id="rId10"/>
  </sheets>
  <definedNames>
    <definedName name="_xlnm._FilterDatabase" localSheetId="0" hidden="1">'Production information'!$A$2:$ER$2</definedName>
    <definedName name="_xlnm._FilterDatabase" localSheetId="9" hidden="1">'Volume 1'!$A$2:$ER$2</definedName>
    <definedName name="_xlnm._FilterDatabase" localSheetId="8" hidden="1">'Volume 2'!$A$2:$ER$2</definedName>
    <definedName name="_xlnm._FilterDatabase" localSheetId="7" hidden="1">'Volume 3'!$A$2:$ER$2</definedName>
    <definedName name="_xlnm._FilterDatabase" localSheetId="6" hidden="1">'Volume 4'!$A$2:$ER$2</definedName>
    <definedName name="Z_0673F19E_8005_11DD_9C4C_001B6398FE18_.wvu.Cols" localSheetId="0" hidden="1">'Production information'!$M:$T,'Production information'!$V:$V,'Production information'!$AC:$AC,'Production information'!$AT:$DA,'Production information'!$DI:$ER</definedName>
    <definedName name="Z_0673F19E_8005_11DD_9C4C_001B6398FE18_.wvu.Cols" localSheetId="9" hidden="1">'Volume 1'!$M:$T,'Volume 1'!$V:$V,'Volume 1'!$AC:$AC,'Volume 1'!$AR:$DA,'Volume 1'!$DB:$ER</definedName>
    <definedName name="Z_0673F19E_8005_11DD_9C4C_001B6398FE18_.wvu.Cols" localSheetId="8" hidden="1">'Volume 2'!$M:$T,'Volume 2'!$V:$V,'Volume 2'!$AC:$AC,'Volume 2'!$AR:$DA,'Volume 2'!$DI:$ER</definedName>
    <definedName name="Z_0673F19E_8005_11DD_9C4C_001B6398FE18_.wvu.Cols" localSheetId="7" hidden="1">'Volume 3'!$M:$T,'Volume 3'!$V:$V,'Volume 3'!$AC:$AC,'Volume 3'!$AR:$DA,'Volume 3'!$DI:$ER</definedName>
    <definedName name="Z_0673F19E_8005_11DD_9C4C_001B6398FE18_.wvu.Cols" localSheetId="6" hidden="1">'Volume 4'!$M:$T,'Volume 4'!$V:$V,'Volume 4'!$AC:$AC,'Volume 4'!$AT:$DA,'Volume 4'!$DI:$ER</definedName>
    <definedName name="Z_0673F19E_8005_11DD_9C4C_001B6398FE18_.wvu.FilterData" localSheetId="0" hidden="1">'Production information'!$A$2:$ER$2</definedName>
    <definedName name="Z_0673F19E_8005_11DD_9C4C_001B6398FE18_.wvu.FilterData" localSheetId="9" hidden="1">'Volume 1'!$A$2:$ER$2</definedName>
    <definedName name="Z_0673F19E_8005_11DD_9C4C_001B6398FE18_.wvu.FilterData" localSheetId="8" hidden="1">'Volume 2'!$A$2:$ER$2</definedName>
    <definedName name="Z_0673F19E_8005_11DD_9C4C_001B6398FE18_.wvu.FilterData" localSheetId="7" hidden="1">'Volume 3'!$A$2:$ER$2</definedName>
    <definedName name="Z_0673F19E_8005_11DD_9C4C_001B6398FE18_.wvu.FilterData" localSheetId="6" hidden="1">'Volume 4'!$A$2:$ER$2</definedName>
    <definedName name="Z_2297C9B6_8002_11DD_9C4C_001B6398FE18_.wvu.FilterData" localSheetId="0" hidden="1">'Production information'!$A$2:$ER$2</definedName>
    <definedName name="Z_2297C9B6_8002_11DD_9C4C_001B6398FE18_.wvu.FilterData" localSheetId="9" hidden="1">'Volume 1'!$A$2:$ER$2</definedName>
    <definedName name="Z_2297C9B6_8002_11DD_9C4C_001B6398FE18_.wvu.FilterData" localSheetId="8" hidden="1">'Volume 2'!$A$2:$ER$2</definedName>
    <definedName name="Z_2297C9B6_8002_11DD_9C4C_001B6398FE18_.wvu.FilterData" localSheetId="7" hidden="1">'Volume 3'!$A$2:$ER$2</definedName>
    <definedName name="Z_2297C9B6_8002_11DD_9C4C_001B6398FE18_.wvu.FilterData" localSheetId="6" hidden="1">'Volume 4'!$A$2:$ER$2</definedName>
    <definedName name="Z_4EF1A6BD_AD70_254E_8AA8_40ABF4105CA4_.wvu.Cols" localSheetId="0" hidden="1">'Production information'!$L:$L,'Production information'!$S:$S,'Production information'!$V:$V,'Production information'!$AC:$AC,'Production information'!$AT:$BF</definedName>
    <definedName name="Z_4EF1A6BD_AD70_254E_8AA8_40ABF4105CA4_.wvu.Cols" localSheetId="9" hidden="1">'Volume 1'!$K:$K,'Volume 1'!$S:$S,'Volume 1'!$V:$V,'Volume 1'!$AC:$AC,'Volume 1'!$AR:$BF</definedName>
    <definedName name="Z_4EF1A6BD_AD70_254E_8AA8_40ABF4105CA4_.wvu.Cols" localSheetId="8" hidden="1">'Volume 2'!$K:$K,'Volume 2'!$S:$S,'Volume 2'!$V:$V,'Volume 2'!$AC:$AC,'Volume 2'!$AR:$BF</definedName>
    <definedName name="Z_4EF1A6BD_AD70_254E_8AA8_40ABF4105CA4_.wvu.Cols" localSheetId="7" hidden="1">'Volume 3'!$K:$K,'Volume 3'!$S:$S,'Volume 3'!$V:$V,'Volume 3'!$AC:$AC,'Volume 3'!$AR:$BF</definedName>
    <definedName name="Z_4EF1A6BD_AD70_254E_8AA8_40ABF4105CA4_.wvu.Cols" localSheetId="6" hidden="1">'Volume 4'!$K:$K,'Volume 4'!$S:$S,'Volume 4'!$V:$V,'Volume 4'!$AC:$AC,'Volume 4'!$AT:$BF</definedName>
    <definedName name="Z_4EF1A6BD_AD70_254E_8AA8_40ABF4105CA4_.wvu.FilterData" localSheetId="0" hidden="1">'Production information'!$B$2:$BK$2</definedName>
    <definedName name="Z_4EF1A6BD_AD70_254E_8AA8_40ABF4105CA4_.wvu.FilterData" localSheetId="9" hidden="1">'Volume 1'!$B$2:$BK$2</definedName>
    <definedName name="Z_4EF1A6BD_AD70_254E_8AA8_40ABF4105CA4_.wvu.FilterData" localSheetId="8" hidden="1">'Volume 2'!$B$2:$BK$2</definedName>
    <definedName name="Z_4EF1A6BD_AD70_254E_8AA8_40ABF4105CA4_.wvu.FilterData" localSheetId="7" hidden="1">'Volume 3'!$B$2:$BK$2</definedName>
    <definedName name="Z_4EF1A6BD_AD70_254E_8AA8_40ABF4105CA4_.wvu.FilterData" localSheetId="6" hidden="1">'Volume 4'!$B$2:$BK$2</definedName>
    <definedName name="Z_7445CCC8_2F5A_8543_B456_C00A5DDE7B3E_.wvu.Cols" localSheetId="0" hidden="1">'Production information'!$D:$D,'Production information'!$L:$M,'Production information'!$AC:$AF,'Production information'!$BF:$DG,'Production information'!$DI:$DP</definedName>
    <definedName name="Z_7445CCC8_2F5A_8543_B456_C00A5DDE7B3E_.wvu.Cols" localSheetId="9" hidden="1">'Volume 1'!$D:$D,'Volume 1'!$K:$M,'Volume 1'!$AC:$AF,'Volume 1'!$BF:$DG,'Volume 1'!$DB:$DP</definedName>
    <definedName name="Z_7445CCC8_2F5A_8543_B456_C00A5DDE7B3E_.wvu.Cols" localSheetId="8" hidden="1">'Volume 2'!$D:$D,'Volume 2'!$K:$M,'Volume 2'!$AC:$AF,'Volume 2'!$BF:$DG,'Volume 2'!$DI:$DP</definedName>
    <definedName name="Z_7445CCC8_2F5A_8543_B456_C00A5DDE7B3E_.wvu.Cols" localSheetId="7" hidden="1">'Volume 3'!$D:$D,'Volume 3'!$K:$M,'Volume 3'!$AC:$AF,'Volume 3'!$BF:$DG,'Volume 3'!$DI:$DP</definedName>
    <definedName name="Z_7445CCC8_2F5A_8543_B456_C00A5DDE7B3E_.wvu.Cols" localSheetId="6" hidden="1">'Volume 4'!$D:$D,'Volume 4'!$K:$M,'Volume 4'!$AC:$AF,'Volume 4'!$BF:$DG,'Volume 4'!$DI:$DP</definedName>
    <definedName name="Z_7445CCC8_2F5A_8543_B456_C00A5DDE7B3E_.wvu.FilterData" localSheetId="0" hidden="1">'Production information'!$A$2:$ER$2</definedName>
    <definedName name="Z_7445CCC8_2F5A_8543_B456_C00A5DDE7B3E_.wvu.FilterData" localSheetId="9" hidden="1">'Volume 1'!$A$2:$ER$2</definedName>
    <definedName name="Z_7445CCC8_2F5A_8543_B456_C00A5DDE7B3E_.wvu.FilterData" localSheetId="8" hidden="1">'Volume 2'!$A$2:$ER$2</definedName>
    <definedName name="Z_7445CCC8_2F5A_8543_B456_C00A5DDE7B3E_.wvu.FilterData" localSheetId="7" hidden="1">'Volume 3'!$A$2:$ER$2</definedName>
    <definedName name="Z_7445CCC8_2F5A_8543_B456_C00A5DDE7B3E_.wvu.FilterData" localSheetId="6" hidden="1">'Volume 4'!$A$2:$ER$2</definedName>
  </definedNames>
  <calcPr calcId="191029"/>
  <customWorkbookViews>
    <customWorkbookView name="All" guid="{2297C9B6-8002-11DD-9C4C-001B6398FE18}" xWindow="3" yWindow="24" windowWidth="1614" windowHeight="841" tabRatio="500" activeSheetId="1"/>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M11" i="12" l="1"/>
  <c r="AQ11" i="12"/>
  <c r="AU11" i="12"/>
  <c r="BC11" i="12"/>
  <c r="BF11" i="12"/>
  <c r="BI11" i="12"/>
  <c r="BJ11" i="12"/>
  <c r="BS11" i="12"/>
  <c r="BU11" i="12"/>
  <c r="DK11" i="12" s="1"/>
  <c r="BV11" i="12"/>
  <c r="BY11" i="12"/>
  <c r="CB11" i="12"/>
  <c r="CD11" i="12"/>
  <c r="CE11" i="12"/>
  <c r="CM11" i="12"/>
  <c r="CN11" i="12"/>
  <c r="CT11" i="12"/>
  <c r="CY11" i="12"/>
  <c r="CZ11" i="12"/>
  <c r="DA11" i="12"/>
  <c r="AM10" i="12"/>
  <c r="AQ10" i="12"/>
  <c r="AU10" i="12"/>
  <c r="BC10" i="12"/>
  <c r="BF10" i="12"/>
  <c r="BI10" i="12"/>
  <c r="BJ10" i="12"/>
  <c r="BS10" i="12"/>
  <c r="BU10" i="12"/>
  <c r="BV10" i="12"/>
  <c r="BY10" i="12"/>
  <c r="CB10" i="12"/>
  <c r="CD10" i="12"/>
  <c r="CE10" i="12"/>
  <c r="CM10" i="12"/>
  <c r="CN10" i="12"/>
  <c r="CT10" i="12"/>
  <c r="CY10" i="12"/>
  <c r="CZ10" i="12"/>
  <c r="DA10" i="12"/>
  <c r="AM9" i="12"/>
  <c r="AQ9" i="12"/>
  <c r="AU9" i="12"/>
  <c r="BC9" i="12"/>
  <c r="BF9" i="12"/>
  <c r="BI9" i="12"/>
  <c r="BJ9" i="12"/>
  <c r="BS9" i="12"/>
  <c r="BU9" i="12"/>
  <c r="BV9" i="12"/>
  <c r="BY9" i="12"/>
  <c r="CB9" i="12"/>
  <c r="CD9" i="12"/>
  <c r="CE9" i="12"/>
  <c r="CM9" i="12"/>
  <c r="CN9" i="12"/>
  <c r="CT9" i="12"/>
  <c r="CY9" i="12"/>
  <c r="CZ9" i="12"/>
  <c r="DA9" i="12"/>
  <c r="AM8" i="12"/>
  <c r="AQ8" i="12"/>
  <c r="AU8" i="12"/>
  <c r="BC8" i="12"/>
  <c r="BF8" i="12"/>
  <c r="BI8" i="12"/>
  <c r="BJ8" i="12"/>
  <c r="BS8" i="12"/>
  <c r="BU8" i="12"/>
  <c r="BV8" i="12"/>
  <c r="BY8" i="12"/>
  <c r="CB8" i="12"/>
  <c r="CD8" i="12"/>
  <c r="CE8" i="12"/>
  <c r="CM8" i="12"/>
  <c r="CN8" i="12"/>
  <c r="CT8" i="12"/>
  <c r="CY8" i="12"/>
  <c r="CZ8" i="12"/>
  <c r="DA8" i="12"/>
  <c r="AM7" i="12"/>
  <c r="AQ7" i="12"/>
  <c r="AU7" i="12"/>
  <c r="BC7" i="12"/>
  <c r="BF7" i="12"/>
  <c r="BI7" i="12"/>
  <c r="BJ7" i="12"/>
  <c r="BS7" i="12"/>
  <c r="BU7" i="12"/>
  <c r="BV7" i="12"/>
  <c r="BY7" i="12"/>
  <c r="CB7" i="12"/>
  <c r="CD7" i="12"/>
  <c r="CE7" i="12"/>
  <c r="CM7" i="12"/>
  <c r="CN7" i="12"/>
  <c r="CT7" i="12"/>
  <c r="CY7" i="12"/>
  <c r="CZ7" i="12"/>
  <c r="DA7" i="12"/>
  <c r="DA6" i="12"/>
  <c r="CZ6" i="12"/>
  <c r="CY6" i="12"/>
  <c r="CT6" i="12"/>
  <c r="CN6" i="12"/>
  <c r="CM6" i="12"/>
  <c r="CE6" i="12"/>
  <c r="CD6" i="12"/>
  <c r="CB6" i="12"/>
  <c r="BY6" i="12"/>
  <c r="BV6" i="12"/>
  <c r="BU6" i="12"/>
  <c r="BS6" i="12"/>
  <c r="BJ6" i="12"/>
  <c r="BI6" i="12"/>
  <c r="BF6" i="12"/>
  <c r="BC6" i="12"/>
  <c r="AU6" i="12"/>
  <c r="AQ6" i="12"/>
  <c r="AM6" i="12"/>
  <c r="DA5" i="12"/>
  <c r="CZ5" i="12"/>
  <c r="CY5" i="12"/>
  <c r="CT5" i="12"/>
  <c r="CN5" i="12"/>
  <c r="CM5" i="12"/>
  <c r="CE5" i="12"/>
  <c r="CD5" i="12"/>
  <c r="CB5" i="12"/>
  <c r="BY5" i="12"/>
  <c r="BV5" i="12"/>
  <c r="BU5" i="12"/>
  <c r="BS5" i="12"/>
  <c r="BJ5" i="12"/>
  <c r="BI5" i="12"/>
  <c r="BF5" i="12"/>
  <c r="BC5" i="12"/>
  <c r="AU5" i="12"/>
  <c r="AQ5" i="12"/>
  <c r="AM5" i="12"/>
  <c r="AM3" i="3"/>
  <c r="AQ3" i="3"/>
  <c r="AU3" i="3"/>
  <c r="BI3" i="3"/>
  <c r="BU3" i="3"/>
  <c r="CD3" i="3"/>
  <c r="DA3" i="3"/>
  <c r="CZ3" i="3"/>
  <c r="CY3" i="3"/>
  <c r="CT3" i="3"/>
  <c r="CN3" i="3"/>
  <c r="CM3" i="3"/>
  <c r="CE3" i="3"/>
  <c r="CB3" i="3"/>
  <c r="BY3" i="3"/>
  <c r="BV3" i="3"/>
  <c r="BS3" i="3"/>
  <c r="BJ3" i="3"/>
  <c r="BF3" i="3"/>
  <c r="BC3" i="3"/>
  <c r="DA4" i="12"/>
  <c r="CZ4" i="12"/>
  <c r="CY4" i="12"/>
  <c r="CT4" i="12"/>
  <c r="CN4" i="12"/>
  <c r="CM4" i="12"/>
  <c r="CE4" i="12"/>
  <c r="CD4" i="12"/>
  <c r="CB4" i="12"/>
  <c r="BY4" i="12"/>
  <c r="BV4" i="12"/>
  <c r="BU4" i="12"/>
  <c r="BS4" i="12"/>
  <c r="BJ4" i="12"/>
  <c r="BI4" i="12"/>
  <c r="BF4" i="12"/>
  <c r="BC4" i="12"/>
  <c r="AU4" i="12"/>
  <c r="AQ4" i="12"/>
  <c r="AM4" i="12"/>
  <c r="AM3" i="12"/>
  <c r="AQ3" i="12"/>
  <c r="AU3" i="12"/>
  <c r="BJ3" i="12"/>
  <c r="BV3" i="12"/>
  <c r="CE3" i="12"/>
  <c r="BI3" i="12"/>
  <c r="BU3" i="12"/>
  <c r="CD3" i="12"/>
  <c r="DA3" i="12"/>
  <c r="CZ3" i="12"/>
  <c r="CY3" i="12"/>
  <c r="CT3" i="12"/>
  <c r="CN3" i="12"/>
  <c r="CM3" i="12"/>
  <c r="CB3" i="12"/>
  <c r="BY3" i="12"/>
  <c r="BS3" i="12"/>
  <c r="BF3" i="12"/>
  <c r="BC3" i="12"/>
  <c r="CR7" i="11"/>
  <c r="C1" i="12"/>
  <c r="AM22" i="11"/>
  <c r="DK22" i="11" s="1"/>
  <c r="AQ22" i="11"/>
  <c r="AU22" i="11"/>
  <c r="BC22" i="11"/>
  <c r="BF22" i="11"/>
  <c r="BI22" i="11"/>
  <c r="BJ22" i="11"/>
  <c r="BS22" i="11"/>
  <c r="BU22" i="11"/>
  <c r="BV22" i="11"/>
  <c r="BY22" i="11"/>
  <c r="CB22" i="11"/>
  <c r="CD22" i="11"/>
  <c r="CE22" i="11"/>
  <c r="CM22" i="11"/>
  <c r="CN22" i="11"/>
  <c r="CT22" i="11"/>
  <c r="CY22" i="11"/>
  <c r="CZ22" i="11"/>
  <c r="DA22" i="11"/>
  <c r="AM21" i="11"/>
  <c r="AQ21" i="11"/>
  <c r="AU21" i="11"/>
  <c r="BC21" i="11"/>
  <c r="BF21" i="11"/>
  <c r="BI21" i="11"/>
  <c r="BJ21" i="11"/>
  <c r="BS21" i="11"/>
  <c r="BU21" i="11"/>
  <c r="DK21" i="11" s="1"/>
  <c r="BV21" i="11"/>
  <c r="DL21" i="11" s="1"/>
  <c r="BY21" i="11"/>
  <c r="CB21" i="11"/>
  <c r="CD21" i="11"/>
  <c r="CE21" i="11"/>
  <c r="CM21" i="11"/>
  <c r="CN21" i="11"/>
  <c r="CT21" i="11"/>
  <c r="CY21" i="11"/>
  <c r="CZ21" i="11"/>
  <c r="DA21" i="11"/>
  <c r="DA20" i="11"/>
  <c r="CZ20" i="11"/>
  <c r="CY20" i="11"/>
  <c r="CT20" i="11"/>
  <c r="CN20" i="11"/>
  <c r="CM20" i="11"/>
  <c r="CE20" i="11"/>
  <c r="CD20" i="11"/>
  <c r="CB20" i="11"/>
  <c r="BY20" i="11"/>
  <c r="BV20" i="11"/>
  <c r="BU20" i="11"/>
  <c r="BS20" i="11"/>
  <c r="BJ20" i="11"/>
  <c r="BI20" i="11"/>
  <c r="BF20" i="11"/>
  <c r="BC20" i="11"/>
  <c r="AU20" i="11"/>
  <c r="AQ20" i="11"/>
  <c r="AM20" i="11"/>
  <c r="DL20" i="11" s="1"/>
  <c r="AM19" i="11"/>
  <c r="AQ19" i="11"/>
  <c r="AU19" i="11"/>
  <c r="BC19" i="11"/>
  <c r="BF19" i="11"/>
  <c r="BI19" i="11"/>
  <c r="BJ19" i="11"/>
  <c r="BS19" i="11"/>
  <c r="BU19" i="11"/>
  <c r="BV19" i="11"/>
  <c r="BY19" i="11"/>
  <c r="CB19" i="11"/>
  <c r="CD19" i="11"/>
  <c r="CE19" i="11"/>
  <c r="CM19" i="11"/>
  <c r="CN19" i="11"/>
  <c r="CT19" i="11"/>
  <c r="CY19" i="11"/>
  <c r="CZ19" i="11"/>
  <c r="DA19" i="11"/>
  <c r="AM18" i="11"/>
  <c r="AQ18" i="11"/>
  <c r="AU18" i="11"/>
  <c r="DK18" i="11" s="1"/>
  <c r="BC18" i="11"/>
  <c r="BF18" i="11"/>
  <c r="BI18" i="11"/>
  <c r="BJ18" i="11"/>
  <c r="BS18" i="11"/>
  <c r="BU18" i="11"/>
  <c r="BV18" i="11"/>
  <c r="BY18" i="11"/>
  <c r="CB18" i="11"/>
  <c r="CD18" i="11"/>
  <c r="CE18" i="11"/>
  <c r="CM18" i="11"/>
  <c r="CN18" i="11"/>
  <c r="CT18" i="11"/>
  <c r="CY18" i="11"/>
  <c r="CZ18" i="11"/>
  <c r="DA18" i="11"/>
  <c r="AM17" i="11"/>
  <c r="AQ17" i="11"/>
  <c r="DL17" i="11" s="1"/>
  <c r="AU17" i="11"/>
  <c r="BC17" i="11"/>
  <c r="BF17" i="11"/>
  <c r="BI17" i="11"/>
  <c r="BJ17" i="11"/>
  <c r="BS17" i="11"/>
  <c r="BU17" i="11"/>
  <c r="BV17" i="11"/>
  <c r="BY17" i="11"/>
  <c r="CB17" i="11"/>
  <c r="CD17" i="11"/>
  <c r="CE17" i="11"/>
  <c r="CM17" i="11"/>
  <c r="CN17" i="11"/>
  <c r="CT17" i="11"/>
  <c r="CY17" i="11"/>
  <c r="CZ17" i="11"/>
  <c r="DA17" i="11"/>
  <c r="DA16" i="11"/>
  <c r="CZ16" i="11"/>
  <c r="CY16" i="11"/>
  <c r="CT16" i="11"/>
  <c r="CN16" i="11"/>
  <c r="CM16" i="11"/>
  <c r="CE16" i="11"/>
  <c r="CD16" i="11"/>
  <c r="CB16" i="11"/>
  <c r="BY16" i="11"/>
  <c r="BV16" i="11"/>
  <c r="BU16" i="11"/>
  <c r="BS16" i="11"/>
  <c r="BJ16" i="11"/>
  <c r="BI16" i="11"/>
  <c r="BF16" i="11"/>
  <c r="BC16" i="11"/>
  <c r="AU16" i="11"/>
  <c r="AQ16" i="11"/>
  <c r="AM16" i="11"/>
  <c r="DL16" i="11" s="1"/>
  <c r="AM15" i="11"/>
  <c r="AQ15" i="11"/>
  <c r="AU15" i="11"/>
  <c r="BC15" i="11"/>
  <c r="BF15" i="11"/>
  <c r="BI15" i="11"/>
  <c r="BJ15" i="11"/>
  <c r="BS15" i="11"/>
  <c r="BU15" i="11"/>
  <c r="BV15" i="11"/>
  <c r="BY15" i="11"/>
  <c r="CB15" i="11"/>
  <c r="CD15" i="11"/>
  <c r="CE15" i="11"/>
  <c r="CM15" i="11"/>
  <c r="CN15" i="11"/>
  <c r="CT15" i="11"/>
  <c r="CY15" i="11"/>
  <c r="CZ15" i="11"/>
  <c r="DA15" i="11"/>
  <c r="AM14" i="11"/>
  <c r="DL14" i="11" s="1"/>
  <c r="AQ14" i="11"/>
  <c r="AU14" i="11"/>
  <c r="BC14" i="11"/>
  <c r="BF14" i="11"/>
  <c r="BI14" i="11"/>
  <c r="BJ14" i="11"/>
  <c r="BS14" i="11"/>
  <c r="BU14" i="11"/>
  <c r="BV14" i="11"/>
  <c r="BY14" i="11"/>
  <c r="CB14" i="11"/>
  <c r="CD14" i="11"/>
  <c r="CE14" i="11"/>
  <c r="CM14" i="11"/>
  <c r="CN14" i="11"/>
  <c r="CT14" i="11"/>
  <c r="CY14" i="11"/>
  <c r="CZ14" i="11"/>
  <c r="DA14" i="11"/>
  <c r="AM13" i="11"/>
  <c r="DK13" i="11" s="1"/>
  <c r="AQ13" i="11"/>
  <c r="AU13" i="11"/>
  <c r="BC13" i="11"/>
  <c r="BF13" i="11"/>
  <c r="BI13" i="11"/>
  <c r="BJ13" i="11"/>
  <c r="DL13" i="11" s="1"/>
  <c r="BS13" i="11"/>
  <c r="BU13" i="11"/>
  <c r="BV13" i="11"/>
  <c r="BY13" i="11"/>
  <c r="CB13" i="11"/>
  <c r="CD13" i="11"/>
  <c r="CE13" i="11"/>
  <c r="CM13" i="11"/>
  <c r="CN13" i="11"/>
  <c r="CT13" i="11"/>
  <c r="CY13" i="11"/>
  <c r="CZ13" i="11"/>
  <c r="DA13" i="11"/>
  <c r="DA11" i="11"/>
  <c r="CZ11" i="11"/>
  <c r="CY11" i="11"/>
  <c r="CT11" i="11"/>
  <c r="CN11" i="11"/>
  <c r="CM11" i="11"/>
  <c r="CE11" i="11"/>
  <c r="CD11" i="11"/>
  <c r="CB11" i="11"/>
  <c r="BY11" i="11"/>
  <c r="BV11" i="11"/>
  <c r="BU11" i="11"/>
  <c r="BS11" i="11"/>
  <c r="BJ11" i="11"/>
  <c r="BI11" i="11"/>
  <c r="BF11" i="11"/>
  <c r="BC11" i="11"/>
  <c r="AU11" i="11"/>
  <c r="AQ11" i="11"/>
  <c r="AM11" i="11"/>
  <c r="DK11" i="11" s="1"/>
  <c r="AM12" i="11"/>
  <c r="DL12" i="11" s="1"/>
  <c r="AQ12" i="11"/>
  <c r="AU12" i="11"/>
  <c r="BC12" i="11"/>
  <c r="BF12" i="11"/>
  <c r="BI12" i="11"/>
  <c r="BJ12" i="11"/>
  <c r="BS12" i="11"/>
  <c r="BU12" i="11"/>
  <c r="BV12" i="11"/>
  <c r="BY12" i="11"/>
  <c r="CB12" i="11"/>
  <c r="CD12" i="11"/>
  <c r="CE12" i="11"/>
  <c r="CM12" i="11"/>
  <c r="CN12" i="11"/>
  <c r="CT12" i="11"/>
  <c r="CY12" i="11"/>
  <c r="CZ12" i="11"/>
  <c r="DA12" i="11"/>
  <c r="DA10" i="11"/>
  <c r="CZ10" i="11"/>
  <c r="CY10" i="11"/>
  <c r="CT10" i="11"/>
  <c r="CN10" i="11"/>
  <c r="CM10" i="11"/>
  <c r="CE10" i="11"/>
  <c r="CD10" i="11"/>
  <c r="CB10" i="11"/>
  <c r="BY10" i="11"/>
  <c r="BV10" i="11"/>
  <c r="BU10" i="11"/>
  <c r="BS10" i="11"/>
  <c r="BJ10" i="11"/>
  <c r="BI10" i="11"/>
  <c r="BF10" i="11"/>
  <c r="BC10" i="11"/>
  <c r="AU10" i="11"/>
  <c r="AQ10" i="11"/>
  <c r="AM10" i="11"/>
  <c r="DL22" i="11"/>
  <c r="DK19" i="11"/>
  <c r="DK20" i="11"/>
  <c r="DL19" i="11"/>
  <c r="DL18" i="11"/>
  <c r="DK17" i="11"/>
  <c r="DK15" i="11"/>
  <c r="DL15" i="11"/>
  <c r="DK12" i="11"/>
  <c r="DL11" i="11"/>
  <c r="DL10" i="11"/>
  <c r="DK10" i="11"/>
  <c r="AM9" i="11"/>
  <c r="DK9" i="11" s="1"/>
  <c r="AQ9" i="11"/>
  <c r="AU9" i="11"/>
  <c r="BC9" i="11"/>
  <c r="BF9" i="11"/>
  <c r="BI9" i="11"/>
  <c r="BJ9" i="11"/>
  <c r="BS9" i="11"/>
  <c r="BU9" i="11"/>
  <c r="BV9" i="11"/>
  <c r="BY9" i="11"/>
  <c r="CB9" i="11"/>
  <c r="CD9" i="11"/>
  <c r="CE9" i="11"/>
  <c r="CM9" i="11"/>
  <c r="CN9" i="11"/>
  <c r="CT9" i="11"/>
  <c r="CY9" i="11"/>
  <c r="CZ9" i="11"/>
  <c r="DA9" i="11"/>
  <c r="DA8" i="11"/>
  <c r="CZ8" i="11"/>
  <c r="CY8" i="11"/>
  <c r="CT8" i="11"/>
  <c r="CN8" i="11"/>
  <c r="CM8" i="11"/>
  <c r="CE8" i="11"/>
  <c r="CD8" i="11"/>
  <c r="CB8" i="11"/>
  <c r="BY8" i="11"/>
  <c r="BV8" i="11"/>
  <c r="BU8" i="11"/>
  <c r="BS8" i="11"/>
  <c r="BJ8" i="11"/>
  <c r="BI8" i="11"/>
  <c r="BF8" i="11"/>
  <c r="BC8" i="11"/>
  <c r="AU8" i="11"/>
  <c r="AQ8" i="11"/>
  <c r="DK8" i="11" s="1"/>
  <c r="AM8" i="11"/>
  <c r="DA7" i="11"/>
  <c r="CZ7" i="11"/>
  <c r="CY7" i="11"/>
  <c r="CT7" i="11"/>
  <c r="CN7" i="11"/>
  <c r="CM7" i="11"/>
  <c r="CE7" i="11"/>
  <c r="CD7" i="11"/>
  <c r="CB7" i="11"/>
  <c r="BY7" i="11"/>
  <c r="BV7" i="11"/>
  <c r="BU7" i="11"/>
  <c r="BS7" i="11"/>
  <c r="BJ7" i="11"/>
  <c r="BI7" i="11"/>
  <c r="BF7" i="11"/>
  <c r="BC7" i="11"/>
  <c r="AU7" i="11"/>
  <c r="AQ7" i="11"/>
  <c r="AM7" i="11"/>
  <c r="DL7" i="11" s="1"/>
  <c r="DA6" i="11"/>
  <c r="CZ6" i="11"/>
  <c r="CY6" i="11"/>
  <c r="CT6" i="11"/>
  <c r="CN6" i="11"/>
  <c r="CM6" i="11"/>
  <c r="CE6" i="11"/>
  <c r="DL6" i="11" s="1"/>
  <c r="CD6" i="11"/>
  <c r="CB6" i="11"/>
  <c r="BY6" i="11"/>
  <c r="BV6" i="11"/>
  <c r="BU6" i="11"/>
  <c r="BS6" i="11"/>
  <c r="BJ6" i="11"/>
  <c r="BI6" i="11"/>
  <c r="BF6" i="11"/>
  <c r="BC6" i="11"/>
  <c r="AU6" i="11"/>
  <c r="AQ6" i="11"/>
  <c r="AM6" i="11"/>
  <c r="DA5" i="11"/>
  <c r="CZ5" i="11"/>
  <c r="CY5" i="11"/>
  <c r="CT5" i="11"/>
  <c r="CN5" i="11"/>
  <c r="CM5" i="11"/>
  <c r="CE5" i="11"/>
  <c r="CD5" i="11"/>
  <c r="CB5" i="11"/>
  <c r="BY5" i="11"/>
  <c r="BV5" i="11"/>
  <c r="BU5" i="11"/>
  <c r="BS5" i="11"/>
  <c r="BJ5" i="11"/>
  <c r="BI5" i="11"/>
  <c r="BF5" i="11"/>
  <c r="BC5" i="11"/>
  <c r="AU5" i="11"/>
  <c r="AQ5" i="11"/>
  <c r="DL5" i="11" s="1"/>
  <c r="AM5" i="11"/>
  <c r="DA4" i="11"/>
  <c r="CZ4" i="11"/>
  <c r="CY4" i="11"/>
  <c r="CT4" i="11"/>
  <c r="CN4" i="11"/>
  <c r="CM4" i="11"/>
  <c r="CE4" i="11"/>
  <c r="CD4" i="11"/>
  <c r="CB4" i="11"/>
  <c r="BY4" i="11"/>
  <c r="BV4" i="11"/>
  <c r="DL4" i="11" s="1"/>
  <c r="BU4" i="11"/>
  <c r="BS4" i="11"/>
  <c r="BJ4" i="11"/>
  <c r="BI4" i="11"/>
  <c r="BF4" i="11"/>
  <c r="BC4" i="11"/>
  <c r="AU4" i="11"/>
  <c r="AQ4" i="11"/>
  <c r="DK4" i="11" s="1"/>
  <c r="AM4" i="11"/>
  <c r="DL8" i="11"/>
  <c r="DK7" i="11"/>
  <c r="DK6" i="11"/>
  <c r="DK5" i="11"/>
  <c r="DA3" i="11"/>
  <c r="CZ3" i="11"/>
  <c r="CY3" i="11"/>
  <c r="CT3" i="11"/>
  <c r="CN3" i="11"/>
  <c r="CM3" i="11"/>
  <c r="CE3" i="11"/>
  <c r="CD3" i="11"/>
  <c r="CB3" i="11"/>
  <c r="BY3" i="11"/>
  <c r="BV3" i="11"/>
  <c r="BU3" i="11"/>
  <c r="BS3" i="11"/>
  <c r="BJ3" i="11"/>
  <c r="BI3" i="11"/>
  <c r="BF3" i="11"/>
  <c r="BC3" i="11"/>
  <c r="AU3" i="11"/>
  <c r="AQ3" i="11"/>
  <c r="DL3" i="11" s="1"/>
  <c r="AM3" i="11"/>
  <c r="DK3" i="11" s="1"/>
  <c r="C1" i="11"/>
  <c r="AM12" i="10"/>
  <c r="AQ12" i="10"/>
  <c r="AU12" i="10"/>
  <c r="BC12" i="10"/>
  <c r="BF12" i="10"/>
  <c r="BI12" i="10"/>
  <c r="BJ12" i="10"/>
  <c r="DL12" i="10"/>
  <c r="BS12" i="10"/>
  <c r="BU12" i="10"/>
  <c r="BV12" i="10"/>
  <c r="BY12" i="10"/>
  <c r="CB12" i="10"/>
  <c r="CD12" i="10"/>
  <c r="CE12" i="10"/>
  <c r="CM12" i="10"/>
  <c r="CN12" i="10"/>
  <c r="CT12" i="10"/>
  <c r="CY12" i="10"/>
  <c r="CZ12" i="10"/>
  <c r="DA12" i="10"/>
  <c r="DK12" i="10"/>
  <c r="AM11" i="10"/>
  <c r="DL11" i="10" s="1"/>
  <c r="DK11" i="10"/>
  <c r="AQ11" i="10"/>
  <c r="AU11" i="10"/>
  <c r="BC11" i="10"/>
  <c r="BF11" i="10"/>
  <c r="BI11" i="10"/>
  <c r="BJ11" i="10"/>
  <c r="BS11" i="10"/>
  <c r="BU11" i="10"/>
  <c r="BV11" i="10"/>
  <c r="BY11" i="10"/>
  <c r="CB11" i="10"/>
  <c r="CD11" i="10"/>
  <c r="CE11" i="10"/>
  <c r="CM11" i="10"/>
  <c r="CN11" i="10"/>
  <c r="CT11" i="10"/>
  <c r="CY11" i="10"/>
  <c r="CZ11" i="10"/>
  <c r="DA11" i="10"/>
  <c r="DA10" i="10"/>
  <c r="CZ10" i="10"/>
  <c r="CY10" i="10"/>
  <c r="CT10" i="10"/>
  <c r="CN10" i="10"/>
  <c r="CM10" i="10"/>
  <c r="CE10" i="10"/>
  <c r="CD10" i="10"/>
  <c r="CB10" i="10"/>
  <c r="BY10" i="10"/>
  <c r="BV10" i="10"/>
  <c r="BU10" i="10"/>
  <c r="BS10" i="10"/>
  <c r="BJ10" i="10"/>
  <c r="BI10" i="10"/>
  <c r="BF10" i="10"/>
  <c r="BC10" i="10"/>
  <c r="AU10" i="10"/>
  <c r="AQ10" i="10"/>
  <c r="AM10" i="10"/>
  <c r="DL10" i="10" s="1"/>
  <c r="DA9" i="10"/>
  <c r="CZ9" i="10"/>
  <c r="CY9" i="10"/>
  <c r="CT9" i="10"/>
  <c r="CN9" i="10"/>
  <c r="CM9" i="10"/>
  <c r="CE9" i="10"/>
  <c r="CD9" i="10"/>
  <c r="CB9" i="10"/>
  <c r="BY9" i="10"/>
  <c r="BV9" i="10"/>
  <c r="BU9" i="10"/>
  <c r="BS9" i="10"/>
  <c r="BJ9" i="10"/>
  <c r="BI9" i="10"/>
  <c r="BF9" i="10"/>
  <c r="BC9" i="10"/>
  <c r="AU9" i="10"/>
  <c r="AQ9" i="10"/>
  <c r="AM9" i="10"/>
  <c r="DL9" i="10" s="1"/>
  <c r="DK9" i="10"/>
  <c r="DA8" i="10"/>
  <c r="CZ8" i="10"/>
  <c r="CY8" i="10"/>
  <c r="CT8" i="10"/>
  <c r="CN8" i="10"/>
  <c r="CM8" i="10"/>
  <c r="CE8" i="10"/>
  <c r="CD8" i="10"/>
  <c r="CB8" i="10"/>
  <c r="BY8" i="10"/>
  <c r="BV8" i="10"/>
  <c r="BU8" i="10"/>
  <c r="BS8" i="10"/>
  <c r="BJ8" i="10"/>
  <c r="BI8" i="10"/>
  <c r="BF8" i="10"/>
  <c r="BC8" i="10"/>
  <c r="AU8" i="10"/>
  <c r="AQ8" i="10"/>
  <c r="AM8" i="10"/>
  <c r="DK8" i="10" s="1"/>
  <c r="DA7" i="10"/>
  <c r="CZ7" i="10"/>
  <c r="CY7" i="10"/>
  <c r="CT7" i="10"/>
  <c r="CN7" i="10"/>
  <c r="CM7" i="10"/>
  <c r="CE7" i="10"/>
  <c r="CD7" i="10"/>
  <c r="CB7" i="10"/>
  <c r="BY7" i="10"/>
  <c r="BV7" i="10"/>
  <c r="BU7" i="10"/>
  <c r="BS7" i="10"/>
  <c r="BJ7" i="10"/>
  <c r="BI7" i="10"/>
  <c r="BF7" i="10"/>
  <c r="BC7" i="10"/>
  <c r="AU7" i="10"/>
  <c r="DK7" i="10" s="1"/>
  <c r="AQ7" i="10"/>
  <c r="DL7" i="10" s="1"/>
  <c r="AM7" i="10"/>
  <c r="BS9" i="8"/>
  <c r="DA6" i="10"/>
  <c r="CZ6" i="10"/>
  <c r="CY6" i="10"/>
  <c r="CT6" i="10"/>
  <c r="CN6" i="10"/>
  <c r="CM6" i="10"/>
  <c r="CE6" i="10"/>
  <c r="CD6" i="10"/>
  <c r="CB6" i="10"/>
  <c r="BY6" i="10"/>
  <c r="BV6" i="10"/>
  <c r="BU6" i="10"/>
  <c r="BS6" i="10"/>
  <c r="BJ6" i="10"/>
  <c r="BI6" i="10"/>
  <c r="BF6" i="10"/>
  <c r="BC6" i="10"/>
  <c r="AU6" i="10"/>
  <c r="AQ6" i="10"/>
  <c r="AM6" i="10"/>
  <c r="DL6" i="10" s="1"/>
  <c r="DA5" i="10"/>
  <c r="CZ5" i="10"/>
  <c r="CY5" i="10"/>
  <c r="CT5" i="10"/>
  <c r="CN5" i="10"/>
  <c r="CM5" i="10"/>
  <c r="CE5" i="10"/>
  <c r="CD5" i="10"/>
  <c r="CB5" i="10"/>
  <c r="BY5" i="10"/>
  <c r="BV5" i="10"/>
  <c r="BU5" i="10"/>
  <c r="DK5" i="10" s="1"/>
  <c r="BS5" i="10"/>
  <c r="BJ5" i="10"/>
  <c r="BI5" i="10"/>
  <c r="BF5" i="10"/>
  <c r="BC5" i="10"/>
  <c r="AU5" i="10"/>
  <c r="AQ5" i="10"/>
  <c r="AM5" i="10"/>
  <c r="DL5" i="10"/>
  <c r="DA4" i="10"/>
  <c r="CZ4" i="10"/>
  <c r="CY4" i="10"/>
  <c r="CT4" i="10"/>
  <c r="CN4" i="10"/>
  <c r="CM4" i="10"/>
  <c r="CE4" i="10"/>
  <c r="DL4" i="10" s="1"/>
  <c r="CD4" i="10"/>
  <c r="CB4" i="10"/>
  <c r="BY4" i="10"/>
  <c r="BV4" i="10"/>
  <c r="BU4" i="10"/>
  <c r="BS4" i="10"/>
  <c r="BJ4" i="10"/>
  <c r="BI4" i="10"/>
  <c r="BF4" i="10"/>
  <c r="BC4" i="10"/>
  <c r="AU4" i="10"/>
  <c r="AQ4" i="10"/>
  <c r="AM4" i="10"/>
  <c r="DK4" i="10" s="1"/>
  <c r="DA3" i="10"/>
  <c r="CZ3" i="10"/>
  <c r="CY3" i="10"/>
  <c r="CT3" i="10"/>
  <c r="CN3" i="10"/>
  <c r="CM3" i="10"/>
  <c r="CE3" i="10"/>
  <c r="CD3" i="10"/>
  <c r="CB3" i="10"/>
  <c r="BY3" i="10"/>
  <c r="BV3" i="10"/>
  <c r="BU3" i="10"/>
  <c r="BS3" i="10"/>
  <c r="BJ3" i="10"/>
  <c r="BI3" i="10"/>
  <c r="BF3" i="10"/>
  <c r="BC3" i="10"/>
  <c r="AU3" i="10"/>
  <c r="AQ3" i="10"/>
  <c r="AM3" i="10"/>
  <c r="DK3" i="10" s="1"/>
  <c r="C1" i="10"/>
  <c r="CN15" i="9"/>
  <c r="CM15" i="9"/>
  <c r="DA15" i="9"/>
  <c r="CZ15" i="9"/>
  <c r="CY15" i="9"/>
  <c r="CT15" i="9"/>
  <c r="CE15" i="9"/>
  <c r="CD15" i="9"/>
  <c r="CB15" i="9"/>
  <c r="BY15" i="9"/>
  <c r="BV15" i="9"/>
  <c r="BU15" i="9"/>
  <c r="BS15" i="9"/>
  <c r="BJ15" i="9"/>
  <c r="BI15" i="9"/>
  <c r="BF15" i="9"/>
  <c r="BC15" i="9"/>
  <c r="AU15" i="9"/>
  <c r="DK15" i="9" s="1"/>
  <c r="AQ15" i="9"/>
  <c r="DL15" i="9" s="1"/>
  <c r="AM15" i="9"/>
  <c r="DA14" i="9"/>
  <c r="CZ14" i="9"/>
  <c r="CY14" i="9"/>
  <c r="AM14" i="9"/>
  <c r="DK14" i="9" s="1"/>
  <c r="AQ14" i="9"/>
  <c r="AU14" i="9"/>
  <c r="BC14" i="9"/>
  <c r="BF14" i="9"/>
  <c r="BI14" i="9"/>
  <c r="BJ14" i="9"/>
  <c r="BS14" i="9"/>
  <c r="BU14" i="9"/>
  <c r="BV14" i="9"/>
  <c r="BY14" i="9"/>
  <c r="CB14" i="9"/>
  <c r="CD14" i="9"/>
  <c r="CE14" i="9"/>
  <c r="CM14" i="9"/>
  <c r="CN14" i="9"/>
  <c r="CT14" i="9"/>
  <c r="AM13" i="9"/>
  <c r="AQ13" i="9"/>
  <c r="DL13" i="9" s="1"/>
  <c r="AU13" i="9"/>
  <c r="BC13" i="9"/>
  <c r="BF13" i="9"/>
  <c r="BI13" i="9"/>
  <c r="BJ13" i="9"/>
  <c r="BS13" i="9"/>
  <c r="BU13" i="9"/>
  <c r="BV13" i="9"/>
  <c r="BY13" i="9"/>
  <c r="CB13" i="9"/>
  <c r="CD13" i="9"/>
  <c r="CE13" i="9"/>
  <c r="CM13" i="9"/>
  <c r="CN13" i="9"/>
  <c r="CT13" i="9"/>
  <c r="CY13" i="9"/>
  <c r="CZ13" i="9"/>
  <c r="DA13" i="9"/>
  <c r="AM12" i="9"/>
  <c r="AQ12" i="9"/>
  <c r="DL12" i="9" s="1"/>
  <c r="AU12" i="9"/>
  <c r="BC12" i="9"/>
  <c r="BF12" i="9"/>
  <c r="BI12" i="9"/>
  <c r="BJ12" i="9"/>
  <c r="BS12" i="9"/>
  <c r="BU12" i="9"/>
  <c r="BV12" i="9"/>
  <c r="BY12" i="9"/>
  <c r="CB12" i="9"/>
  <c r="CD12" i="9"/>
  <c r="CE12" i="9"/>
  <c r="CM12" i="9"/>
  <c r="CN12" i="9"/>
  <c r="CT12" i="9"/>
  <c r="CY12" i="9"/>
  <c r="CZ12" i="9"/>
  <c r="DA12" i="9"/>
  <c r="CR11" i="9"/>
  <c r="CR5" i="9"/>
  <c r="AM11" i="9"/>
  <c r="DK11" i="9" s="1"/>
  <c r="AQ11" i="9"/>
  <c r="AU11" i="9"/>
  <c r="BC11" i="9"/>
  <c r="BF11" i="9"/>
  <c r="BI11" i="9"/>
  <c r="BJ11" i="9"/>
  <c r="BS11" i="9"/>
  <c r="BU11" i="9"/>
  <c r="BV11" i="9"/>
  <c r="BY11" i="9"/>
  <c r="CB11" i="9"/>
  <c r="CD11" i="9"/>
  <c r="CE11" i="9"/>
  <c r="CM11" i="9"/>
  <c r="CN11" i="9"/>
  <c r="CT11" i="9"/>
  <c r="CY11" i="9"/>
  <c r="CZ11" i="9"/>
  <c r="DA11" i="9"/>
  <c r="CM10" i="9"/>
  <c r="DA10" i="9"/>
  <c r="CZ10" i="9"/>
  <c r="CY10" i="9"/>
  <c r="CT10" i="9"/>
  <c r="CN10" i="9"/>
  <c r="CE10" i="9"/>
  <c r="CD10" i="9"/>
  <c r="DK10" i="9" s="1"/>
  <c r="CB10" i="9"/>
  <c r="BY10" i="9"/>
  <c r="BV10" i="9"/>
  <c r="BU10" i="9"/>
  <c r="BS10" i="9"/>
  <c r="BJ10" i="9"/>
  <c r="BI10" i="9"/>
  <c r="BF10" i="9"/>
  <c r="BC10" i="9"/>
  <c r="AU10" i="9"/>
  <c r="AQ10" i="9"/>
  <c r="AM10" i="9"/>
  <c r="DA9" i="9"/>
  <c r="CZ9" i="9"/>
  <c r="CY9" i="9"/>
  <c r="CT9" i="9"/>
  <c r="CN9" i="9"/>
  <c r="CM9" i="9"/>
  <c r="CE9" i="9"/>
  <c r="CD9" i="9"/>
  <c r="CB9" i="9"/>
  <c r="BY9" i="9"/>
  <c r="BV9" i="9"/>
  <c r="BU9" i="9"/>
  <c r="BS9" i="9"/>
  <c r="BJ9" i="9"/>
  <c r="BI9" i="9"/>
  <c r="BF9" i="9"/>
  <c r="BC9" i="9"/>
  <c r="AU9" i="9"/>
  <c r="AQ9" i="9"/>
  <c r="AM9" i="9"/>
  <c r="DL9" i="9" s="1"/>
  <c r="DA8" i="9"/>
  <c r="CZ8" i="9"/>
  <c r="CY8" i="9"/>
  <c r="AM8" i="9"/>
  <c r="AQ8" i="9"/>
  <c r="AU8" i="9"/>
  <c r="BI8" i="9"/>
  <c r="BU8" i="9"/>
  <c r="CD8" i="9"/>
  <c r="BC8" i="9"/>
  <c r="BF8" i="9"/>
  <c r="BJ8" i="9"/>
  <c r="BS8" i="9"/>
  <c r="BV8" i="9"/>
  <c r="BY8" i="9"/>
  <c r="CB8" i="9"/>
  <c r="CE8" i="9"/>
  <c r="CM8" i="9"/>
  <c r="CN8" i="9"/>
  <c r="CT8" i="9"/>
  <c r="AM7" i="9"/>
  <c r="AQ7" i="9"/>
  <c r="AU7" i="9"/>
  <c r="BJ7" i="9"/>
  <c r="BV7" i="9"/>
  <c r="CE7" i="9"/>
  <c r="BI7" i="9"/>
  <c r="BU7" i="9"/>
  <c r="CD7" i="9"/>
  <c r="DA7" i="9"/>
  <c r="CZ7" i="9"/>
  <c r="CY7" i="9"/>
  <c r="CT7" i="9"/>
  <c r="CN7" i="9"/>
  <c r="CM7" i="9"/>
  <c r="CB7" i="9"/>
  <c r="BY7" i="9"/>
  <c r="BS7" i="9"/>
  <c r="BF7" i="9"/>
  <c r="BC7" i="9"/>
  <c r="BC6" i="9"/>
  <c r="AM6" i="9"/>
  <c r="AQ6" i="9"/>
  <c r="AU6" i="9"/>
  <c r="BI6" i="9"/>
  <c r="BU6" i="9"/>
  <c r="CD6" i="9"/>
  <c r="DK6" i="9" s="1"/>
  <c r="BJ6" i="9"/>
  <c r="BV6" i="9"/>
  <c r="CE6" i="9"/>
  <c r="DA6" i="9"/>
  <c r="CZ6" i="9"/>
  <c r="CY6" i="9"/>
  <c r="CT6" i="9"/>
  <c r="CN6" i="9"/>
  <c r="CM6" i="9"/>
  <c r="CB6" i="9"/>
  <c r="BY6" i="9"/>
  <c r="BS6" i="9"/>
  <c r="BF6" i="9"/>
  <c r="AM5" i="9"/>
  <c r="AQ5" i="9"/>
  <c r="AU5" i="9"/>
  <c r="DK5" i="9" s="1"/>
  <c r="BI5" i="9"/>
  <c r="BU5" i="9"/>
  <c r="CD5" i="9"/>
  <c r="BC5" i="9"/>
  <c r="BF5" i="9"/>
  <c r="BJ5" i="9"/>
  <c r="BS5" i="9"/>
  <c r="BV5" i="9"/>
  <c r="BY5" i="9"/>
  <c r="CB5" i="9"/>
  <c r="CE5" i="9"/>
  <c r="CM5" i="9"/>
  <c r="CN5" i="9"/>
  <c r="CT5" i="9"/>
  <c r="CY5" i="9"/>
  <c r="CZ5" i="9"/>
  <c r="DA5" i="9"/>
  <c r="DA4" i="9"/>
  <c r="CZ4" i="9"/>
  <c r="CY4" i="9"/>
  <c r="CT4" i="9"/>
  <c r="CN4" i="9"/>
  <c r="CM4" i="9"/>
  <c r="CE4" i="9"/>
  <c r="CD4" i="9"/>
  <c r="CB4" i="9"/>
  <c r="BY4" i="9"/>
  <c r="BV4" i="9"/>
  <c r="BU4" i="9"/>
  <c r="BS4" i="9"/>
  <c r="BJ4" i="9"/>
  <c r="BI4" i="9"/>
  <c r="BF4" i="9"/>
  <c r="BC4" i="9"/>
  <c r="AU4" i="9"/>
  <c r="AQ4" i="9"/>
  <c r="AM4" i="9"/>
  <c r="DL4" i="9" s="1"/>
  <c r="DA3" i="9"/>
  <c r="CZ3" i="9"/>
  <c r="CY3" i="9"/>
  <c r="CT3" i="9"/>
  <c r="CN3" i="9"/>
  <c r="CM3" i="9"/>
  <c r="CE3" i="9"/>
  <c r="CD3" i="9"/>
  <c r="CB3" i="9"/>
  <c r="BY3" i="9"/>
  <c r="BV3" i="9"/>
  <c r="BU3" i="9"/>
  <c r="BS3" i="9"/>
  <c r="BJ3" i="9"/>
  <c r="BI3" i="9"/>
  <c r="BF3" i="9"/>
  <c r="BC3" i="9"/>
  <c r="AU3" i="9"/>
  <c r="AQ3" i="9"/>
  <c r="DK3" i="9" s="1"/>
  <c r="AM3" i="9"/>
  <c r="DL3" i="9" s="1"/>
  <c r="C1" i="9"/>
  <c r="AM9" i="8"/>
  <c r="AQ9" i="8"/>
  <c r="AU9" i="8"/>
  <c r="BI9" i="8"/>
  <c r="BU9" i="8"/>
  <c r="CD9" i="8"/>
  <c r="BC9" i="8"/>
  <c r="BF9" i="8"/>
  <c r="BJ9" i="8"/>
  <c r="DL9" i="8" s="1"/>
  <c r="BV9" i="8"/>
  <c r="BY9" i="8"/>
  <c r="CB9" i="8"/>
  <c r="CE9" i="8"/>
  <c r="CM9" i="8"/>
  <c r="CN9" i="8"/>
  <c r="CT9" i="8"/>
  <c r="CY9" i="8"/>
  <c r="CZ9" i="8"/>
  <c r="DA9" i="8"/>
  <c r="AM8" i="8"/>
  <c r="AQ8" i="8"/>
  <c r="DK8" i="8" s="1"/>
  <c r="AU8" i="8"/>
  <c r="BC8" i="8"/>
  <c r="BF8" i="8"/>
  <c r="BI8" i="8"/>
  <c r="BJ8" i="8"/>
  <c r="BS8" i="8"/>
  <c r="BU8" i="8"/>
  <c r="BV8" i="8"/>
  <c r="BY8" i="8"/>
  <c r="CD8" i="8"/>
  <c r="CE8" i="8"/>
  <c r="CM8" i="8"/>
  <c r="CN8" i="8"/>
  <c r="CT8" i="8"/>
  <c r="CY8" i="8"/>
  <c r="CZ8" i="8"/>
  <c r="DA8" i="8"/>
  <c r="AM7" i="8"/>
  <c r="AQ7" i="8"/>
  <c r="AU7" i="8"/>
  <c r="DL7" i="8" s="1"/>
  <c r="BI7" i="8"/>
  <c r="BU7" i="8"/>
  <c r="CD7" i="8"/>
  <c r="BC7" i="8"/>
  <c r="BF7" i="8"/>
  <c r="BJ7" i="8"/>
  <c r="BS7" i="8"/>
  <c r="BV7" i="8"/>
  <c r="BY7" i="8"/>
  <c r="CB7" i="8"/>
  <c r="CE7" i="8"/>
  <c r="CM7" i="8"/>
  <c r="CN7" i="8"/>
  <c r="CT7" i="8"/>
  <c r="CY7" i="8"/>
  <c r="CZ7" i="8"/>
  <c r="DA7" i="8"/>
  <c r="AM6" i="8"/>
  <c r="AQ6" i="8"/>
  <c r="AU6" i="8"/>
  <c r="DK6" i="8" s="1"/>
  <c r="BI6" i="8"/>
  <c r="BU6" i="8"/>
  <c r="CD6" i="8"/>
  <c r="BC6" i="8"/>
  <c r="BF6" i="8"/>
  <c r="BJ6" i="8"/>
  <c r="BS6" i="8"/>
  <c r="BV6" i="8"/>
  <c r="BY6" i="8"/>
  <c r="CB6" i="8"/>
  <c r="CE6" i="8"/>
  <c r="CM6" i="8"/>
  <c r="CN6" i="8"/>
  <c r="CT6" i="8"/>
  <c r="CY6" i="8"/>
  <c r="CZ6" i="8"/>
  <c r="DA6" i="8"/>
  <c r="CE5" i="8"/>
  <c r="CD5" i="8"/>
  <c r="CE4" i="8"/>
  <c r="CD4" i="8"/>
  <c r="CE3" i="8"/>
  <c r="CD3" i="8"/>
  <c r="BV3" i="8"/>
  <c r="BU3" i="8"/>
  <c r="BV5" i="8"/>
  <c r="BU5" i="8"/>
  <c r="BV4" i="8"/>
  <c r="BU4" i="8"/>
  <c r="BJ5" i="8"/>
  <c r="BJ3" i="8"/>
  <c r="BI3" i="8"/>
  <c r="DK3" i="8" s="1"/>
  <c r="BI5" i="8"/>
  <c r="BJ4" i="8"/>
  <c r="BI4" i="8"/>
  <c r="AU5" i="8"/>
  <c r="DK5" i="8" s="1"/>
  <c r="AU4" i="8"/>
  <c r="AU3" i="8"/>
  <c r="AM3" i="8"/>
  <c r="AQ3" i="8"/>
  <c r="AQ5" i="8"/>
  <c r="AQ4" i="8"/>
  <c r="AM5" i="8"/>
  <c r="AM4" i="8"/>
  <c r="DL4" i="8" s="1"/>
  <c r="DA5" i="8"/>
  <c r="CZ5" i="8"/>
  <c r="CY5" i="8"/>
  <c r="CT5" i="8"/>
  <c r="CN5" i="8"/>
  <c r="CM5" i="8"/>
  <c r="CB5" i="8"/>
  <c r="BS5" i="8"/>
  <c r="BF5" i="8"/>
  <c r="BC5" i="8"/>
  <c r="DA4" i="8"/>
  <c r="CZ4" i="8"/>
  <c r="CY4" i="8"/>
  <c r="CT4" i="8"/>
  <c r="CN4" i="8"/>
  <c r="CM4" i="8"/>
  <c r="CB4" i="8"/>
  <c r="BS4" i="8"/>
  <c r="BF4" i="8"/>
  <c r="BC4" i="8"/>
  <c r="DA3" i="8"/>
  <c r="CZ3" i="8"/>
  <c r="CY3" i="8"/>
  <c r="CT3" i="8"/>
  <c r="CN3" i="8"/>
  <c r="CM3" i="8"/>
  <c r="CB3" i="8"/>
  <c r="BS3" i="8"/>
  <c r="BF3" i="8"/>
  <c r="BC3" i="8"/>
  <c r="C1" i="8"/>
  <c r="BY7" i="7"/>
  <c r="CM7" i="7"/>
  <c r="CN7" i="7"/>
  <c r="CB7" i="7"/>
  <c r="BY3" i="7"/>
  <c r="BY4" i="7"/>
  <c r="BC7" i="7"/>
  <c r="BF7" i="7"/>
  <c r="BS7" i="7"/>
  <c r="CT7" i="7"/>
  <c r="CY7" i="7"/>
  <c r="CZ7" i="7"/>
  <c r="DA7" i="7"/>
  <c r="CN6" i="7"/>
  <c r="CM6" i="7"/>
  <c r="CT6" i="7"/>
  <c r="DA6" i="7"/>
  <c r="CZ6" i="7"/>
  <c r="CY6" i="7"/>
  <c r="CB6" i="7"/>
  <c r="BY6" i="7"/>
  <c r="BS6" i="7"/>
  <c r="BF6" i="7"/>
  <c r="BC6" i="7"/>
  <c r="BC5" i="7"/>
  <c r="BF5" i="7"/>
  <c r="CT5" i="7"/>
  <c r="CY5" i="7"/>
  <c r="CZ5" i="7"/>
  <c r="DA5" i="7"/>
  <c r="CY4" i="7"/>
  <c r="CZ4" i="7"/>
  <c r="DA4" i="7"/>
  <c r="CT4" i="7"/>
  <c r="BC4" i="7"/>
  <c r="DA3" i="7"/>
  <c r="CZ3" i="7"/>
  <c r="CY3" i="7"/>
  <c r="CT3" i="7"/>
  <c r="BF3" i="7"/>
  <c r="BC3" i="7"/>
  <c r="BF12" i="6"/>
  <c r="CT12" i="6"/>
  <c r="CY12" i="6"/>
  <c r="CZ12" i="6"/>
  <c r="DA12" i="6"/>
  <c r="DA11" i="6"/>
  <c r="CZ11" i="6"/>
  <c r="CY11" i="6"/>
  <c r="CT11" i="6"/>
  <c r="BF11" i="6"/>
  <c r="BC11" i="6"/>
  <c r="C1" i="7"/>
  <c r="BC10" i="6"/>
  <c r="BF10" i="6"/>
  <c r="CT10" i="6"/>
  <c r="CY10" i="6"/>
  <c r="CZ10" i="6"/>
  <c r="DA10" i="6"/>
  <c r="BC9" i="6"/>
  <c r="BF9" i="6"/>
  <c r="CT9" i="6"/>
  <c r="CY9" i="6"/>
  <c r="CZ9" i="6"/>
  <c r="DA9" i="6"/>
  <c r="BC8" i="6"/>
  <c r="BF8" i="6"/>
  <c r="CT8" i="6"/>
  <c r="CY8" i="6"/>
  <c r="CZ8" i="6"/>
  <c r="DA8" i="6"/>
  <c r="CN7" i="6"/>
  <c r="CM7" i="6"/>
  <c r="CN6" i="6"/>
  <c r="CM6" i="6"/>
  <c r="CN5" i="6"/>
  <c r="CM5" i="6"/>
  <c r="CN4" i="6"/>
  <c r="CM4" i="6"/>
  <c r="CN3" i="6"/>
  <c r="CM3" i="6"/>
  <c r="CB7" i="6"/>
  <c r="CB6" i="6"/>
  <c r="CB5" i="6"/>
  <c r="CB4" i="6"/>
  <c r="CB3" i="6"/>
  <c r="BY7" i="6"/>
  <c r="BY6" i="6"/>
  <c r="BY5" i="6"/>
  <c r="BY4" i="6"/>
  <c r="BY3" i="6"/>
  <c r="BS7" i="6"/>
  <c r="BS6" i="6"/>
  <c r="BS5" i="6"/>
  <c r="BS4" i="6"/>
  <c r="BS3" i="6"/>
  <c r="DA7" i="6"/>
  <c r="CZ7" i="6"/>
  <c r="CY7" i="6"/>
  <c r="CT7" i="6"/>
  <c r="BC7" i="6"/>
  <c r="DA6" i="6"/>
  <c r="CZ6" i="6"/>
  <c r="CY6" i="6"/>
  <c r="CT6" i="6"/>
  <c r="BC6" i="6"/>
  <c r="BC5" i="6"/>
  <c r="CT5" i="6"/>
  <c r="CY5" i="6"/>
  <c r="CZ5" i="6"/>
  <c r="DA5" i="6"/>
  <c r="DA4" i="6"/>
  <c r="CZ4" i="6"/>
  <c r="CY4" i="6"/>
  <c r="CT4" i="6"/>
  <c r="BC4" i="6"/>
  <c r="BC3" i="6"/>
  <c r="CT3" i="6"/>
  <c r="CY3" i="6"/>
  <c r="CZ3" i="6"/>
  <c r="DA3" i="6"/>
  <c r="DA8" i="5"/>
  <c r="CZ8" i="5"/>
  <c r="CY8" i="5"/>
  <c r="CT8" i="5"/>
  <c r="BC8" i="5"/>
  <c r="BC10" i="5"/>
  <c r="BF10" i="5"/>
  <c r="CB10" i="5"/>
  <c r="DA7" i="5"/>
  <c r="CZ7" i="5"/>
  <c r="CY7" i="5"/>
  <c r="CT7" i="5"/>
  <c r="BC7" i="5"/>
  <c r="BC6" i="5"/>
  <c r="CT6" i="5"/>
  <c r="CY6" i="5"/>
  <c r="CZ6" i="5"/>
  <c r="DA6" i="5"/>
  <c r="DA5" i="5"/>
  <c r="CZ5" i="5"/>
  <c r="CY5" i="5"/>
  <c r="CT5" i="5"/>
  <c r="BC5" i="5"/>
  <c r="DA4" i="5"/>
  <c r="CZ4" i="5"/>
  <c r="CY4" i="5"/>
  <c r="CT4" i="5"/>
  <c r="BC4" i="5"/>
  <c r="DA3" i="5"/>
  <c r="DA4" i="4"/>
  <c r="CZ3" i="5"/>
  <c r="CZ5" i="4"/>
  <c r="CZ4" i="4"/>
  <c r="CY3" i="5"/>
  <c r="CY4" i="4"/>
  <c r="CY3" i="4"/>
  <c r="CT3" i="5"/>
  <c r="CT4" i="4"/>
  <c r="BC3" i="5"/>
  <c r="CT5" i="4"/>
  <c r="CT3" i="4"/>
  <c r="DA3" i="4"/>
  <c r="CZ3" i="4"/>
  <c r="BY3" i="4"/>
  <c r="BF3" i="4"/>
  <c r="BC3" i="4"/>
  <c r="BC4" i="4"/>
  <c r="BF4" i="4"/>
  <c r="BY4" i="4"/>
  <c r="DA5" i="4"/>
  <c r="CY5" i="4"/>
  <c r="BC5" i="4"/>
  <c r="BF5" i="4"/>
  <c r="BY5" i="4"/>
  <c r="DA6" i="4"/>
  <c r="CZ6" i="4"/>
  <c r="CY6" i="4"/>
  <c r="CT6" i="4"/>
  <c r="BY6" i="4"/>
  <c r="BF6" i="4"/>
  <c r="BC6" i="4"/>
  <c r="C1" i="3"/>
  <c r="DK9" i="9"/>
  <c r="DK8" i="9"/>
  <c r="DL3" i="8"/>
  <c r="DL8" i="8"/>
  <c r="DL5" i="8"/>
  <c r="DK9" i="8"/>
  <c r="DL7" i="9"/>
  <c r="DL6" i="9"/>
  <c r="DL8" i="9"/>
  <c r="DL10" i="9"/>
  <c r="DK13" i="9"/>
  <c r="DK7" i="9"/>
  <c r="DK12" i="9"/>
  <c r="DL11" i="9"/>
  <c r="DK4" i="8"/>
  <c r="DL11" i="12" l="1"/>
  <c r="DK7" i="8"/>
  <c r="DL3" i="10"/>
  <c r="DL8" i="10"/>
  <c r="DK14" i="11"/>
  <c r="DK6" i="10"/>
  <c r="DK16" i="11"/>
  <c r="DL6" i="8"/>
  <c r="DL14" i="9"/>
  <c r="DK9" i="12"/>
  <c r="DK10" i="12"/>
  <c r="DK10" i="10"/>
  <c r="DL5" i="9"/>
  <c r="DK4" i="9"/>
  <c r="DL9" i="11"/>
  <c r="DL10" i="12"/>
  <c r="DL9" i="12"/>
  <c r="DK7" i="12"/>
  <c r="DL8" i="12"/>
  <c r="DK8" i="12"/>
  <c r="DK3" i="3"/>
  <c r="DL7" i="12"/>
  <c r="DL3" i="12"/>
  <c r="DL6" i="12"/>
  <c r="DL5" i="12"/>
  <c r="DL3" i="3"/>
  <c r="DK3" i="12"/>
  <c r="DK6" i="12"/>
  <c r="DL4" i="12"/>
  <c r="DK4" i="12"/>
  <c r="DK5" i="12"/>
</calcChain>
</file>

<file path=xl/sharedStrings.xml><?xml version="1.0" encoding="utf-8"?>
<sst xmlns="http://schemas.openxmlformats.org/spreadsheetml/2006/main" count="3093" uniqueCount="810">
  <si>
    <t xml:space="preserve">Number of pages in the appendices </t>
  </si>
  <si>
    <t>mEDRA file sent</t>
  </si>
  <si>
    <t xml:space="preserve">Total number of tables </t>
    <phoneticPr fontId="1" type="noConversion"/>
  </si>
  <si>
    <t>Accepted for publication date</t>
  </si>
  <si>
    <t>First contact author e-mail sent</t>
    <phoneticPr fontId="1" type="noConversion"/>
  </si>
  <si>
    <t>Number of b/w halftones</t>
  </si>
  <si>
    <t>Number of tables in the text</t>
    <phoneticPr fontId="1" type="noConversion"/>
  </si>
  <si>
    <t>Editorial start to online publication</t>
  </si>
  <si>
    <t>Publication reference</t>
    <phoneticPr fontId="1" type="noConversion"/>
  </si>
  <si>
    <t>Online publication date</t>
  </si>
  <si>
    <t>Article number</t>
    <phoneticPr fontId="1" type="noConversion"/>
  </si>
  <si>
    <t>Corresponding author</t>
    <phoneticPr fontId="1" type="noConversion"/>
  </si>
  <si>
    <t>Days to first author contact</t>
    <phoneticPr fontId="1" type="noConversion"/>
  </si>
  <si>
    <t xml:space="preserve">Number of appendices </t>
  </si>
  <si>
    <t>Contractual start date/protocol signed off</t>
  </si>
  <si>
    <t>Number of ms pages</t>
    <phoneticPr fontId="1" type="noConversion"/>
  </si>
  <si>
    <t>Conflict of interest</t>
    <phoneticPr fontId="1" type="noConversion"/>
  </si>
  <si>
    <t>Prepress number</t>
    <phoneticPr fontId="1" type="noConversion"/>
  </si>
  <si>
    <t>Glossary supplied</t>
  </si>
  <si>
    <t>Cover month</t>
    <phoneticPr fontId="1" type="noConversion"/>
  </si>
  <si>
    <t>Typesetter</t>
    <phoneticPr fontId="1" type="noConversion"/>
  </si>
  <si>
    <t>Actual number of typeset pages</t>
  </si>
  <si>
    <t>Contractual start to online publication</t>
  </si>
  <si>
    <t>Article title</t>
    <phoneticPr fontId="1" type="noConversion"/>
  </si>
  <si>
    <t>Article checked by PM</t>
  </si>
  <si>
    <t>Last updated:</t>
  </si>
  <si>
    <t>Proofs  from proofreader</t>
    <phoneticPr fontId="1" type="noConversion"/>
  </si>
  <si>
    <t>Permissions outstanding</t>
  </si>
  <si>
    <t>Author proofreading (days)</t>
    <phoneticPr fontId="1" type="noConversion"/>
  </si>
  <si>
    <t xml:space="preserve">Proofs to author </t>
    <phoneticPr fontId="1" type="noConversion"/>
  </si>
  <si>
    <t>Total production time</t>
  </si>
  <si>
    <t>Typesetting duration (days)</t>
    <phoneticPr fontId="1" type="noConversion"/>
  </si>
  <si>
    <t>Editorial review start date</t>
  </si>
  <si>
    <t>Collated proofs  to typesetter</t>
    <phoneticPr fontId="1" type="noConversion"/>
  </si>
  <si>
    <t>Acceptance to online publication</t>
  </si>
  <si>
    <t>First proof corrections received</t>
    <phoneticPr fontId="1" type="noConversion"/>
  </si>
  <si>
    <r>
      <t>Scheduled/</t>
    </r>
    <r>
      <rPr>
        <b/>
        <sz val="9"/>
        <color indexed="43"/>
        <rFont val="Verdana"/>
        <family val="2"/>
      </rPr>
      <t xml:space="preserve">actual press date </t>
    </r>
  </si>
  <si>
    <t>Estimated number of typeset pages</t>
  </si>
  <si>
    <t>Equations</t>
    <phoneticPr fontId="1" type="noConversion"/>
  </si>
  <si>
    <t>Time taken for editor approval</t>
  </si>
  <si>
    <t>Project Manager</t>
    <phoneticPr fontId="1" type="noConversion"/>
  </si>
  <si>
    <t>Article type</t>
    <phoneticPr fontId="1" type="noConversion"/>
  </si>
  <si>
    <t>Received into production</t>
    <phoneticPr fontId="1" type="noConversion"/>
  </si>
  <si>
    <r>
      <t>Scheduled</t>
    </r>
    <r>
      <rPr>
        <b/>
        <sz val="9"/>
        <color indexed="43"/>
        <rFont val="Verdana"/>
        <family val="2"/>
      </rPr>
      <t>/actual online publication date</t>
    </r>
  </si>
  <si>
    <t>Journal outputs</t>
    <phoneticPr fontId="1" type="noConversion"/>
  </si>
  <si>
    <t>Editor</t>
    <phoneticPr fontId="1" type="noConversion"/>
  </si>
  <si>
    <t>E-mail address</t>
    <phoneticPr fontId="1" type="noConversion"/>
  </si>
  <si>
    <t>Word count</t>
    <phoneticPr fontId="1" type="noConversion"/>
  </si>
  <si>
    <t>Total number of simple  figures</t>
  </si>
  <si>
    <t>Total number of medium  figures</t>
  </si>
  <si>
    <t>Total number of complex figures</t>
  </si>
  <si>
    <t>Plain English summary supplied</t>
  </si>
  <si>
    <t>Article sent to copy-editor</t>
    <phoneticPr fontId="1" type="noConversion"/>
  </si>
  <si>
    <t>Article  from copy-editor</t>
    <phoneticPr fontId="1" type="noConversion"/>
  </si>
  <si>
    <t>Copy-editing duration (days)</t>
    <phoneticPr fontId="1" type="noConversion"/>
  </si>
  <si>
    <t>Copy-editor</t>
    <phoneticPr fontId="1" type="noConversion"/>
  </si>
  <si>
    <t>Artwork sent to illustrator</t>
    <phoneticPr fontId="1" type="noConversion"/>
  </si>
  <si>
    <t>Artwork received from illustrator</t>
    <phoneticPr fontId="1" type="noConversion"/>
  </si>
  <si>
    <t>Illustrator</t>
    <phoneticPr fontId="1" type="noConversion"/>
  </si>
  <si>
    <t>Files sent for typesetting</t>
    <phoneticPr fontId="1" type="noConversion"/>
  </si>
  <si>
    <t>Proofs  from typesetter</t>
    <phoneticPr fontId="1" type="noConversion"/>
  </si>
  <si>
    <t>Proofs  to proofreader</t>
    <phoneticPr fontId="1" type="noConversion"/>
  </si>
  <si>
    <t>Total proofreading time (days)</t>
    <phoneticPr fontId="1" type="noConversion"/>
  </si>
  <si>
    <t>Proofreader</t>
    <phoneticPr fontId="1" type="noConversion"/>
  </si>
  <si>
    <t>Proof corrections collated</t>
    <phoneticPr fontId="1" type="noConversion"/>
  </si>
  <si>
    <t>Revised proofs  from typesetter</t>
    <phoneticPr fontId="1" type="noConversion"/>
  </si>
  <si>
    <t>Revised proofs  to author/editor</t>
    <phoneticPr fontId="1" type="noConversion"/>
  </si>
  <si>
    <t>Approval  from author</t>
    <phoneticPr fontId="1" type="noConversion"/>
  </si>
  <si>
    <t>Approval  from editor</t>
    <phoneticPr fontId="1" type="noConversion"/>
  </si>
  <si>
    <t>Time taken for author approval</t>
  </si>
  <si>
    <t>Final corrections  to typesetter</t>
    <phoneticPr fontId="1" type="noConversion"/>
  </si>
  <si>
    <t>Final proof checked by PM</t>
    <phoneticPr fontId="1" type="noConversion"/>
  </si>
  <si>
    <t>ED files  to NIHR</t>
  </si>
  <si>
    <t>British Library e-mail sent</t>
  </si>
  <si>
    <t>CRD-HTA e-mail sent</t>
  </si>
  <si>
    <t>CRD-DARE e-mail sent</t>
  </si>
  <si>
    <t>Specific notes</t>
    <phoneticPr fontId="1" type="noConversion"/>
  </si>
  <si>
    <t>08/43/52</t>
  </si>
  <si>
    <t>Primary Research</t>
  </si>
  <si>
    <t>No</t>
  </si>
  <si>
    <t>Professor James Raftery</t>
  </si>
  <si>
    <t>Professor Joanna Wardlaw</t>
  </si>
  <si>
    <t>joanna.wardlaw@ed.ac.uk</t>
  </si>
  <si>
    <t>Imaging perfusion deficits, arterial patency and thrombolysis safety and efficacy in acute ischaemic stroke. An observational study of the effect of advanced imaging methods in The Third Internation Stroke Trial (IST-3) - a randomised controlled trial</t>
  </si>
  <si>
    <t>Yes</t>
  </si>
  <si>
    <t>MTC</t>
  </si>
  <si>
    <t>Not applicable</t>
  </si>
  <si>
    <t>09/150/16</t>
  </si>
  <si>
    <t>Kat</t>
  </si>
  <si>
    <t>Jane Norman</t>
  </si>
  <si>
    <t>Professor Philip Mark Evans</t>
  </si>
  <si>
    <t>phil.evans@icr.ac.uk</t>
  </si>
  <si>
    <t>Evaluation of Image Guided Radiotherapy for more accurate Partial Breast Intensity-Modulated Radiotherapy: comparison with standard imaging technique</t>
  </si>
  <si>
    <t>Protocol has been removed so there are no appendices. Please see note re joint authorship.</t>
  </si>
  <si>
    <t>LF</t>
  </si>
  <si>
    <t>Lucy</t>
  </si>
  <si>
    <t>9 (+1)</t>
  </si>
  <si>
    <t>001</t>
  </si>
  <si>
    <t>002</t>
  </si>
  <si>
    <t>003</t>
  </si>
  <si>
    <t>09/160/23</t>
  </si>
  <si>
    <t>Paul Little</t>
  </si>
  <si>
    <t>p.little@soton.ac.uk</t>
  </si>
  <si>
    <t>Alexander Technique and Supervised Physiotherapy Exercises in back paiN (ASPEN) feasibility trial</t>
  </si>
  <si>
    <t>DB</t>
  </si>
  <si>
    <t>08/99/18</t>
  </si>
  <si>
    <t>Dr Andrew Clark</t>
  </si>
  <si>
    <t>atclark@doctors.org.uk</t>
  </si>
  <si>
    <t>Study of induction of Tolerance to Oral Peanut: a randomized controlled trial of desensitisation using peanut oral immunotherapy in children (STOP II)</t>
  </si>
  <si>
    <t>004</t>
  </si>
  <si>
    <t>ES</t>
  </si>
  <si>
    <t>July</t>
  </si>
  <si>
    <t>KatS</t>
  </si>
  <si>
    <t>JK</t>
  </si>
  <si>
    <t>CrossRef file sent</t>
  </si>
  <si>
    <t>JE</t>
  </si>
  <si>
    <t>October</t>
  </si>
  <si>
    <t>CV</t>
  </si>
  <si>
    <t xml:space="preserve">08/43/25 </t>
  </si>
  <si>
    <t>James Raftery</t>
  </si>
  <si>
    <t>Professor Valerie M. Pomeroy</t>
  </si>
  <si>
    <t>v.pomeroy@uea.ac.uk</t>
  </si>
  <si>
    <t>The SWIFT Cast Trial: a randomised controlled evaluation of the efficacy of an ankle-foot cast on walking recovery early after stroke and the neural-biomechanical correlates of response</t>
  </si>
  <si>
    <t>Journal Outputs.</t>
  </si>
  <si>
    <t>November</t>
  </si>
  <si>
    <t>December</t>
  </si>
  <si>
    <t>09/160/06</t>
  </si>
  <si>
    <t>Norma</t>
  </si>
  <si>
    <t>Professor Daniel Freeman</t>
  </si>
  <si>
    <t>daniel.freeman@psych.ox.ac.uk</t>
  </si>
  <si>
    <t>An explanatory randomised controlled trial testing the effects of targeting in treatment, using cognitive behavioural therapy, worry in patients with persistent persecutory delusions: The Worry Intervention Trial (WIT)</t>
  </si>
  <si>
    <t>005</t>
  </si>
  <si>
    <t>006</t>
  </si>
  <si>
    <t>N/A</t>
  </si>
  <si>
    <t>NCBI Bookshelf files uploaded</t>
  </si>
  <si>
    <t>09/20/16</t>
  </si>
  <si>
    <t>Katherine</t>
  </si>
  <si>
    <t>Professor Robin Spiller</t>
  </si>
  <si>
    <t>robin.spiller@nottingham.ac.uk</t>
  </si>
  <si>
    <t>Efficacy and mode of action of Mesalazine in the treatment of diarhoea-predominant irritable bowel syndrome (IBS-D): a multi-centre, paralled group, randomised placebo controlled trial</t>
  </si>
  <si>
    <t>Journal outputs.  Please see note to Prepress</t>
  </si>
  <si>
    <t>007</t>
  </si>
  <si>
    <t>KS</t>
  </si>
  <si>
    <t>08/52/02</t>
  </si>
  <si>
    <t>Bill McGuire</t>
  </si>
  <si>
    <t>Raymond Macallister</t>
  </si>
  <si>
    <t>r.macallister@ucl.ac.uk</t>
  </si>
  <si>
    <t>Remote pre-conditioning for protection against ischaemia-reperfusion in renal transplantation (REPAIR): a multi-centre, multi-national, double-blind, fatorial designed and randomised controlled trial</t>
  </si>
  <si>
    <t>008</t>
  </si>
  <si>
    <t>009</t>
  </si>
  <si>
    <t>08/43/39</t>
  </si>
  <si>
    <t>Sandra</t>
  </si>
  <si>
    <t>Dr Hamish McAllister-Williams</t>
  </si>
  <si>
    <t>r.h.mcallister-williams@ncl.ac.uk</t>
  </si>
  <si>
    <t>Randomised controlled trial of Antiglucocorticoid augmentation (metyrapone) of anti-Depressants in Depression (ADD Study)</t>
  </si>
  <si>
    <t>APM: Jade Revan: J.B.Revan@soton.ac.uk. Please see notes to Prepress</t>
  </si>
  <si>
    <t>Kat S</t>
  </si>
  <si>
    <t>March</t>
  </si>
  <si>
    <t>Number of copy-editing queries raised</t>
  </si>
  <si>
    <t>Number of e-mails sent to editor regarding approval</t>
  </si>
  <si>
    <t>10/90/10</t>
  </si>
  <si>
    <t>Eve</t>
  </si>
  <si>
    <t>Dr Nicholas Hopkinson</t>
  </si>
  <si>
    <t>n.hopkinson@ic.ac.uk</t>
  </si>
  <si>
    <t>Trial report on a randomised controlled study of bronchoscopic lung volume reduction with endobronchial valves for patients with heterogeneous emphysema and intact interlobar fissures - the BeLieVeR-HIFi study</t>
  </si>
  <si>
    <t>APM: Teresa Jones teresa@southampton.ac.uk  Please see notes to Prepress</t>
  </si>
  <si>
    <t>JenK</t>
  </si>
  <si>
    <t>010</t>
  </si>
  <si>
    <t>22 (+1)</t>
  </si>
  <si>
    <t>May</t>
  </si>
  <si>
    <t>SC</t>
  </si>
  <si>
    <t>SG</t>
  </si>
  <si>
    <t>June</t>
  </si>
  <si>
    <t>08/43/03</t>
  </si>
  <si>
    <t>William McGuire</t>
  </si>
  <si>
    <t>Dr Chinedu Nwokoro</t>
  </si>
  <si>
    <t>c.nwokoro@qmul.ac.uk</t>
  </si>
  <si>
    <t>Parent-determined oral montelukast therapy for preschool wheeze with stratification for arachidonate-5-lipoxygenase (ALOX5)</t>
  </si>
  <si>
    <t xml:space="preserve">APM: Jade Revan: jbr1m11@soton.ac.uk. See notes to Prepress. Journal Outputs </t>
  </si>
  <si>
    <t>011</t>
  </si>
  <si>
    <t>012</t>
  </si>
  <si>
    <t>10/27/01</t>
  </si>
  <si>
    <t>Martin Ashton-Key</t>
  </si>
  <si>
    <t>Dr Gerry McCann</t>
  </si>
  <si>
    <t>gerrymccann@uhl-tr.nhs.uk</t>
  </si>
  <si>
    <t>The Randomised Complete v Lesion Only Primary PCI Trial - Cardiovascular MRI substudy. (CvLPRIT CMR)</t>
  </si>
  <si>
    <t>21</t>
  </si>
  <si>
    <t>APM: Jade Revan: jbr1m11@soton.ac.uk. See notes to Prepress.</t>
  </si>
  <si>
    <t>September</t>
  </si>
  <si>
    <t>KB</t>
  </si>
  <si>
    <t>193</t>
  </si>
  <si>
    <t>013</t>
  </si>
  <si>
    <t>08/99/04</t>
  </si>
  <si>
    <t>Dr Sabita Uthaya</t>
  </si>
  <si>
    <t>s.uthaya@imperial.ac.uk</t>
  </si>
  <si>
    <t>Nutritional Evaluation and Optimisation in Neonates (NEON) trial of amino acid regimen and intravenous lipid composition in preterm parenteral nutrition: a randomised double blind controlled trial</t>
  </si>
  <si>
    <t>APM: Jade Revan</t>
  </si>
  <si>
    <t>08/99/24</t>
  </si>
  <si>
    <t>Professor Christian Ottensmeier</t>
  </si>
  <si>
    <t>cho@soton.ac.uk</t>
  </si>
  <si>
    <t>WT1 Immunity via DNA fusion gene vaccination in haematological malignancies by intramuscular injection followed by intramuscular electroporation - Phase II non randomised clinical trial (WIN)</t>
  </si>
  <si>
    <t>014</t>
  </si>
  <si>
    <t>Archived</t>
  </si>
  <si>
    <t>11/14/25</t>
  </si>
  <si>
    <t>John Powell</t>
  </si>
  <si>
    <t>Eric Alton</t>
  </si>
  <si>
    <t>e.alton@imperial.ac.uk</t>
  </si>
  <si>
    <t>A randomized, double-blind, placebo-controlled trial of repeated nebulization of non-viral CFTR gene therapy in patients with cystic fibrosis</t>
  </si>
  <si>
    <t>015</t>
  </si>
  <si>
    <t>January</t>
  </si>
  <si>
    <t>016</t>
  </si>
  <si>
    <t>09/100/05</t>
  </si>
  <si>
    <t>Secondary Research</t>
  </si>
  <si>
    <t>Helen Snooks</t>
  </si>
  <si>
    <t>Derek Hausenloy</t>
  </si>
  <si>
    <t>d.hausenloy@ucl.ac.uk</t>
  </si>
  <si>
    <t>Effect of Remote Ischaemic preConditioning on Clinical outcomes in patients undergoing Coronary Artery bypass graft surgery (ERICCA study): a multicentre double-blind randomised controlled clinical trial</t>
  </si>
  <si>
    <t>APM: Alice Raby: ar5e10@soton.ac.uk</t>
  </si>
  <si>
    <t>10/60/27</t>
  </si>
  <si>
    <t>Professor Sebastian Johnston</t>
  </si>
  <si>
    <t>s.johnston@imperial.ac.uk</t>
  </si>
  <si>
    <t>A randomised, double-blind, placebo-controlled sudy to evaluate the efficacy of oral Azithromycin as a supplement to standard care for adult patients with acute exacerbations of asthma (the AZALEA Trial)</t>
  </si>
  <si>
    <t>APM: Jade Revan; jbr1m11@soton.ac.uk</t>
  </si>
  <si>
    <t>09/150/28</t>
  </si>
  <si>
    <t>Ken Stein</t>
  </si>
  <si>
    <t>Professor Anthony Gershlick</t>
  </si>
  <si>
    <t>agershlick@aol.com</t>
  </si>
  <si>
    <t>A randomized controlled trial comparing intracoronary administration of adenosine or sodium nitroprusside to control for attenuation of microvascular obstruction during primary percutaneous coronary intervention</t>
  </si>
  <si>
    <t>APM: Teresa Jones; teresa@southampton.ac.uk Please see notes to Prepress.  Medium Sensitivity</t>
  </si>
  <si>
    <t>017</t>
  </si>
  <si>
    <t>018</t>
  </si>
  <si>
    <t>April</t>
  </si>
  <si>
    <t>11/20/05</t>
  </si>
  <si>
    <t>Rob Riemsma</t>
  </si>
  <si>
    <t>Dr Stephen Till</t>
  </si>
  <si>
    <t>stephen.till@kcl.ac.uk</t>
  </si>
  <si>
    <t>A randomised placebo-controlled trial investigating efficacy and mechaniss of low dose intradermal allergen immunotherapy in treatment of seasonal allergic rhinitis</t>
  </si>
  <si>
    <t>019</t>
  </si>
  <si>
    <t xml:space="preserve">APM: Robyn Mugridge; R.G.Mugridge@soton.ac.uk. </t>
  </si>
  <si>
    <t>30 (+23)</t>
  </si>
  <si>
    <t>1 (+6)</t>
  </si>
  <si>
    <t>08/246/09</t>
  </si>
  <si>
    <t>Professor Jane Norman</t>
  </si>
  <si>
    <t>jane.norman@ed.ac.uk</t>
  </si>
  <si>
    <t>Does metformin reduce excess birthweight in offspring of obese pregnant women? A randomised controlled trial of efficacy, exploration of mechanisms and evaluation of other pregnancy complications</t>
  </si>
  <si>
    <t>APM: Martin Dixon:  M.Dixon@soton.ac.uk  Please see notes to Prepress. Journal outputs</t>
  </si>
  <si>
    <t>020</t>
  </si>
  <si>
    <t>54</t>
  </si>
  <si>
    <t>117</t>
  </si>
  <si>
    <t>237</t>
  </si>
  <si>
    <t>JW</t>
  </si>
  <si>
    <t>SK</t>
  </si>
  <si>
    <t>11/100/24</t>
  </si>
  <si>
    <t>Professor David JaYne</t>
  </si>
  <si>
    <t>d.g.jayne@leeds.ac.uk</t>
  </si>
  <si>
    <t>Next Generation intraoperative Lymph node stagIng for StraTifiEd coloN cancer surgery (GLiSten): a multi-centre, multi-national feasibility trial of fluorescence in predicting lymph node positive disease</t>
  </si>
  <si>
    <t>APM: Martin Dixon:  M.Dixon@soton.ac.uk  Please see notes to Prepress.</t>
  </si>
  <si>
    <t>021</t>
  </si>
  <si>
    <t>APM: Robyn Mugridge; R.G.Mugridge@soton.ac.uk.  Please see notes to Prepress. Journal Output. Sandra was original PM.</t>
  </si>
  <si>
    <t>EN</t>
  </si>
  <si>
    <t>Word count (whole report)</t>
  </si>
  <si>
    <t>Wpord count (appendices only</t>
  </si>
  <si>
    <t>09/160/13</t>
  </si>
  <si>
    <t>022</t>
  </si>
  <si>
    <t>John Norrie</t>
  </si>
  <si>
    <t>Richard Hobbs</t>
  </si>
  <si>
    <t>richard.hobbs@phc.ox.ac.uk</t>
  </si>
  <si>
    <t>The REFER (REFer for EchocaRdiogram) study: a prospective validation and health economic analysis of a clinical decision rule, NT-proBNP, or their combination, in the diagnosis of heart failure in primary care</t>
  </si>
  <si>
    <t>APM: Robyn Mugridge@soton.ac.uk  See notes to Prepress. Journal outputs. On hold</t>
  </si>
  <si>
    <t>XML checker</t>
  </si>
  <si>
    <t>CJ</t>
  </si>
  <si>
    <t>10/90/04</t>
  </si>
  <si>
    <t>Jen</t>
  </si>
  <si>
    <t>Professor Ian M Anderson</t>
  </si>
  <si>
    <t>ian.anderson@manchester.ac.uk</t>
  </si>
  <si>
    <t>Randomised-controlled trial of ketamine augmentation of ECT on neuropsychological and clinical outcomes in depression (Ketamine-ECT Study)</t>
  </si>
  <si>
    <t>APM: Robyn Mugridge  R.G.Mugridge@soton.ac.uk  See notes to Prepress. Journal outputs.</t>
  </si>
  <si>
    <t>023</t>
  </si>
  <si>
    <t>August</t>
  </si>
  <si>
    <t>10/60/03</t>
  </si>
  <si>
    <t>024</t>
  </si>
  <si>
    <t>Professor Stephen Robson</t>
  </si>
  <si>
    <t>s.c.robson@ncl.ac.uk</t>
  </si>
  <si>
    <t>Evaluation of array comparative genomic hybridisation in prenatal diagnosis of fetal anomalies: a multicentre cohort study with cost analysis and assessment of patient, health professional and commissioner preferences for array comparative genomic hybridisation</t>
  </si>
  <si>
    <t>APM: Teresa Jones; teresa@southampton.ac.uk Please see notes to Prepress.  Journal Outputs</t>
  </si>
  <si>
    <t>JS</t>
  </si>
  <si>
    <t>Laura</t>
  </si>
  <si>
    <t>SI</t>
  </si>
  <si>
    <t>APM: Alice Raby: ar5e10@soton.ac.uk; original files received 04/04/16 but required updating – updated files received 03/05/16: Original PM: Lauren</t>
  </si>
  <si>
    <t>MS</t>
  </si>
  <si>
    <t>February</t>
  </si>
  <si>
    <t>Report on hold during production (yes/no)</t>
  </si>
  <si>
    <t>Number of boxes in the text</t>
  </si>
  <si>
    <t>Total number of boxes</t>
  </si>
  <si>
    <t>08/43/61</t>
  </si>
  <si>
    <t>Professor Gary Ford</t>
  </si>
  <si>
    <t>gary.ford@ouh.nhs.uk</t>
  </si>
  <si>
    <t>Dopamine Augmented Rehabilitation in Stroke (DARS): a multi-centre double-blind, randomised controlled trial of co-careldopa compared with placebo, in addition to routine NHS occupational and physical therapy, delivered early after stroke on functional recovery</t>
  </si>
  <si>
    <t>APM: Teresa Jones teresa@southampton.ac.uk  Please see notes to Prepress. Journal outputs</t>
  </si>
  <si>
    <t>025</t>
  </si>
  <si>
    <t>Supplementary material supplied</t>
  </si>
  <si>
    <t>Number of supplementary files supplied</t>
  </si>
  <si>
    <t>Number of simple  figures in main text</t>
  </si>
  <si>
    <t>Number of simple  figures in appendices</t>
  </si>
  <si>
    <t>Number of medium  figures in main text</t>
  </si>
  <si>
    <t>Number of medium  figures in appendices</t>
  </si>
  <si>
    <t>Number of complex figures in main text</t>
  </si>
  <si>
    <t>Number of complex  figures in appendices</t>
  </si>
  <si>
    <t>027</t>
  </si>
  <si>
    <t>11/14/33</t>
  </si>
  <si>
    <t>Claire</t>
  </si>
  <si>
    <t>Dr. Andreas Goebel</t>
  </si>
  <si>
    <t>A randomised placebo-controlled phase III multicentre trial: low-dose intravenous immunoglobulin treatment for longstanding complex regional pain syndrome (LIPS Trial)</t>
  </si>
  <si>
    <t>andreas.goebel@liv.ac.uk / andreasgoebel@rocketmail.com</t>
  </si>
  <si>
    <t>APM: Hannah Hawker hannah.hawker@nihr.ac.uk.  See note to Prepress. Journal outputs.</t>
  </si>
  <si>
    <t>028</t>
  </si>
  <si>
    <t>Hydroxymethylglutaryl-Co-A reductase inhibition with simvastatin in Acute lung injury to Reduce Pulmonary dysfunction: a prospective, randomised, double-blind, placebo-controlled, multi-centre trial (HARP-2)</t>
  </si>
  <si>
    <t>08/99/08</t>
  </si>
  <si>
    <t>Professor Danny McAuley</t>
  </si>
  <si>
    <t>d.f.mcauley@qub.ac.uk</t>
  </si>
  <si>
    <t>APM: Charlie Morby-Raybould charlotte.morby-rabould@nihr.ac.uk Journal outputs</t>
  </si>
  <si>
    <t>09/800/04</t>
  </si>
  <si>
    <t>Primary research project</t>
  </si>
  <si>
    <t>Professor Jack Satsangi</t>
  </si>
  <si>
    <t>j.satsangi@ed.ac.uk</t>
  </si>
  <si>
    <t>A randomised, double-blind, parallel group trial to assess mercaptopurine versus placebo to prevent or delay recurrence of Crohn's disease following surgical resection (TOPPIC)</t>
  </si>
  <si>
    <t>APM: Robyn Mugridge; Robyn.mugridge@nihr.ac.uk  Please see notes to Prepress. EME MRC Report. Originally booked into production as HTA report</t>
  </si>
  <si>
    <t>029</t>
  </si>
  <si>
    <t>VW</t>
  </si>
  <si>
    <t>030</t>
  </si>
  <si>
    <t>David Jones</t>
  </si>
  <si>
    <t>david.jones@ncl.ac.uk</t>
  </si>
  <si>
    <t>APM: Charlie Morby-Raybould charlotte.morby-rabould@nihr.ac.uk Please see notes to Prepress</t>
  </si>
  <si>
    <t>Rituximab for the treatment of fatigue in primary biliary cholangitis (formerly primary biliary cirrhosis); a randomised controlled trial</t>
  </si>
  <si>
    <t>10/60/30</t>
  </si>
  <si>
    <t>Professor Valerie Pomeroy</t>
  </si>
  <si>
    <t>The FAST INdICATE Trial Functional strength training compared with movement performance therapy for upper limb motor recovery after stroke: clinical efficacy: (Randomised Controlled Trial with embedded explanatory investigation)</t>
  </si>
  <si>
    <t>031</t>
  </si>
  <si>
    <t>032</t>
  </si>
  <si>
    <t>09/150/12</t>
  </si>
  <si>
    <t>Professor Thomas Lynch</t>
  </si>
  <si>
    <t>REFRActory depression - Mechanisms and Efficacy of Radically Open Dialectical Behaviour Therapy (RefraMED): a randomised controlled trial</t>
  </si>
  <si>
    <t>t.lynch@soton.ac.uk</t>
  </si>
  <si>
    <t>NS</t>
  </si>
  <si>
    <t>10/90/03</t>
  </si>
  <si>
    <t>033</t>
  </si>
  <si>
    <t>10/60/37</t>
  </si>
  <si>
    <t>Professor Sir Munir Pirmohamed</t>
  </si>
  <si>
    <t>munirp@liverpool.ac.uk</t>
  </si>
  <si>
    <t>TAILoR (TelmisArtan and InsuLin Resisance in HIV): a dose-ranging Phase II randomised trial of Telmisartan for the reduction of insulin resistance in HIV-positive individuals on combination antiretroviral therapy</t>
  </si>
  <si>
    <t>On hold</t>
  </si>
  <si>
    <t>NC</t>
  </si>
  <si>
    <t>11/20/03</t>
  </si>
  <si>
    <t>Professor David Newby</t>
  </si>
  <si>
    <t>d.e.newby@ed.ac.uk</t>
  </si>
  <si>
    <t>Magnetic resonance imaging using ultrasmall superparamagenetic particles of iron oxide in patients under surveillalnce for abdominal aortic aneurysms to predict rupture or surgical repair. A prospective observational cohort study</t>
  </si>
  <si>
    <t>12/66/15</t>
  </si>
  <si>
    <t>Claire F</t>
  </si>
  <si>
    <t>Sobha Sivaprasad</t>
  </si>
  <si>
    <t>sobha.sivaprasad@moorfields.nhs.uk</t>
  </si>
  <si>
    <t>A multicentre phase 11b RCT on clinical efficacy, economic and mechanistic evaluation of aflibercept for proliferative diavetic retinopathy (CLARITY)</t>
  </si>
  <si>
    <t>APM: Charlie Morby-Raybould charlotte.morby-rabould@nihr.ac.uk Please see notes to Prepress. Journal Outputs</t>
  </si>
  <si>
    <t>Ciara</t>
  </si>
  <si>
    <t>APM: Martin Dixon martin.dixon@nihr.ac.uk Please check title. Was on hold during production. Original PM: Kat</t>
  </si>
  <si>
    <t>APM: Ricky Piper ricky.piper@nihr.ac.uk  See notes. Journal outputs. ON HOLD. Original PM Deb.</t>
  </si>
  <si>
    <t>APM: Alice Raby alice.raby@nihr.ac.uk. Please see notes to Prepress. Journal Outputs. Original PM Deb.</t>
  </si>
  <si>
    <t>034</t>
  </si>
  <si>
    <t>035</t>
  </si>
  <si>
    <t>RO</t>
  </si>
  <si>
    <t>CF</t>
  </si>
  <si>
    <t>036</t>
  </si>
  <si>
    <t>11/14/34</t>
  </si>
  <si>
    <t>Dr David Miller</t>
  </si>
  <si>
    <t>d.miller@leeds.ac.uk</t>
  </si>
  <si>
    <t>HABSelect: Selection of sperm for Assisted Reproductive Treatment by prior hyaluronic acid binding: increasing live birth outcomes and reducing miscarriage rates – multicentre randomised trial</t>
  </si>
  <si>
    <t>037</t>
  </si>
  <si>
    <t>14/202/03</t>
  </si>
  <si>
    <t xml:space="preserve">Jane Smith </t>
  </si>
  <si>
    <t>jane.smith@exeter.ac.uk</t>
  </si>
  <si>
    <t>Developing and applying a framework to identify and understand"Mechanisms of Action in Group-based Interventions' (MAGI): a mixed-methods study</t>
  </si>
  <si>
    <t>APM: Martin Dixon martin.dixon@nihr.ac.uk Please see notes to Prepress</t>
  </si>
  <si>
    <t>038</t>
  </si>
  <si>
    <t>11/14/08</t>
  </si>
  <si>
    <t>Professor Anthony Gordon</t>
  </si>
  <si>
    <t>anthony.gordon@imperial.ac.uk</t>
  </si>
  <si>
    <t>Levosimendan for the Prevention of Acute oRgan Dysfunction in Sepsis: the LeoPARDS Randomised Controlled Trial</t>
  </si>
  <si>
    <t>CG</t>
  </si>
  <si>
    <t>APM: Ricky Piper ricky.piper@nihr.ac.uk  ON HOLD. Original PM Jac.</t>
  </si>
  <si>
    <t>PD</t>
  </si>
  <si>
    <t>Stage</t>
  </si>
  <si>
    <t>Additional corrections [£0/Price (£1.75 per page)]</t>
  </si>
  <si>
    <r>
      <t xml:space="preserve">Scheduled </t>
    </r>
    <r>
      <rPr>
        <b/>
        <sz val="9"/>
        <color rgb="FFFFFF99"/>
        <rFont val="Verdana"/>
        <family val="2"/>
      </rPr>
      <t>finalised production date</t>
    </r>
    <r>
      <rPr>
        <b/>
        <sz val="9"/>
        <color indexed="43"/>
        <rFont val="Verdana"/>
        <family val="2"/>
      </rPr>
      <t xml:space="preserve"> </t>
    </r>
  </si>
  <si>
    <t>Estimated cost (£) of simple figures</t>
  </si>
  <si>
    <t>Estimated cost (£) of medium figures</t>
  </si>
  <si>
    <t>Estimated cost (£) of complex figures</t>
  </si>
  <si>
    <t>Additional corrections required?</t>
  </si>
  <si>
    <t>Estimated total production cost (£)</t>
  </si>
  <si>
    <t>Production complete</t>
  </si>
  <si>
    <t>RW</t>
  </si>
  <si>
    <t>11/30/02</t>
  </si>
  <si>
    <t>Natalie</t>
  </si>
  <si>
    <t>Professor Sobha Sivaprasad</t>
  </si>
  <si>
    <t>A multicentre, single-blinded, randomized, controlled Phase 3 clinical trial evaluating clinical efficacy and safety of a lightmask that prevents dark adaptation to treat and prevent non-central diabetic macular oedema at 24 months (CLEOPATRA)</t>
  </si>
  <si>
    <t>039</t>
  </si>
  <si>
    <t>APM: Teresa Jones teresa.jones2@nihr.ac.uk  Please see notes to Prepress. Journal outputs. Original PM: Ciara</t>
  </si>
  <si>
    <t>APM: Martin Dixon martin.dixon@nihr.ac.uk Journal outputs. Original PM: Ciara.</t>
  </si>
  <si>
    <t>OG</t>
  </si>
  <si>
    <t>DOAJ file sent</t>
  </si>
  <si>
    <t>040</t>
  </si>
  <si>
    <t>11/14/24</t>
  </si>
  <si>
    <t>Dr Susan Chan</t>
  </si>
  <si>
    <t>susan.chan@kcl.ac.uk</t>
  </si>
  <si>
    <t>Omalizumab for severe paediatric atopic dermatitis: the ADAPT RCT</t>
  </si>
  <si>
    <t>RS</t>
  </si>
  <si>
    <t>041</t>
  </si>
  <si>
    <t>09/100/25</t>
  </si>
  <si>
    <t>Professor Mark Hull</t>
  </si>
  <si>
    <t>m.a.hull@leeds.ac.uk</t>
  </si>
  <si>
    <t>A randomised controlled trial of eicosapentaenoic acid (EPA) and/or aspirin for colorectal adenoma (or polyp) prevention during colonoscopic surveillance in the NHS Bowel Cancer Screening Programme: The seAFOod (Systematic Evaluation of Aspirin and Fish Oil) Polyp Prevention Trial</t>
  </si>
  <si>
    <t>Styled file received</t>
  </si>
  <si>
    <t>Styler</t>
  </si>
  <si>
    <t>File sent for styling</t>
  </si>
  <si>
    <t>Word count (main text)</t>
  </si>
  <si>
    <t>Word count (appendices only)</t>
  </si>
  <si>
    <t>CM</t>
  </si>
  <si>
    <t>042</t>
  </si>
  <si>
    <t>12/65/27</t>
  </si>
  <si>
    <t xml:space="preserve">Claire </t>
  </si>
  <si>
    <t>Ajit Lalvani</t>
  </si>
  <si>
    <t>a.lalvani@imperial.ac.uk</t>
  </si>
  <si>
    <t>Validation of New Technologies for the DiagnosticEvaluation of Active Tuberculosis (VANTDET)</t>
  </si>
  <si>
    <t>Word counts</t>
  </si>
  <si>
    <t>Actual number of main text pages (Chapter 1 to end of  Acknowledgements)</t>
  </si>
  <si>
    <t>Page counts</t>
  </si>
  <si>
    <t>Estimated number of typeset pages (whole report)</t>
  </si>
  <si>
    <t>Actual number of typeset pages (whole report) [text + cover (4 pp.)]</t>
  </si>
  <si>
    <t>0(+1)</t>
  </si>
  <si>
    <t>SS</t>
  </si>
  <si>
    <t>13/158/48</t>
  </si>
  <si>
    <t>Helen Yates</t>
  </si>
  <si>
    <t>helen.yates@hey.nhs.uk</t>
  </si>
  <si>
    <t>Very low dose dexamethasone to facilitate extubation of preterm babies at risk of bronchopulmonary dysplasia: placebo controlled RCT</t>
  </si>
  <si>
    <t xml:space="preserve">08/52/01 </t>
  </si>
  <si>
    <t>Peter Davidson</t>
  </si>
  <si>
    <t>Professor David Jayne</t>
  </si>
  <si>
    <t>Robotic versus Laparoscopic Resection for Rectal cancer (ROLARR). An international, multicentre, randomised, controlled trial of robotic-assisted versus laparoscopic surgery for rectal cancer</t>
  </si>
  <si>
    <t>12/206/30</t>
  </si>
  <si>
    <t>Joseph Alsousou</t>
  </si>
  <si>
    <t>JosephAlsousou@doctors.org.uk</t>
  </si>
  <si>
    <t>Platelet Rich Plasma injection versus placebo injection in adults with acute Achilles tendon ruptures: the PATH-2 multicentre randomised controlled trial</t>
  </si>
  <si>
    <t>Number of halftones</t>
  </si>
  <si>
    <t>043</t>
  </si>
  <si>
    <t>044</t>
  </si>
  <si>
    <t>045</t>
  </si>
  <si>
    <t>046</t>
  </si>
  <si>
    <t>14/187/01</t>
  </si>
  <si>
    <t>Jim Thornton</t>
  </si>
  <si>
    <t>Dr Vaneesha Monk</t>
  </si>
  <si>
    <t>vaneesha.monk@pediatrics.ox.ac.uk</t>
  </si>
  <si>
    <t>A blinded randomised controlled trial investigating the efficacy of morphine analgesia for procedural pain in infants</t>
  </si>
  <si>
    <t>09/100/23</t>
  </si>
  <si>
    <t>Ross</t>
  </si>
  <si>
    <t>Professor Bill Deakin</t>
  </si>
  <si>
    <t>bill.deakin@manchester.ac.uk</t>
  </si>
  <si>
    <t>The Benefit of Minocycline on negative symptoms of Schizophrenia (BeneMin): a randomised placebo-controlled trial</t>
  </si>
  <si>
    <t>APM: Vicki Kimber victoria.kimber@nihr.ac.uk. Please see notes to Prepress. Journal Outputs. Supplementary Material</t>
  </si>
  <si>
    <t>047</t>
  </si>
  <si>
    <t>Number of simple figures in main text</t>
  </si>
  <si>
    <t>Number of simple figures in appendices</t>
  </si>
  <si>
    <t>Number of medium figures in main text</t>
  </si>
  <si>
    <t>Number of medium figures in appendices</t>
  </si>
  <si>
    <t>Number of complex figures in appendices</t>
  </si>
  <si>
    <t>Abstract to PubMed</t>
    <phoneticPr fontId="2" type="noConversion"/>
  </si>
  <si>
    <t>PubMed publication date</t>
    <phoneticPr fontId="2" type="noConversion"/>
  </si>
  <si>
    <t>Thomson Reuters e-mail sent</t>
  </si>
  <si>
    <t>Prepress number</t>
    <phoneticPr fontId="2" type="noConversion"/>
  </si>
  <si>
    <t>Article number</t>
    <phoneticPr fontId="2" type="noConversion"/>
  </si>
  <si>
    <t>Project Manager</t>
    <phoneticPr fontId="2" type="noConversion"/>
  </si>
  <si>
    <t>Publication reference</t>
    <phoneticPr fontId="2" type="noConversion"/>
  </si>
  <si>
    <t>Cover month</t>
    <phoneticPr fontId="2" type="noConversion"/>
  </si>
  <si>
    <t>Article type</t>
    <phoneticPr fontId="2" type="noConversion"/>
  </si>
  <si>
    <t>Received into production</t>
    <phoneticPr fontId="2" type="noConversion"/>
  </si>
  <si>
    <t>Journal outputs</t>
    <phoneticPr fontId="2" type="noConversion"/>
  </si>
  <si>
    <t>Editor</t>
    <phoneticPr fontId="2" type="noConversion"/>
  </si>
  <si>
    <t>Corresponding author</t>
    <phoneticPr fontId="2" type="noConversion"/>
  </si>
  <si>
    <t>E-mail address</t>
    <phoneticPr fontId="2" type="noConversion"/>
  </si>
  <si>
    <t>Article title</t>
    <phoneticPr fontId="2" type="noConversion"/>
  </si>
  <si>
    <t>Number of ms pages</t>
    <phoneticPr fontId="2" type="noConversion"/>
  </si>
  <si>
    <t>Number of tables in the text</t>
    <phoneticPr fontId="2" type="noConversion"/>
  </si>
  <si>
    <t xml:space="preserve">Total number of tables </t>
    <phoneticPr fontId="2" type="noConversion"/>
  </si>
  <si>
    <t>Total number of simple  line  figures</t>
  </si>
  <si>
    <t>Total number of medium  line  figures</t>
  </si>
  <si>
    <t>Equations</t>
    <phoneticPr fontId="2" type="noConversion"/>
  </si>
  <si>
    <t>First contact author e-mail sent</t>
    <phoneticPr fontId="2" type="noConversion"/>
  </si>
  <si>
    <t>Days to first author contact</t>
    <phoneticPr fontId="2" type="noConversion"/>
  </si>
  <si>
    <t>Article sent to copy-editor</t>
    <phoneticPr fontId="2" type="noConversion"/>
  </si>
  <si>
    <t>Article  from copy-editor</t>
    <phoneticPr fontId="2" type="noConversion"/>
  </si>
  <si>
    <t>Copy-editor</t>
    <phoneticPr fontId="2" type="noConversion"/>
  </si>
  <si>
    <t>Artwork sent to illustrator</t>
    <phoneticPr fontId="2" type="noConversion"/>
  </si>
  <si>
    <t>Artwork received from illustrator</t>
    <phoneticPr fontId="2" type="noConversion"/>
  </si>
  <si>
    <t>Illustrator</t>
    <phoneticPr fontId="2" type="noConversion"/>
  </si>
  <si>
    <t>Files sent for typesetting</t>
    <phoneticPr fontId="2" type="noConversion"/>
  </si>
  <si>
    <t>Proofs  from typesetter</t>
    <phoneticPr fontId="2" type="noConversion"/>
  </si>
  <si>
    <t>Typesetting duration (days)</t>
    <phoneticPr fontId="2" type="noConversion"/>
  </si>
  <si>
    <t>Typesetter</t>
    <phoneticPr fontId="2" type="noConversion"/>
  </si>
  <si>
    <t xml:space="preserve">Proofs to author </t>
    <phoneticPr fontId="2" type="noConversion"/>
  </si>
  <si>
    <t>First proof corrections received</t>
    <phoneticPr fontId="2" type="noConversion"/>
  </si>
  <si>
    <t>Author proofreading (days)</t>
    <phoneticPr fontId="2" type="noConversion"/>
  </si>
  <si>
    <t>Proofs  to proofreader</t>
    <phoneticPr fontId="2" type="noConversion"/>
  </si>
  <si>
    <t>Proofs  from proofreader</t>
    <phoneticPr fontId="2" type="noConversion"/>
  </si>
  <si>
    <t>Total proofreading time (days)</t>
    <phoneticPr fontId="2" type="noConversion"/>
  </si>
  <si>
    <t>Proofreader</t>
    <phoneticPr fontId="2" type="noConversion"/>
  </si>
  <si>
    <t>Proof corrections collated</t>
    <phoneticPr fontId="2" type="noConversion"/>
  </si>
  <si>
    <t>Collated proofs  to typesetter</t>
    <phoneticPr fontId="2" type="noConversion"/>
  </si>
  <si>
    <t>Revised proofs  from typesetter</t>
    <phoneticPr fontId="2" type="noConversion"/>
  </si>
  <si>
    <t>Revised proofs  to author/editor</t>
    <phoneticPr fontId="2" type="noConversion"/>
  </si>
  <si>
    <t>Approval  from author</t>
    <phoneticPr fontId="2" type="noConversion"/>
  </si>
  <si>
    <t>Approval  from editor</t>
    <phoneticPr fontId="2" type="noConversion"/>
  </si>
  <si>
    <t>Final corrections  to typesetter</t>
    <phoneticPr fontId="2" type="noConversion"/>
  </si>
  <si>
    <t>Final proof checked by PM</t>
    <phoneticPr fontId="2" type="noConversion"/>
  </si>
  <si>
    <t>Report been on hold during production (yes/no)</t>
  </si>
  <si>
    <t>Specific notes</t>
    <phoneticPr fontId="2" type="noConversion"/>
  </si>
  <si>
    <t>048</t>
  </si>
  <si>
    <t>09/100/10</t>
  </si>
  <si>
    <t>Professor Arri Coomarasamy</t>
  </si>
  <si>
    <t>a.coomarasamy@bham.ac.uk</t>
  </si>
  <si>
    <t>Thyroid AntiBodies and LEvoThyroxine (TABLET): a randomised controlled trial</t>
  </si>
  <si>
    <t>049</t>
  </si>
  <si>
    <t>10/90/22</t>
  </si>
  <si>
    <t>Sharon</t>
  </si>
  <si>
    <t>Professor Bryan Williams</t>
  </si>
  <si>
    <t>bryan.williams@ucl.ac.uk</t>
  </si>
  <si>
    <t>Evaluation and treatment of blood pressure in Young Hypertensives stratified by Central Systolic Pressure: A Randomised Controlled Trial and Observational study</t>
  </si>
  <si>
    <t>APM: Martin Dixon martin.dixon@nihr.ac.uk</t>
  </si>
  <si>
    <t>LAH</t>
  </si>
  <si>
    <t>Fast track (yes/no)?</t>
  </si>
  <si>
    <t>Number of tables in the appendices</t>
  </si>
  <si>
    <t>Number of boxes in the appendices</t>
  </si>
  <si>
    <t>050</t>
  </si>
  <si>
    <t>Professor Dion Morton</t>
  </si>
  <si>
    <t>dion.morton@uhb.nhs.uk</t>
  </si>
  <si>
    <t>Enhanced Neoplasia Detection and Cancer Prevention in Chronic Colitis: ENDCaP-C</t>
  </si>
  <si>
    <t>SJ</t>
  </si>
  <si>
    <t>NA</t>
  </si>
  <si>
    <t>11/117/07</t>
  </si>
  <si>
    <t>Karl Herholz</t>
  </si>
  <si>
    <t>karl.herholz@manchester.ac.uk</t>
  </si>
  <si>
    <t>Imaging cerebral neuroinflammation in acute cerebrovascular disease by positron emission tomography (PET): a pilot trial</t>
  </si>
  <si>
    <t>APM: Martin Dixon martin.dixon@nihr.ac.uk Please see notes to Prepress. On hold</t>
  </si>
  <si>
    <t>051</t>
  </si>
  <si>
    <t>NK</t>
  </si>
  <si>
    <t>APM: Martin Dixon martin.dixon@nihr.ac.uk Please see notes to Prepress. Journal Outputs. Original PM: Nathaniel</t>
  </si>
  <si>
    <t>APM: Teresa Jones teresa@southampton.ac.uk  Please see notes to Prepress. Original PM: Nathaniel</t>
  </si>
  <si>
    <t>APM: Sue Jeffery sue.jeffery@nihr.ac.uk. Please see notes to Prepress. Journal Outputs. Supplementary Material. Original PM: Nathaniel. Medium Sensitivity</t>
  </si>
  <si>
    <t>052</t>
  </si>
  <si>
    <t>11/117/27</t>
  </si>
  <si>
    <t>Maya Buch</t>
  </si>
  <si>
    <t>m.buch@leeds.ac.uk</t>
  </si>
  <si>
    <t>The CADERA study: Coronary Artery Disease Evaluation in Rheumatoid Arthritis longitudinal observational study Quantitative MRI to define mechanisms of cardiovascular co-morbidity in patients with early Rheumatoid Arthritis and to measure the effect of biological therapy</t>
  </si>
  <si>
    <t xml:space="preserve">August </t>
  </si>
  <si>
    <t>ED files to NIHR</t>
  </si>
  <si>
    <t>11/100/29 (NIHR127442)</t>
  </si>
  <si>
    <t>LH</t>
  </si>
  <si>
    <t>053</t>
  </si>
  <si>
    <t>14/24/04</t>
  </si>
  <si>
    <t>Sian</t>
  </si>
  <si>
    <t>Professor Mark Drayson</t>
  </si>
  <si>
    <t>M.T.Drayson@bham.ac.uk</t>
  </si>
  <si>
    <t>APM: Danielle Stewart danielle.stewart@nihr.ac.uk Please see notes to Prepress.</t>
  </si>
  <si>
    <t xml:space="preserve"> </t>
  </si>
  <si>
    <t>Word count (appendices only</t>
  </si>
  <si>
    <t>054</t>
  </si>
  <si>
    <t>11/47/01</t>
  </si>
  <si>
    <t>Robert Howard</t>
  </si>
  <si>
    <t>robert.howard@ucl.ac.uk</t>
  </si>
  <si>
    <t>Minocycline in mild Alzheimer's disease (MADE): a randomised controlled, double-blind trial</t>
  </si>
  <si>
    <t>ARM: Alex P.  Please see notes to Prepress.</t>
  </si>
  <si>
    <t>11/30/11</t>
  </si>
  <si>
    <t>Professor Jeremy Chataway</t>
  </si>
  <si>
    <t>jeremychataway@googlemail.com</t>
  </si>
  <si>
    <t>A multi-centre multi-arm parallel-group trial to assess three neuroprotective drugs in secondary progressive multiple sclerosis: The MS_SMART phase 2b RCT</t>
  </si>
  <si>
    <t>ARM: Danielle Stewart danielle.stewart@nihr.ac.uk Please see notes to Prepress. Supplementary material</t>
  </si>
  <si>
    <t>055</t>
  </si>
  <si>
    <t>Stratifying risk of infection and response to therapy in patients with myeloma: a prognostic study response to therapy</t>
  </si>
  <si>
    <t>13/121/07</t>
  </si>
  <si>
    <t>Professor Sir Stephen Robert Bloom</t>
  </si>
  <si>
    <t>s.bloom@imperial.ac.uk</t>
  </si>
  <si>
    <t>056</t>
  </si>
  <si>
    <t xml:space="preserve">Comparison of long limb with standard limb Roux-en-Y gastric bypass on type 2 diabetes and obesity. The LONG LIMB RCT </t>
  </si>
  <si>
    <t>ARM: Martin Dixon martin.dixon@nihr.ac.uk Please see notes to Prepress.</t>
  </si>
  <si>
    <t>057</t>
  </si>
  <si>
    <t>12/170/45</t>
  </si>
  <si>
    <t>Professor Colin Berry</t>
  </si>
  <si>
    <t>colin.berry@glasgow.ac.uk</t>
  </si>
  <si>
    <t>Effects of low-dose intracoronary alteplase during primary percutaneous coronary intervention in patients with acute mycocardial infarction: the T-TIME RCT</t>
  </si>
  <si>
    <t>MW</t>
  </si>
  <si>
    <t>APM: Martin Dixon martin.dixon@nihr.ac.uk Please see notes to Prepress. Original PM: Claire F.</t>
  </si>
  <si>
    <t>12/10/19</t>
  </si>
  <si>
    <t>Catriona McDaid</t>
  </si>
  <si>
    <t>Eduard Shantsila</t>
  </si>
  <si>
    <t>eduard.shantsila1@nhs.net</t>
  </si>
  <si>
    <t>058</t>
  </si>
  <si>
    <t>Professor Julian Teare</t>
  </si>
  <si>
    <r>
      <t> </t>
    </r>
    <r>
      <rPr>
        <sz val="11"/>
        <rFont val="Calibri"/>
        <family val="2"/>
      </rPr>
      <t>j.teare@imperial.ac.uk </t>
    </r>
  </si>
  <si>
    <t>ARM: Alice Raby alice.raby@nihr.ac.uk Please see notes to Prepress.</t>
  </si>
  <si>
    <t>12/10/04</t>
  </si>
  <si>
    <t>059</t>
  </si>
  <si>
    <t>Beth</t>
  </si>
  <si>
    <t>12/164/16</t>
  </si>
  <si>
    <t>Lucy Chappell</t>
  </si>
  <si>
    <t>lucy.chappell@kcl.ac.uk</t>
  </si>
  <si>
    <t>ARM: Zara Ryan zara.ryan@nihr.ac.uk. Please see notes to Prepress.</t>
  </si>
  <si>
    <t>11/47/03</t>
  </si>
  <si>
    <t>Patrick Kehoe</t>
  </si>
  <si>
    <t>patrick.kehoe@bristol.ac.uk</t>
  </si>
  <si>
    <t>Investigating Losartan in reducing pathology in Alzheimer’s disease through angiotensin targeting: The RADAR RCT</t>
  </si>
  <si>
    <t>060</t>
  </si>
  <si>
    <t>061</t>
  </si>
  <si>
    <t>11/100/76</t>
  </si>
  <si>
    <t>c.pitzalis@qmul.ac.uk</t>
  </si>
  <si>
    <t>ARM: Alexis Palmer alexis.palmer@nihr.ac.uk. Please see notes to Prepress.</t>
  </si>
  <si>
    <t>Professor Costantino Pitzalis</t>
  </si>
  <si>
    <t>LC</t>
  </si>
  <si>
    <t>BL</t>
  </si>
  <si>
    <t>062</t>
  </si>
  <si>
    <t>063</t>
  </si>
  <si>
    <t>16/33/01</t>
  </si>
  <si>
    <t>Manu Shankar-Hari</t>
  </si>
  <si>
    <t>manu.shankar-hari@kcl.ac.uk</t>
  </si>
  <si>
    <t>Defining ARDS and sepsis phenotypes and treatment effect heterogeneity: a reanalysis of two sepsis trials and one ARDS trial to inform stratified medicine in critical care trials</t>
  </si>
  <si>
    <t>ARM: Teresa Jones teresa.jones2@nihr.ac.uk. Please see notes to Prepress. Journal outputs. Possible appendix issue. Study registrations not provided.</t>
  </si>
  <si>
    <t>APM: Katie Hewitt katie.hewitt@nihr.ac.uk Please see notes to Prepress. Original PM: Natalie.</t>
  </si>
  <si>
    <t>13/94/15</t>
  </si>
  <si>
    <t>Jonathon Ross</t>
  </si>
  <si>
    <t>Andrew Lotery</t>
  </si>
  <si>
    <t>a.j.lotery@soton.ac.uk</t>
  </si>
  <si>
    <t>Copy-editing duration (days)</t>
  </si>
  <si>
    <t>Guideline copy-editing cost based on page count (£)</t>
  </si>
  <si>
    <t>Estimated copy-editing cost based on estimated page count (£)</t>
  </si>
  <si>
    <t>Estimated typesetting cost based on estimated page count (£)</t>
  </si>
  <si>
    <t>Guideline typesetting cost based on page count (£)</t>
  </si>
  <si>
    <r>
      <t>Guideline total production cost (£) (*</t>
    </r>
    <r>
      <rPr>
        <b/>
        <i/>
        <sz val="9"/>
        <color rgb="FFFF0000"/>
        <rFont val="Verdana"/>
        <family val="2"/>
      </rPr>
      <t>to be confirmed on issue to press via revenue spreadsheet</t>
    </r>
    <r>
      <rPr>
        <b/>
        <sz val="9"/>
        <color rgb="FFFF0000"/>
        <rFont val="Verdana"/>
        <family val="2"/>
      </rPr>
      <t>)</t>
    </r>
  </si>
  <si>
    <t>064</t>
  </si>
  <si>
    <t>ARM: Alice Raby alice.raby@nihr.ac.uk Please see notes to Prepress. Original PM: Natalie.</t>
  </si>
  <si>
    <t>065</t>
  </si>
  <si>
    <t>14/01/02</t>
  </si>
  <si>
    <t>Professor Kypros Nicolaides</t>
  </si>
  <si>
    <t>kypros@fetalmedicine.com</t>
  </si>
  <si>
    <t>Comparison of diagnostic accuracy of early screening for preeclampsia by NICE guidelines and Bayes-Theorem based method: A cross-sectional study SPREE</t>
  </si>
  <si>
    <t xml:space="preserve">ARM: Teresa Jones teresa.jones2@nihr.ac.uk. Please see notes to Prepress. Journal outputs. </t>
  </si>
  <si>
    <t>066</t>
  </si>
  <si>
    <t>13/95/10</t>
  </si>
  <si>
    <t>Professor Christopher Butler</t>
  </si>
  <si>
    <t>Christopher.butler@phc.ox.ac.uk</t>
  </si>
  <si>
    <t>Probiotics to Reduce Infections iN CarE home reSidentS: the PRINCESS double blind placebo controlled RCT</t>
  </si>
  <si>
    <t>ARM: Alexis Palmer alexis.palmer@nihr.ac.uk.Please see notes to Prepress. Standalone items. Journal outputs.</t>
  </si>
  <si>
    <t>ARM: Danielle Stewart danielle.stewart@nihr.ac.uk. Report paused 27 May (COVID-19), unpaused 1 July.</t>
  </si>
  <si>
    <t>Spironolactone to improve exercise tolerance in people with permanent atrial fibrillation and preserved ejection fraction: the IMPRESS-AF RCT</t>
  </si>
  <si>
    <t>A duodenal sleeve bypass device added to intensive medical therapy for obesity with type 2 diabetes: a RCT</t>
  </si>
  <si>
    <t>Ursodeoxycholic acid to reduce adverse perinatal outcomes for intrahepatic cholestasis of pregnancy: the PITCHES RCT</t>
  </si>
  <si>
    <t>13/52/04</t>
  </si>
  <si>
    <t>Professor Andrew Horne</t>
  </si>
  <si>
    <t>Andrew.horne@ed.ac.uk</t>
  </si>
  <si>
    <t>Efficacy and mechanism of action of gabapentin for the management of chronic pelvic pain in women: the GaPP2 RCT</t>
  </si>
  <si>
    <t>ARM: Teresa Jones teresa.jones2@nihr.ac.uk. Please see notes to Prepress.</t>
  </si>
  <si>
    <t>067</t>
  </si>
  <si>
    <t>15/23/02</t>
  </si>
  <si>
    <t>Fergus McCarthy</t>
  </si>
  <si>
    <t>Fergus.mccarthy@ucc.ie</t>
  </si>
  <si>
    <t>Mechanisms of action of intervention in the PHOENIX trial: in women with preterm pre-eclampsia does planned delivery improve postpartum maternal cardiac function through attenuation of myocardial ischaemia at time of disease (PHOEBE study)?</t>
  </si>
  <si>
    <t>068</t>
  </si>
  <si>
    <t>Eplerenone versus placebo for chronic central serous chorioretinopathy: the VICI RCT</t>
  </si>
  <si>
    <t>RSc</t>
  </si>
  <si>
    <t>2 (+2)</t>
  </si>
  <si>
    <t>069</t>
  </si>
  <si>
    <t>12/206/09</t>
  </si>
  <si>
    <t>Professor Andrew Wilson</t>
  </si>
  <si>
    <t>a.m.wilson@uea.ac.uk</t>
  </si>
  <si>
    <t>The Efficacy and Mechanism Evaluation of Treating Idiopathic Pulmonary fibrosis with the Addition of Co-trimoxazole (EME-TIPAC): a randomised controlled trial.</t>
  </si>
  <si>
    <t>ARM: Zara Ryan zara.ryan@nihr.ac.uk. Please see notes to Prepress. Journal outputs.</t>
  </si>
  <si>
    <t>070</t>
  </si>
  <si>
    <t>14/23/17</t>
  </si>
  <si>
    <t>Professor Philip Asherson</t>
  </si>
  <si>
    <t>philip.asherson@kcl.ac.uk</t>
  </si>
  <si>
    <t>071</t>
  </si>
  <si>
    <t>15/48/21</t>
  </si>
  <si>
    <t>Siân</t>
  </si>
  <si>
    <t>Professor Philippa Garety</t>
  </si>
  <si>
    <t>Philippa.garety@kcl.ac.uk</t>
  </si>
  <si>
    <t>The effects of targeting reasoning on paranoia for people with non-affective psychosis: the SlowMo blended digital therapy RCT</t>
  </si>
  <si>
    <t>ARM: Alexis Palmer alexis.palmer@nihr.ac.uk.Please see notes to Prepress. Journal outputs.</t>
  </si>
  <si>
    <t>Final corrections to typesetter</t>
  </si>
  <si>
    <t>072</t>
  </si>
  <si>
    <t>14/200/20</t>
  </si>
  <si>
    <t>Dr Jennifer Walsh</t>
  </si>
  <si>
    <t>j.walsh@sheffield.ac.uk</t>
  </si>
  <si>
    <t>The Effect of Selenium Supplementation on Musculoskeletal Health in Older Women</t>
  </si>
  <si>
    <t>073</t>
  </si>
  <si>
    <t>13/122/02</t>
  </si>
  <si>
    <t>Mairi</t>
  </si>
  <si>
    <t>nicholas.embleton@ncl.ac.uk</t>
  </si>
  <si>
    <t>Nicholas Embleton</t>
  </si>
  <si>
    <t>Mechanisms affecting the gut of preterm infants in enteral feeding trials (MAGPIE): a mechanistic study using microbiomic, metabolomic and histological techniques embedded within an RCT of lactoferrin supplementation.</t>
  </si>
  <si>
    <t>RCD</t>
  </si>
  <si>
    <t>074</t>
  </si>
  <si>
    <t>11/133/07</t>
  </si>
  <si>
    <t>Kathryn Beardsall</t>
  </si>
  <si>
    <t>kb274@cam.ac.uk</t>
  </si>
  <si>
    <t>Real Time Continuous Glucose Monitoring in Neonatal Intensive Care</t>
  </si>
  <si>
    <t>OM</t>
  </si>
  <si>
    <t>ARM: Alexis Palmer alexis.palmer@nihr.ac.uk.Please see notes to Prepress. Two standalone items.</t>
  </si>
  <si>
    <t>12/127/127</t>
  </si>
  <si>
    <t>Dr Tom wong</t>
  </si>
  <si>
    <t>tom.wong@imperial.ac.uk</t>
  </si>
  <si>
    <t>Catheter Ablation Versus Thoracoscopic Surgical Ablation in Patients with Long Standing Persistent Atrial Fibrillation (CASA AF): A Randomised Control Trial</t>
  </si>
  <si>
    <t>ARM: Teresa Jones teresa.jones2@nihr.ac.uk. Please see notes to Prepress. Journal outputs. Missing author ORCiD IDs on route sheet.</t>
  </si>
  <si>
    <t>RD</t>
  </si>
  <si>
    <t>AH</t>
  </si>
  <si>
    <t>075</t>
  </si>
  <si>
    <t>076</t>
  </si>
  <si>
    <t>13/29/83</t>
  </si>
  <si>
    <t>Professor Philip White</t>
  </si>
  <si>
    <t>phil.white@ncl.ac.uk</t>
  </si>
  <si>
    <t>ARM: Teresa Jones teresa.jones2@nihr.ac.uk.</t>
  </si>
  <si>
    <t>Estimated proofreading cost based on estimated page count (£)</t>
  </si>
  <si>
    <t>Guideline proofreading cost based on page count (£)</t>
  </si>
  <si>
    <t>MH</t>
  </si>
  <si>
    <t>077</t>
  </si>
  <si>
    <t>13/119/18</t>
  </si>
  <si>
    <t>Professor Jonathan Green</t>
  </si>
  <si>
    <t>jonathan.green@manchester.ac.uk</t>
  </si>
  <si>
    <t>RDC</t>
  </si>
  <si>
    <t>Rituximab versus Tocilizumab and B-cell status in TNF-alpha inadequate-responder rheumatoid arthritis patients: the R4-RA RCT</t>
  </si>
  <si>
    <t>NIHR131734</t>
  </si>
  <si>
    <t>Mr Daniel Larkin</t>
  </si>
  <si>
    <t>f.larkin@ucl.ac.uk</t>
  </si>
  <si>
    <t>Corneal Cross-linking versus standard care in children and young people with keratoconus (KERALINK): a randomised, multicentre, observer-masked trial of efficacy and safety</t>
  </si>
  <si>
    <t>ARM: David Hill david.hill@nihr.ac.uk. Please see notes to Prepress.</t>
  </si>
  <si>
    <t>078</t>
  </si>
  <si>
    <t>079</t>
  </si>
  <si>
    <t>13/50/17</t>
  </si>
  <si>
    <t>Catherine Smith</t>
  </si>
  <si>
    <t>catherine.smith@kcl.ac.uk</t>
  </si>
  <si>
    <t>Treatment of Pustular Psoriasis with the IL-1 receptor antagonist anakinra - a randomised, placebo controlled trial and associated mechanistic studies</t>
  </si>
  <si>
    <t>ARM: Katie Hewitt katie.hewitt@nihr.ac.uk. Please see notes to Prepress. Journal outputs. On hold. Standalone material.</t>
  </si>
  <si>
    <t>080</t>
  </si>
  <si>
    <t>14/02/17</t>
  </si>
  <si>
    <t>Graham Cooke</t>
  </si>
  <si>
    <t>g.cooke@imperial.ac.uk</t>
  </si>
  <si>
    <t>Stratified Treatment OPtimisation for HCV-1: an open-label, multi-centre, randomized controlled trial of short duration therapy for chronic hepatitis C STOP-HCV-1</t>
  </si>
  <si>
    <t>ARM: Ritchie Peckham ritchie.peckham@nihr.ac.uk. Please see notes to Prepress. Journal outputs.</t>
  </si>
  <si>
    <t>081</t>
  </si>
  <si>
    <t>13/94/10</t>
  </si>
  <si>
    <t>Rachel</t>
  </si>
  <si>
    <t>Michael G Robson</t>
  </si>
  <si>
    <t>Michael.robson@kcl.ac.uk</t>
  </si>
  <si>
    <t>Paclitaxel assisted balloon Angioplasty of Venous stenosis in haEmodialysis access: The PAVE Trial. A multicentre randomised controlled trial in haemodialysis patients with a stenosis in a native arteriovenous fistula</t>
  </si>
  <si>
    <t xml:space="preserve">ARM: Katie Hewitt katie.hewitt@nihr.ac.uk. Please see notes to Prepress. Journal outputs. Supplementary material. Joint lead authors. </t>
  </si>
  <si>
    <t>082</t>
  </si>
  <si>
    <t>12/165/31</t>
  </si>
  <si>
    <t>Professor Gideon Hirschfield</t>
  </si>
  <si>
    <t>gideonhirschfield@gmail.com</t>
  </si>
  <si>
    <t>A single arm, two-stage, multi-centre, phase II clinical trial investigating the safety and activity of the use of BTT1023, a human monoclonal antibody targeting vascular adhesion protein (VAP-1), in the treatment of patients with primary sclerosing</t>
  </si>
  <si>
    <t>ARM: Teresa Jones teresa.jones2@nihr.ac.uk. Please see notes to Prepress. Journal outputs. Supplementary material. Standalone document. Missing author ORCiD IDs on route sheet.</t>
  </si>
  <si>
    <t>Emergent aneurysm treatment compared with treatment on neurological improvement in patients with ruptured poor-grade aneurysmal subarachnoid haemorrhage: the TOPSAT2 RCT</t>
  </si>
  <si>
    <t>20(+1)</t>
  </si>
  <si>
    <t>NIHR129241</t>
  </si>
  <si>
    <t>Peter Varnai</t>
  </si>
  <si>
    <t>peter.varnai@technopolis-group.com</t>
  </si>
  <si>
    <t>ARM: Katie Hewitt katie.hewitt@nihr.ac.uk. Please see notes to Prepress. Supplementary material.</t>
  </si>
  <si>
    <t>083</t>
  </si>
  <si>
    <t>ARM:Katie Hewitt katie.hewitt@nihr.ac.uk. Please see notes to Prepress. Original PM: Eve</t>
  </si>
  <si>
    <t>ARM: Katie Hewitt katie.hewitt@nihr.ac.uk. Please see notes to Prepress. Journal outputs. Original PM: Eve</t>
  </si>
  <si>
    <t>13/53/03</t>
  </si>
  <si>
    <t>Professor Miles Witham</t>
  </si>
  <si>
    <t>Miles.Witham@newcastle.ac.uk</t>
  </si>
  <si>
    <t>Leucine and ACE inhibitors as therapies for sarcopenia (LACE): a two-by-two factorial randomised placebo-controlled trial</t>
  </si>
  <si>
    <t>084</t>
  </si>
  <si>
    <t>085</t>
  </si>
  <si>
    <t>15/18/14</t>
  </si>
  <si>
    <t>Professor Steve Turner</t>
  </si>
  <si>
    <t>s.w.turner@abdn.ac.uk</t>
  </si>
  <si>
    <t>A multicentre open label randomised clinical trial using exhaled nitric oxide in addition to standard care to reduce asthma attacks in children</t>
  </si>
  <si>
    <t>ARM: Teresa Jones teresa.jones2@nihr.ac.uk. Please see notes to Prepress. Journal outputs. Meduim sensitivity.</t>
  </si>
  <si>
    <t>APM: Martin Dixon martin.dixon@nihr.ac.uk Please see notes to Prepress. Was PAUSED. Original PM: Eve</t>
  </si>
  <si>
    <t>ARM: Alexis Palmer alexis.palmer@nihr.ac.uk.Please see notes to Prepress. Journal outputs. Original PM: Eve</t>
  </si>
  <si>
    <t>ARM: Danielle Stewart danielle.stewart@nihr.ac.uk. Please see notes to Prepress. Journal outputs. On hold. REF 2021 report. Original PM: Natalie. Second PM: Eve.</t>
  </si>
  <si>
    <t xml:space="preserve">October </t>
  </si>
  <si>
    <t>A 10-year Impact Assessment of the Efficacy and Mechanism Evaluation (EME) Programme: an independent mixed-method evaluation study</t>
  </si>
  <si>
    <t>ARM: Naomi Kerr naomi.kerr@nihr.ac.uk. Please see notes to Prepress. On hold. Journal outputs. 5 standalone documents. Original PM: Sharon then Beth.</t>
  </si>
  <si>
    <t>20-Npv-21</t>
  </si>
  <si>
    <t>ARM: Danielle Stewart danielle.stewart@nihr.ac.uk. Original PM: Mairi</t>
  </si>
  <si>
    <t>15/178/09</t>
  </si>
  <si>
    <t>Professor James O Lindsay</t>
  </si>
  <si>
    <t>james.lindsay8@nhs.net</t>
  </si>
  <si>
    <t>Autologous stem cell transplantation in refractory Crohn’s disease – low intensity therapy evaluation: the ASTIClite RCT</t>
  </si>
  <si>
    <t>ARM: Eva Nansukusa eva.nansukusa@nihr.ac.uk. Please see notes to Prepress. On hold. Journal outputs. High sensitivity.</t>
  </si>
  <si>
    <t>EF</t>
  </si>
  <si>
    <t>086</t>
  </si>
  <si>
    <t xml:space="preserve">An adapted social communication intervention at home and education to promote social communication change in children with severe autism: the PACT-G RCT </t>
  </si>
  <si>
    <t>11/100/50</t>
  </si>
  <si>
    <t>Professor Tim Maughan</t>
  </si>
  <si>
    <t>tim.maughan@oncology.ox.ac.uk</t>
  </si>
  <si>
    <t>FOCUS4: A Molecularly Stratified Randomised Controlled Trial Programme in Metastatic Colorectal Cancer</t>
  </si>
  <si>
    <t>ARM: Teresa Jones teresa.jones2@nihr.ac.uk. Please see notes to Prepress. Journal outputs. High sensitivity.</t>
  </si>
  <si>
    <t>087</t>
  </si>
  <si>
    <t>OROS-methylphenidate to reduce ADHD symptoms in male prisoners aged 16-25 years: a RCT</t>
  </si>
  <si>
    <t>ENo</t>
  </si>
  <si>
    <t>AAR</t>
  </si>
  <si>
    <t>Revised proofs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</si>
</sst>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d\-mmm\-yyyy"/>
  </numFmts>
  <fonts count="26" x14ac:knownFonts="1">
    <font>
      <sz val="10"/>
      <name val="Verdana"/>
    </font>
    <font>
      <sz val="8"/>
      <name val="Verdana"/>
      <family val="2"/>
    </font>
    <font>
      <b/>
      <sz val="9"/>
      <color indexed="43"/>
      <name val="Verdana"/>
      <family val="2"/>
    </font>
    <font>
      <sz val="9"/>
      <name val="Verdana"/>
      <family val="2"/>
    </font>
    <font>
      <b/>
      <i/>
      <sz val="9"/>
      <color indexed="43"/>
      <name val="Verdana"/>
      <family val="2"/>
    </font>
    <font>
      <b/>
      <sz val="10"/>
      <color indexed="9"/>
      <name val="Verdana"/>
      <family val="2"/>
    </font>
    <font>
      <u/>
      <sz val="10"/>
      <color indexed="20"/>
      <name val="Verdana"/>
      <family val="2"/>
    </font>
    <font>
      <u/>
      <sz val="10"/>
      <color theme="11"/>
      <name val="Verdana"/>
      <family val="2"/>
    </font>
    <font>
      <b/>
      <sz val="9"/>
      <color rgb="FFFFFF99"/>
      <name val="Verdana"/>
      <family val="2"/>
    </font>
    <font>
      <i/>
      <sz val="9"/>
      <name val="Verdana"/>
      <family val="2"/>
    </font>
    <font>
      <u/>
      <sz val="10"/>
      <color theme="10"/>
      <name val="Verdana"/>
      <family val="2"/>
    </font>
    <font>
      <sz val="9"/>
      <color theme="9"/>
      <name val="Verdana"/>
      <family val="2"/>
    </font>
    <font>
      <b/>
      <sz val="10"/>
      <color rgb="FFFFFFFF"/>
      <name val="Verdana"/>
      <family val="2"/>
    </font>
    <font>
      <i/>
      <sz val="9"/>
      <color theme="9"/>
      <name val="Verdana"/>
      <family val="2"/>
    </font>
    <font>
      <sz val="9"/>
      <color theme="1"/>
      <name val="Verdana"/>
      <family val="2"/>
    </font>
    <font>
      <u/>
      <sz val="10"/>
      <color theme="10"/>
      <name val="Verdana"/>
      <family val="2"/>
    </font>
    <font>
      <sz val="9"/>
      <color rgb="FFFF0000"/>
      <name val="Verdana"/>
      <family val="2"/>
    </font>
    <font>
      <b/>
      <sz val="9"/>
      <color rgb="FFFF0000"/>
      <name val="Verdana"/>
      <family val="2"/>
    </font>
    <font>
      <sz val="10"/>
      <color rgb="FFFF0000"/>
      <name val="Verdana"/>
      <family val="2"/>
    </font>
    <font>
      <sz val="10"/>
      <name val="Verdana"/>
      <family val="2"/>
    </font>
    <font>
      <i/>
      <sz val="9"/>
      <color theme="1"/>
      <name val="Verdana"/>
      <family val="2"/>
    </font>
    <font>
      <sz val="11"/>
      <name val="Calibri"/>
      <family val="2"/>
    </font>
    <font>
      <b/>
      <i/>
      <sz val="9"/>
      <color rgb="FFFF0000"/>
      <name val="Verdana"/>
      <family val="2"/>
    </font>
    <font>
      <sz val="10"/>
      <name val="Helvetica"/>
      <family val="2"/>
    </font>
    <font>
      <u/>
      <sz val="10"/>
      <color theme="9"/>
      <name val="Verdana"/>
      <family val="2"/>
    </font>
    <font>
      <sz val="9"/>
      <color rgb="FF000000"/>
      <name val="Verdana"/>
      <family val="2"/>
    </font>
  </fonts>
  <fills count="12">
    <fill>
      <patternFill patternType="none"/>
    </fill>
    <fill>
      <patternFill patternType="gray125"/>
    </fill>
    <fill>
      <patternFill patternType="solid">
        <fgColor indexed="21"/>
        <bgColor indexed="64"/>
      </patternFill>
    </fill>
    <fill>
      <patternFill patternType="solid">
        <fgColor rgb="FF008080"/>
        <bgColor rgb="FF000000"/>
      </patternFill>
    </fill>
    <fill>
      <patternFill patternType="solid">
        <fgColor indexed="22"/>
        <bgColor indexed="64"/>
      </patternFill>
    </fill>
    <fill>
      <patternFill patternType="solid">
        <fgColor theme="0"/>
        <bgColor rgb="FF000000"/>
      </patternFill>
    </fill>
    <fill>
      <patternFill patternType="solid">
        <fgColor rgb="FFFF0000"/>
        <bgColor indexed="64"/>
      </patternFill>
    </fill>
    <fill>
      <patternFill patternType="solid">
        <fgColor rgb="FFCCFFCC"/>
        <bgColor rgb="FF000000"/>
      </patternFill>
    </fill>
    <fill>
      <patternFill patternType="solid">
        <fgColor rgb="FF00B050"/>
        <bgColor indexed="64"/>
      </patternFill>
    </fill>
    <fill>
      <patternFill patternType="solid">
        <fgColor rgb="FFEA0C1C"/>
        <bgColor indexed="64"/>
      </patternFill>
    </fill>
    <fill>
      <patternFill patternType="solid">
        <fgColor rgb="FFCBE0BF"/>
        <bgColor indexed="64"/>
      </patternFill>
    </fill>
    <fill>
      <patternFill patternType="solid">
        <fgColor rgb="FFDDF4D0"/>
        <bgColor rgb="FF000000"/>
      </patternFill>
    </fill>
  </fills>
  <borders count="4">
    <border>
      <left/>
      <right/>
      <top/>
      <bottom/>
      <diagonal/>
    </border>
    <border>
      <left style="mediumDashed">
        <color rgb="FFFFFF00"/>
      </left>
      <right/>
      <top style="mediumDashed">
        <color rgb="FFFFFF00"/>
      </top>
      <bottom style="mediumDashed">
        <color rgb="FFFFFF00"/>
      </bottom>
      <diagonal/>
    </border>
    <border>
      <left/>
      <right/>
      <top style="mediumDashed">
        <color rgb="FFFFFF00"/>
      </top>
      <bottom style="mediumDashed">
        <color rgb="FFFFFF00"/>
      </bottom>
      <diagonal/>
    </border>
    <border>
      <left/>
      <right style="mediumDashed">
        <color rgb="FFFFFF00"/>
      </right>
      <top style="mediumDashed">
        <color rgb="FFFFFF00"/>
      </top>
      <bottom style="mediumDashed">
        <color rgb="FFFFFF00"/>
      </bottom>
      <diagonal/>
    </border>
  </borders>
  <cellStyleXfs count="1938">
    <xf numFmtId="0" fontId="0" fillId="0" borderId="0" applyBorder="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0" fillId="0" borderId="0" applyNumberFormat="0" applyFill="0" applyBorder="0" applyAlignment="0" applyProtection="0"/>
    <xf numFmtId="0" fontId="7" fillId="0" borderId="0" applyNumberFormat="0" applyFill="0" applyBorder="0" applyAlignment="0" applyProtection="0"/>
    <xf numFmtId="0" fontId="10"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5" fillId="0" borderId="0" applyNumberFormat="0" applyFill="0" applyBorder="0" applyAlignment="0" applyProtection="0"/>
  </cellStyleXfs>
  <cellXfs count="124">
    <xf numFmtId="0" fontId="0" fillId="0" borderId="0" xfId="0"/>
    <xf numFmtId="0" fontId="0" fillId="2" borderId="0" xfId="0" applyFill="1" applyAlignment="1">
      <alignment vertical="center" wrapText="1"/>
    </xf>
    <xf numFmtId="49" fontId="3" fillId="2" borderId="0" xfId="0" applyNumberFormat="1" applyFont="1" applyFill="1" applyBorder="1" applyAlignment="1">
      <alignment horizontal="center" vertical="center" wrapText="1"/>
    </xf>
    <xf numFmtId="15" fontId="3" fillId="2" borderId="0"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vertical="center" wrapText="1"/>
    </xf>
    <xf numFmtId="1" fontId="3" fillId="2" borderId="0" xfId="0" applyNumberFormat="1" applyFont="1" applyFill="1" applyBorder="1" applyAlignment="1">
      <alignment horizontal="center" vertical="center" wrapText="1"/>
    </xf>
    <xf numFmtId="164" fontId="2" fillId="2" borderId="0" xfId="0" applyNumberFormat="1"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15" fontId="2" fillId="2" borderId="0" xfId="0" applyNumberFormat="1" applyFont="1" applyFill="1" applyBorder="1" applyAlignment="1">
      <alignment horizontal="center" vertical="center" wrapText="1"/>
    </xf>
    <xf numFmtId="15" fontId="4" fillId="2" borderId="0" xfId="0" applyNumberFormat="1" applyFont="1" applyFill="1" applyBorder="1" applyAlignment="1">
      <alignment horizontal="center" vertical="center" wrapText="1"/>
    </xf>
    <xf numFmtId="0" fontId="2" fillId="2" borderId="0" xfId="0" applyFont="1" applyFill="1" applyBorder="1" applyAlignment="1">
      <alignment vertical="center" wrapText="1"/>
    </xf>
    <xf numFmtId="1" fontId="2" fillId="2" borderId="0"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15" fontId="3" fillId="0" borderId="0" xfId="0" applyNumberFormat="1" applyFont="1" applyBorder="1" applyAlignment="1">
      <alignment horizontal="center" vertical="center" wrapText="1"/>
    </xf>
    <xf numFmtId="15" fontId="8" fillId="3" borderId="0" xfId="0" applyNumberFormat="1" applyFont="1" applyFill="1" applyAlignment="1">
      <alignment horizontal="center" vertical="center" wrapText="1"/>
    </xf>
    <xf numFmtId="15" fontId="9" fillId="0" borderId="0" xfId="0" applyNumberFormat="1" applyFont="1" applyBorder="1" applyAlignment="1">
      <alignment horizontal="center" vertical="center" wrapText="1"/>
    </xf>
    <xf numFmtId="0" fontId="3" fillId="0" borderId="0" xfId="0" applyFont="1" applyBorder="1" applyAlignment="1">
      <alignment horizontal="left" vertical="center" wrapText="1"/>
    </xf>
    <xf numFmtId="3" fontId="3" fillId="0" borderId="0" xfId="0" applyNumberFormat="1" applyFont="1" applyBorder="1" applyAlignment="1">
      <alignment horizontal="center" vertical="center" wrapText="1"/>
    </xf>
    <xf numFmtId="1" fontId="3" fillId="4" borderId="0" xfId="0" applyNumberFormat="1" applyFont="1" applyFill="1" applyBorder="1" applyAlignment="1">
      <alignment horizontal="center" vertical="center" wrapText="1"/>
    </xf>
    <xf numFmtId="49" fontId="3" fillId="0" borderId="0" xfId="0" applyNumberFormat="1" applyFont="1" applyBorder="1" applyAlignment="1">
      <alignment horizontal="center" vertical="center" wrapText="1"/>
    </xf>
    <xf numFmtId="20" fontId="3" fillId="0" borderId="0" xfId="0" applyNumberFormat="1" applyFont="1" applyBorder="1" applyAlignment="1">
      <alignment horizontal="center" vertical="center" wrapText="1"/>
    </xf>
    <xf numFmtId="15" fontId="3" fillId="5" borderId="0" xfId="0" applyNumberFormat="1" applyFont="1" applyFill="1" applyAlignment="1">
      <alignment horizontal="center" vertical="center" wrapText="1"/>
    </xf>
    <xf numFmtId="0" fontId="8" fillId="3" borderId="0" xfId="0" applyFont="1" applyFill="1" applyAlignment="1">
      <alignment horizontal="center" vertical="center" wrapText="1"/>
    </xf>
    <xf numFmtId="1" fontId="3" fillId="0" borderId="0" xfId="0" applyNumberFormat="1" applyFont="1" applyBorder="1" applyAlignment="1">
      <alignment horizontal="center" vertical="center" wrapText="1"/>
    </xf>
    <xf numFmtId="0" fontId="3" fillId="6" borderId="0" xfId="0" applyFont="1" applyFill="1" applyBorder="1" applyAlignment="1">
      <alignment horizontal="center" vertical="center" wrapText="1"/>
    </xf>
    <xf numFmtId="15" fontId="3" fillId="6" borderId="0" xfId="0" applyNumberFormat="1" applyFont="1" applyFill="1" applyBorder="1" applyAlignment="1">
      <alignment horizontal="center" vertical="center" wrapText="1"/>
    </xf>
    <xf numFmtId="49" fontId="3" fillId="6" borderId="0" xfId="0" applyNumberFormat="1" applyFont="1" applyFill="1" applyBorder="1" applyAlignment="1">
      <alignment horizontal="center" vertical="center" wrapText="1"/>
    </xf>
    <xf numFmtId="20" fontId="3" fillId="6" borderId="0" xfId="0" applyNumberFormat="1" applyFont="1" applyFill="1" applyBorder="1" applyAlignment="1">
      <alignment horizontal="center" vertical="center" wrapText="1"/>
    </xf>
    <xf numFmtId="0" fontId="3" fillId="6" borderId="0" xfId="0" applyFont="1" applyFill="1" applyBorder="1" applyAlignment="1">
      <alignment horizontal="left" vertical="center" wrapText="1"/>
    </xf>
    <xf numFmtId="3" fontId="3" fillId="6" borderId="0" xfId="0" applyNumberFormat="1" applyFont="1" applyFill="1" applyBorder="1" applyAlignment="1">
      <alignment horizontal="center" vertical="center" wrapText="1"/>
    </xf>
    <xf numFmtId="1" fontId="3" fillId="6" borderId="0" xfId="0" applyNumberFormat="1" applyFont="1" applyFill="1" applyBorder="1" applyAlignment="1">
      <alignment horizontal="center" vertical="center" wrapText="1"/>
    </xf>
    <xf numFmtId="15" fontId="3" fillId="6" borderId="0" xfId="0" applyNumberFormat="1" applyFont="1" applyFill="1" applyAlignment="1">
      <alignment horizontal="center" vertical="center" wrapText="1"/>
    </xf>
    <xf numFmtId="0" fontId="11" fillId="0" borderId="0" xfId="0" applyFont="1" applyBorder="1" applyAlignment="1">
      <alignment horizontal="center" vertical="center" wrapText="1"/>
    </xf>
    <xf numFmtId="15" fontId="11" fillId="0" borderId="0" xfId="0" applyNumberFormat="1" applyFont="1" applyBorder="1" applyAlignment="1">
      <alignment horizontal="center" vertical="center" wrapText="1"/>
    </xf>
    <xf numFmtId="17" fontId="3" fillId="0" borderId="0" xfId="0" applyNumberFormat="1" applyFont="1" applyBorder="1" applyAlignment="1">
      <alignment horizontal="center" vertical="center" wrapText="1"/>
    </xf>
    <xf numFmtId="15" fontId="3" fillId="7" borderId="0" xfId="0" applyNumberFormat="1" applyFont="1" applyFill="1" applyAlignment="1">
      <alignment horizontal="center" vertical="center" wrapText="1"/>
    </xf>
    <xf numFmtId="0" fontId="3" fillId="0" borderId="0" xfId="0" applyFont="1" applyBorder="1" applyAlignment="1">
      <alignment horizontal="left" vertical="center"/>
    </xf>
    <xf numFmtId="15" fontId="3" fillId="0" borderId="0" xfId="0" applyNumberFormat="1" applyFont="1" applyAlignment="1">
      <alignment horizontal="center" vertical="center" wrapText="1"/>
    </xf>
    <xf numFmtId="49" fontId="11" fillId="0" borderId="0" xfId="0" applyNumberFormat="1" applyFont="1" applyBorder="1" applyAlignment="1">
      <alignment horizontal="center" vertical="center" wrapText="1"/>
    </xf>
    <xf numFmtId="15" fontId="13" fillId="0" borderId="0" xfId="0" applyNumberFormat="1" applyFont="1" applyBorder="1" applyAlignment="1">
      <alignment horizontal="center" vertical="center" wrapText="1"/>
    </xf>
    <xf numFmtId="0" fontId="11" fillId="0" borderId="0" xfId="0" applyFont="1" applyBorder="1" applyAlignment="1">
      <alignment horizontal="left" vertical="center" wrapText="1"/>
    </xf>
    <xf numFmtId="3" fontId="11" fillId="0" borderId="0" xfId="0" applyNumberFormat="1" applyFont="1" applyBorder="1" applyAlignment="1">
      <alignment horizontal="center" vertical="center" wrapText="1"/>
    </xf>
    <xf numFmtId="1" fontId="11" fillId="0" borderId="0" xfId="0" applyNumberFormat="1" applyFont="1" applyBorder="1" applyAlignment="1">
      <alignment horizontal="center" vertical="center" wrapText="1"/>
    </xf>
    <xf numFmtId="20" fontId="14" fillId="0" borderId="0" xfId="0" applyNumberFormat="1" applyFont="1" applyBorder="1" applyAlignment="1">
      <alignment horizontal="center" vertical="center" wrapText="1"/>
    </xf>
    <xf numFmtId="0" fontId="14" fillId="0" borderId="0" xfId="0" applyFont="1" applyBorder="1" applyAlignment="1">
      <alignment horizontal="center" vertical="center" wrapText="1"/>
    </xf>
    <xf numFmtId="1" fontId="14" fillId="4" borderId="0" xfId="0" applyNumberFormat="1" applyFont="1" applyFill="1" applyBorder="1" applyAlignment="1">
      <alignment horizontal="center" vertical="center" wrapText="1"/>
    </xf>
    <xf numFmtId="2" fontId="3" fillId="2" borderId="0" xfId="0" applyNumberFormat="1" applyFont="1" applyFill="1" applyBorder="1" applyAlignment="1">
      <alignment horizontal="center" vertical="center" wrapText="1"/>
    </xf>
    <xf numFmtId="2" fontId="11" fillId="0" borderId="0" xfId="0" applyNumberFormat="1" applyFont="1" applyBorder="1" applyAlignment="1">
      <alignment horizontal="center" vertical="center" wrapText="1"/>
    </xf>
    <xf numFmtId="2" fontId="3" fillId="0" borderId="0" xfId="0" applyNumberFormat="1" applyFont="1" applyBorder="1" applyAlignment="1">
      <alignment horizontal="center" vertical="center" wrapText="1"/>
    </xf>
    <xf numFmtId="15" fontId="16" fillId="2" borderId="0" xfId="0" applyNumberFormat="1" applyFont="1" applyFill="1" applyBorder="1" applyAlignment="1">
      <alignment horizontal="center" vertical="center" wrapText="1"/>
    </xf>
    <xf numFmtId="2" fontId="16" fillId="0" borderId="0" xfId="0" applyNumberFormat="1" applyFont="1" applyBorder="1" applyAlignment="1">
      <alignment horizontal="center" vertical="center" wrapText="1"/>
    </xf>
    <xf numFmtId="0" fontId="16" fillId="0" borderId="0" xfId="0" applyFont="1" applyBorder="1" applyAlignment="1">
      <alignment horizontal="center" vertical="center" wrapText="1"/>
    </xf>
    <xf numFmtId="2" fontId="14" fillId="0" borderId="0" xfId="0" applyNumberFormat="1" applyFont="1" applyBorder="1" applyAlignment="1">
      <alignment horizontal="center" vertical="center" wrapText="1"/>
    </xf>
    <xf numFmtId="0" fontId="3" fillId="0" borderId="0" xfId="0" applyFont="1" applyBorder="1" applyAlignment="1">
      <alignment horizontal="left" vertical="top" wrapText="1"/>
    </xf>
    <xf numFmtId="2" fontId="3" fillId="6" borderId="0" xfId="0" applyNumberFormat="1" applyFont="1" applyFill="1" applyBorder="1" applyAlignment="1">
      <alignment horizontal="center" vertical="center" wrapText="1"/>
    </xf>
    <xf numFmtId="0" fontId="16" fillId="6" borderId="0" xfId="0" applyFont="1" applyFill="1" applyBorder="1" applyAlignment="1">
      <alignment horizontal="center" vertical="center" wrapText="1"/>
    </xf>
    <xf numFmtId="0" fontId="18" fillId="0" borderId="0" xfId="0" applyFont="1"/>
    <xf numFmtId="15" fontId="13" fillId="8" borderId="0" xfId="0" applyNumberFormat="1" applyFont="1" applyFill="1" applyBorder="1" applyAlignment="1" applyProtection="1">
      <alignment horizontal="center" vertical="center" wrapText="1"/>
      <protection locked="0"/>
    </xf>
    <xf numFmtId="15" fontId="13" fillId="8" borderId="0" xfId="0" applyNumberFormat="1" applyFont="1" applyFill="1" applyBorder="1" applyAlignment="1">
      <alignment horizontal="center" vertical="center" wrapText="1"/>
    </xf>
    <xf numFmtId="15" fontId="11" fillId="8" borderId="0" xfId="0" applyNumberFormat="1" applyFont="1" applyFill="1" applyBorder="1" applyAlignment="1">
      <alignment horizontal="center" vertical="center" wrapText="1"/>
    </xf>
    <xf numFmtId="15" fontId="9" fillId="8" borderId="0" xfId="0" applyNumberFormat="1" applyFont="1" applyFill="1" applyBorder="1" applyAlignment="1">
      <alignment horizontal="center" vertical="center" wrapText="1"/>
    </xf>
    <xf numFmtId="15" fontId="3" fillId="8" borderId="0" xfId="0" applyNumberFormat="1" applyFont="1" applyFill="1" applyBorder="1" applyAlignment="1">
      <alignment horizontal="center" vertical="center" wrapText="1"/>
    </xf>
    <xf numFmtId="0" fontId="3" fillId="9" borderId="0" xfId="0" applyFont="1" applyFill="1" applyBorder="1" applyAlignment="1">
      <alignment horizontal="center" vertical="center" wrapText="1"/>
    </xf>
    <xf numFmtId="15" fontId="3" fillId="9" borderId="0" xfId="0" applyNumberFormat="1" applyFont="1" applyFill="1" applyBorder="1" applyAlignment="1">
      <alignment horizontal="center" vertical="center" wrapText="1"/>
    </xf>
    <xf numFmtId="0" fontId="3" fillId="8" borderId="0" xfId="0" applyFont="1" applyFill="1" applyBorder="1" applyAlignment="1">
      <alignment horizontal="center" vertical="center" wrapText="1"/>
    </xf>
    <xf numFmtId="15" fontId="11" fillId="8" borderId="0" xfId="0" applyNumberFormat="1" applyFont="1" applyFill="1" applyBorder="1" applyAlignment="1" applyProtection="1">
      <alignment horizontal="center" vertical="center" wrapText="1"/>
      <protection locked="0"/>
    </xf>
    <xf numFmtId="0" fontId="19" fillId="0" borderId="0" xfId="1937" applyFont="1" applyBorder="1" applyAlignment="1">
      <alignment horizontal="left" vertical="center" wrapText="1"/>
    </xf>
    <xf numFmtId="49" fontId="14" fillId="0" borderId="0" xfId="0" applyNumberFormat="1" applyFont="1" applyBorder="1" applyAlignment="1">
      <alignment horizontal="center" vertical="center" wrapText="1"/>
    </xf>
    <xf numFmtId="15" fontId="14" fillId="0" borderId="0" xfId="0" applyNumberFormat="1" applyFont="1" applyBorder="1" applyAlignment="1">
      <alignment horizontal="center" vertical="center" wrapText="1"/>
    </xf>
    <xf numFmtId="0" fontId="14" fillId="0" borderId="0" xfId="0" applyFont="1" applyBorder="1" applyAlignment="1">
      <alignment horizontal="left" vertical="center" wrapText="1"/>
    </xf>
    <xf numFmtId="3" fontId="14" fillId="0" borderId="0" xfId="0" applyNumberFormat="1" applyFont="1" applyBorder="1" applyAlignment="1">
      <alignment horizontal="center" vertical="center" wrapText="1"/>
    </xf>
    <xf numFmtId="1" fontId="14" fillId="0" borderId="0" xfId="0" applyNumberFormat="1" applyFont="1" applyBorder="1" applyAlignment="1">
      <alignment horizontal="center" vertical="center" wrapText="1"/>
    </xf>
    <xf numFmtId="15" fontId="20" fillId="8" borderId="0" xfId="0" applyNumberFormat="1" applyFont="1" applyFill="1" applyBorder="1" applyAlignment="1">
      <alignment horizontal="center" vertical="center" wrapText="1"/>
    </xf>
    <xf numFmtId="15" fontId="14" fillId="8" borderId="0" xfId="0" applyNumberFormat="1" applyFont="1" applyFill="1" applyBorder="1" applyAlignment="1">
      <alignment horizontal="center" vertical="center" wrapText="1"/>
    </xf>
    <xf numFmtId="15" fontId="9" fillId="8" borderId="0" xfId="0" applyNumberFormat="1" applyFont="1" applyFill="1" applyBorder="1" applyAlignment="1" applyProtection="1">
      <alignment horizontal="center" vertical="center" wrapText="1"/>
      <protection locked="0"/>
    </xf>
    <xf numFmtId="0" fontId="19" fillId="0" borderId="0" xfId="0" applyFont="1"/>
    <xf numFmtId="164" fontId="2" fillId="2" borderId="0" xfId="0" applyNumberFormat="1" applyFont="1" applyFill="1" applyBorder="1" applyAlignment="1">
      <alignment horizontal="center" wrapText="1"/>
    </xf>
    <xf numFmtId="49" fontId="2" fillId="2" borderId="0" xfId="0" applyNumberFormat="1" applyFont="1" applyFill="1" applyBorder="1" applyAlignment="1">
      <alignment horizontal="center" wrapText="1"/>
    </xf>
    <xf numFmtId="0" fontId="2" fillId="2" borderId="0" xfId="0" applyFont="1" applyFill="1" applyBorder="1" applyAlignment="1">
      <alignment horizontal="center" wrapText="1"/>
    </xf>
    <xf numFmtId="15" fontId="2" fillId="2" borderId="0" xfId="0" applyNumberFormat="1" applyFont="1" applyFill="1" applyBorder="1" applyAlignment="1">
      <alignment horizontal="center" wrapText="1"/>
    </xf>
    <xf numFmtId="15" fontId="4" fillId="2" borderId="0" xfId="0" applyNumberFormat="1" applyFont="1" applyFill="1" applyBorder="1" applyAlignment="1">
      <alignment horizontal="center" wrapText="1"/>
    </xf>
    <xf numFmtId="0" fontId="2" fillId="2" borderId="0" xfId="0" applyFont="1" applyFill="1" applyBorder="1" applyAlignment="1">
      <alignment wrapText="1"/>
    </xf>
    <xf numFmtId="49" fontId="2" fillId="2" borderId="0" xfId="0" applyNumberFormat="1" applyFont="1" applyFill="1" applyBorder="1" applyAlignment="1">
      <alignment wrapText="1"/>
    </xf>
    <xf numFmtId="0" fontId="8" fillId="3" borderId="0" xfId="0" applyFont="1" applyFill="1" applyAlignment="1">
      <alignment horizontal="center" wrapText="1"/>
    </xf>
    <xf numFmtId="2" fontId="2" fillId="2" borderId="0" xfId="0" applyNumberFormat="1" applyFont="1" applyFill="1" applyBorder="1" applyAlignment="1">
      <alignment horizontal="center" wrapText="1"/>
    </xf>
    <xf numFmtId="1" fontId="2" fillId="2" borderId="0" xfId="0" applyNumberFormat="1" applyFont="1" applyFill="1" applyBorder="1" applyAlignment="1">
      <alignment horizontal="center" wrapText="1"/>
    </xf>
    <xf numFmtId="1" fontId="8" fillId="3" borderId="0" xfId="0" applyNumberFormat="1" applyFont="1" applyFill="1" applyAlignment="1">
      <alignment horizontal="center" wrapText="1"/>
    </xf>
    <xf numFmtId="0" fontId="19" fillId="2" borderId="0" xfId="0" applyFont="1" applyFill="1" applyAlignment="1">
      <alignment vertical="center" wrapText="1"/>
    </xf>
    <xf numFmtId="0" fontId="3" fillId="0" borderId="0" xfId="0" quotePrefix="1" applyFont="1" applyBorder="1" applyAlignment="1">
      <alignment horizontal="center" vertical="center" wrapText="1"/>
    </xf>
    <xf numFmtId="165" fontId="5" fillId="2" borderId="0" xfId="0" applyNumberFormat="1" applyFont="1" applyFill="1" applyBorder="1" applyAlignment="1">
      <alignment horizontal="center" vertical="center" wrapText="1"/>
    </xf>
    <xf numFmtId="1" fontId="3" fillId="10" borderId="0" xfId="0" applyNumberFormat="1" applyFont="1" applyFill="1" applyBorder="1" applyAlignment="1">
      <alignment horizontal="center" vertical="center" wrapText="1"/>
    </xf>
    <xf numFmtId="49" fontId="3" fillId="0" borderId="0" xfId="0" quotePrefix="1" applyNumberFormat="1" applyFont="1" applyBorder="1" applyAlignment="1">
      <alignment horizontal="center" vertical="center" wrapText="1"/>
    </xf>
    <xf numFmtId="0" fontId="3" fillId="0" borderId="0" xfId="0" applyFont="1" applyBorder="1" applyAlignment="1">
      <alignment vertical="center" wrapText="1"/>
    </xf>
    <xf numFmtId="0" fontId="21" fillId="0" borderId="0" xfId="0" applyFont="1" applyBorder="1" applyAlignment="1">
      <alignment horizontal="left" vertical="center" wrapText="1"/>
    </xf>
    <xf numFmtId="0" fontId="17" fillId="2" borderId="0" xfId="0" applyFont="1" applyFill="1" applyBorder="1" applyAlignment="1">
      <alignment horizontal="center" wrapText="1"/>
    </xf>
    <xf numFmtId="0" fontId="11" fillId="0" borderId="0" xfId="0" quotePrefix="1" applyFont="1" applyBorder="1" applyAlignment="1">
      <alignment horizontal="center" vertical="center" wrapText="1"/>
    </xf>
    <xf numFmtId="0" fontId="23" fillId="0" borderId="0" xfId="0" applyFont="1" applyAlignment="1">
      <alignment horizontal="left" wrapText="1"/>
    </xf>
    <xf numFmtId="15" fontId="3" fillId="11" borderId="0" xfId="0" applyNumberFormat="1" applyFont="1" applyFill="1" applyAlignment="1">
      <alignment horizontal="center" vertical="center" wrapText="1"/>
    </xf>
    <xf numFmtId="0" fontId="1" fillId="0" borderId="0" xfId="0" applyFont="1" applyBorder="1" applyAlignment="1">
      <alignment horizontal="left" vertical="center" wrapText="1"/>
    </xf>
    <xf numFmtId="15" fontId="3" fillId="0" borderId="0" xfId="0" applyNumberFormat="1" applyFont="1" applyBorder="1" applyAlignment="1">
      <alignment horizontal="left" vertical="center" wrapText="1"/>
    </xf>
    <xf numFmtId="16" fontId="3" fillId="0" borderId="0"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2"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3" fillId="0" borderId="0" xfId="0" applyFont="1" applyAlignment="1">
      <alignment vertical="center" wrapText="1"/>
    </xf>
    <xf numFmtId="20" fontId="3" fillId="0" borderId="0" xfId="0" applyNumberFormat="1" applyFont="1" applyAlignment="1">
      <alignment horizontal="center" vertical="center" wrapText="1"/>
    </xf>
    <xf numFmtId="0" fontId="14" fillId="0" borderId="0" xfId="0" applyFont="1" applyAlignment="1">
      <alignment horizontal="center" vertical="center" wrapText="1"/>
    </xf>
    <xf numFmtId="49" fontId="3" fillId="0" borderId="0" xfId="0" applyNumberFormat="1" applyFont="1" applyBorder="1" applyAlignment="1">
      <alignment horizontal="left" vertical="center" wrapText="1"/>
    </xf>
    <xf numFmtId="0" fontId="24" fillId="0" borderId="0" xfId="1937" applyFont="1" applyBorder="1" applyAlignment="1">
      <alignment horizontal="left" vertical="center" wrapText="1"/>
    </xf>
    <xf numFmtId="0" fontId="19" fillId="0" borderId="0" xfId="0" applyFont="1" applyBorder="1" applyAlignment="1">
      <alignment vertical="center"/>
    </xf>
    <xf numFmtId="15" fontId="20" fillId="0" borderId="0" xfId="0" applyNumberFormat="1" applyFont="1" applyBorder="1" applyAlignment="1">
      <alignment horizontal="center" vertical="center" wrapText="1"/>
    </xf>
    <xf numFmtId="15" fontId="25" fillId="0" borderId="0" xfId="0" applyNumberFormat="1" applyFont="1" applyAlignment="1">
      <alignment horizontal="center" vertical="center" wrapText="1"/>
    </xf>
    <xf numFmtId="15" fontId="25" fillId="11" borderId="0" xfId="0" applyNumberFormat="1" applyFont="1" applyFill="1" applyAlignment="1">
      <alignment horizontal="center" vertical="center" wrapText="1"/>
    </xf>
    <xf numFmtId="0" fontId="12" fillId="2" borderId="0" xfId="0" applyFont="1" applyFill="1" applyAlignment="1">
      <alignment vertical="center" wrapText="1"/>
    </xf>
    <xf numFmtId="0" fontId="12" fillId="0" borderId="0" xfId="0" applyFont="1" applyAlignment="1">
      <alignmen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165" fontId="5" fillId="2" borderId="0" xfId="0" applyNumberFormat="1" applyFont="1" applyFill="1" applyBorder="1" applyAlignment="1">
      <alignment horizontal="center" vertical="center" wrapText="1"/>
    </xf>
    <xf numFmtId="0" fontId="0" fillId="0" borderId="0" xfId="0" applyAlignment="1">
      <alignment horizontal="center" vertical="center" wrapText="1"/>
    </xf>
  </cellXfs>
  <cellStyles count="1938">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9"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3"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Followed Hyperlink" xfId="1449" builtinId="9" hidden="1"/>
    <cellStyle name="Followed Hyperlink" xfId="1450" builtinId="9" hidden="1"/>
    <cellStyle name="Followed Hyperlink" xfId="1451" builtinId="9" hidden="1"/>
    <cellStyle name="Followed Hyperlink" xfId="1452" builtinId="9" hidden="1"/>
    <cellStyle name="Followed Hyperlink" xfId="1453" builtinId="9" hidden="1"/>
    <cellStyle name="Followed Hyperlink" xfId="1454" builtinId="9" hidden="1"/>
    <cellStyle name="Followed Hyperlink" xfId="1455" builtinId="9" hidden="1"/>
    <cellStyle name="Followed Hyperlink" xfId="1456" builtinId="9" hidden="1"/>
    <cellStyle name="Followed Hyperlink" xfId="1457" builtinId="9" hidden="1"/>
    <cellStyle name="Followed Hyperlink" xfId="1458" builtinId="9" hidden="1"/>
    <cellStyle name="Followed Hyperlink" xfId="1459" builtinId="9" hidden="1"/>
    <cellStyle name="Followed Hyperlink" xfId="1460" builtinId="9" hidden="1"/>
    <cellStyle name="Followed Hyperlink" xfId="1461" builtinId="9" hidden="1"/>
    <cellStyle name="Followed Hyperlink" xfId="1462" builtinId="9" hidden="1"/>
    <cellStyle name="Followed Hyperlink" xfId="1463" builtinId="9" hidden="1"/>
    <cellStyle name="Followed Hyperlink" xfId="1464" builtinId="9" hidden="1"/>
    <cellStyle name="Followed Hyperlink" xfId="1465" builtinId="9" hidden="1"/>
    <cellStyle name="Followed Hyperlink" xfId="1466" builtinId="9" hidden="1"/>
    <cellStyle name="Followed Hyperlink" xfId="1467" builtinId="9" hidden="1"/>
    <cellStyle name="Followed Hyperlink" xfId="1468" builtinId="9" hidden="1"/>
    <cellStyle name="Followed Hyperlink" xfId="1469" builtinId="9" hidden="1"/>
    <cellStyle name="Followed Hyperlink" xfId="1470" builtinId="9" hidden="1"/>
    <cellStyle name="Followed Hyperlink" xfId="1471" builtinId="9" hidden="1"/>
    <cellStyle name="Followed Hyperlink" xfId="1472" builtinId="9" hidden="1"/>
    <cellStyle name="Followed Hyperlink" xfId="1473" builtinId="9" hidden="1"/>
    <cellStyle name="Followed Hyperlink" xfId="1474" builtinId="9" hidden="1"/>
    <cellStyle name="Followed Hyperlink" xfId="1475" builtinId="9" hidden="1"/>
    <cellStyle name="Followed Hyperlink" xfId="1476" builtinId="9" hidden="1"/>
    <cellStyle name="Followed Hyperlink" xfId="1477" builtinId="9" hidden="1"/>
    <cellStyle name="Followed Hyperlink" xfId="1478" builtinId="9" hidden="1"/>
    <cellStyle name="Followed Hyperlink" xfId="1479" builtinId="9" hidden="1"/>
    <cellStyle name="Followed Hyperlink" xfId="1480" builtinId="9" hidden="1"/>
    <cellStyle name="Followed Hyperlink" xfId="1481" builtinId="9" hidden="1"/>
    <cellStyle name="Followed Hyperlink" xfId="1482" builtinId="9" hidden="1"/>
    <cellStyle name="Followed Hyperlink" xfId="1483" builtinId="9" hidden="1"/>
    <cellStyle name="Followed Hyperlink" xfId="1484" builtinId="9" hidden="1"/>
    <cellStyle name="Followed Hyperlink" xfId="1485" builtinId="9" hidden="1"/>
    <cellStyle name="Followed Hyperlink" xfId="1486" builtinId="9" hidden="1"/>
    <cellStyle name="Followed Hyperlink" xfId="1487" builtinId="9" hidden="1"/>
    <cellStyle name="Followed Hyperlink" xfId="1488" builtinId="9" hidden="1"/>
    <cellStyle name="Followed Hyperlink" xfId="1489" builtinId="9" hidden="1"/>
    <cellStyle name="Followed Hyperlink" xfId="1490" builtinId="9" hidden="1"/>
    <cellStyle name="Followed Hyperlink" xfId="1491" builtinId="9" hidden="1"/>
    <cellStyle name="Followed Hyperlink" xfId="1492" builtinId="9" hidden="1"/>
    <cellStyle name="Followed Hyperlink" xfId="1493" builtinId="9" hidden="1"/>
    <cellStyle name="Followed Hyperlink" xfId="1494" builtinId="9" hidden="1"/>
    <cellStyle name="Followed Hyperlink" xfId="1495" builtinId="9" hidden="1"/>
    <cellStyle name="Followed Hyperlink" xfId="1496" builtinId="9" hidden="1"/>
    <cellStyle name="Followed Hyperlink" xfId="1497" builtinId="9" hidden="1"/>
    <cellStyle name="Followed Hyperlink" xfId="1498" builtinId="9" hidden="1"/>
    <cellStyle name="Followed Hyperlink" xfId="1499" builtinId="9" hidden="1"/>
    <cellStyle name="Followed Hyperlink" xfId="1500" builtinId="9" hidden="1"/>
    <cellStyle name="Followed Hyperlink" xfId="1501" builtinId="9" hidden="1"/>
    <cellStyle name="Followed Hyperlink" xfId="1502" builtinId="9" hidden="1"/>
    <cellStyle name="Followed Hyperlink" xfId="1503" builtinId="9" hidden="1"/>
    <cellStyle name="Followed Hyperlink" xfId="1504" builtinId="9" hidden="1"/>
    <cellStyle name="Followed Hyperlink" xfId="1505" builtinId="9" hidden="1"/>
    <cellStyle name="Followed Hyperlink" xfId="1506" builtinId="9" hidden="1"/>
    <cellStyle name="Followed Hyperlink" xfId="1507" builtinId="9" hidden="1"/>
    <cellStyle name="Followed Hyperlink" xfId="1508" builtinId="9" hidden="1"/>
    <cellStyle name="Followed Hyperlink" xfId="1509" builtinId="9" hidden="1"/>
    <cellStyle name="Followed Hyperlink" xfId="1510" builtinId="9" hidden="1"/>
    <cellStyle name="Followed Hyperlink" xfId="1511" builtinId="9" hidden="1"/>
    <cellStyle name="Followed Hyperlink" xfId="1512" builtinId="9" hidden="1"/>
    <cellStyle name="Followed Hyperlink" xfId="1513" builtinId="9" hidden="1"/>
    <cellStyle name="Followed Hyperlink" xfId="1514" builtinId="9" hidden="1"/>
    <cellStyle name="Followed Hyperlink" xfId="1515" builtinId="9" hidden="1"/>
    <cellStyle name="Followed Hyperlink" xfId="1516" builtinId="9" hidden="1"/>
    <cellStyle name="Followed Hyperlink" xfId="1517" builtinId="9" hidden="1"/>
    <cellStyle name="Followed Hyperlink" xfId="1518" builtinId="9" hidden="1"/>
    <cellStyle name="Followed Hyperlink" xfId="1519" builtinId="9" hidden="1"/>
    <cellStyle name="Followed Hyperlink" xfId="1520" builtinId="9" hidden="1"/>
    <cellStyle name="Followed Hyperlink" xfId="1521" builtinId="9" hidden="1"/>
    <cellStyle name="Followed Hyperlink" xfId="1522" builtinId="9" hidden="1"/>
    <cellStyle name="Followed Hyperlink" xfId="1523" builtinId="9" hidden="1"/>
    <cellStyle name="Followed Hyperlink" xfId="1524" builtinId="9" hidden="1"/>
    <cellStyle name="Followed Hyperlink" xfId="1525" builtinId="9" hidden="1"/>
    <cellStyle name="Followed Hyperlink" xfId="1526" builtinId="9" hidden="1"/>
    <cellStyle name="Followed Hyperlink" xfId="1527" builtinId="9" hidden="1"/>
    <cellStyle name="Followed Hyperlink" xfId="1528" builtinId="9" hidden="1"/>
    <cellStyle name="Followed Hyperlink" xfId="1529" builtinId="9" hidden="1"/>
    <cellStyle name="Followed Hyperlink" xfId="1530" builtinId="9" hidden="1"/>
    <cellStyle name="Followed Hyperlink" xfId="1531" builtinId="9" hidden="1"/>
    <cellStyle name="Followed Hyperlink" xfId="1532" builtinId="9" hidden="1"/>
    <cellStyle name="Followed Hyperlink" xfId="1533" builtinId="9" hidden="1"/>
    <cellStyle name="Followed Hyperlink" xfId="1534" builtinId="9" hidden="1"/>
    <cellStyle name="Followed Hyperlink" xfId="1535" builtinId="9" hidden="1"/>
    <cellStyle name="Followed Hyperlink" xfId="1536" builtinId="9" hidden="1"/>
    <cellStyle name="Followed Hyperlink" xfId="1537" builtinId="9" hidden="1"/>
    <cellStyle name="Followed Hyperlink" xfId="1538" builtinId="9" hidden="1"/>
    <cellStyle name="Followed Hyperlink" xfId="1539" builtinId="9" hidden="1"/>
    <cellStyle name="Followed Hyperlink" xfId="1540" builtinId="9" hidden="1"/>
    <cellStyle name="Followed Hyperlink" xfId="1541" builtinId="9" hidden="1"/>
    <cellStyle name="Followed Hyperlink" xfId="1542" builtinId="9" hidden="1"/>
    <cellStyle name="Followed Hyperlink" xfId="1543" builtinId="9" hidden="1"/>
    <cellStyle name="Followed Hyperlink" xfId="1544" builtinId="9" hidden="1"/>
    <cellStyle name="Followed Hyperlink" xfId="1545" builtinId="9" hidden="1"/>
    <cellStyle name="Followed Hyperlink" xfId="1546" builtinId="9" hidden="1"/>
    <cellStyle name="Followed Hyperlink" xfId="1547" builtinId="9" hidden="1"/>
    <cellStyle name="Followed Hyperlink" xfId="1548" builtinId="9" hidden="1"/>
    <cellStyle name="Followed Hyperlink" xfId="1549" builtinId="9" hidden="1"/>
    <cellStyle name="Followed Hyperlink" xfId="1550" builtinId="9" hidden="1"/>
    <cellStyle name="Followed Hyperlink" xfId="1551" builtinId="9" hidden="1"/>
    <cellStyle name="Followed Hyperlink" xfId="1552" builtinId="9" hidden="1"/>
    <cellStyle name="Followed Hyperlink" xfId="1553" builtinId="9" hidden="1"/>
    <cellStyle name="Followed Hyperlink" xfId="1554" builtinId="9" hidden="1"/>
    <cellStyle name="Followed Hyperlink" xfId="1555" builtinId="9" hidden="1"/>
    <cellStyle name="Followed Hyperlink" xfId="1556" builtinId="9" hidden="1"/>
    <cellStyle name="Followed Hyperlink" xfId="1557" builtinId="9" hidden="1"/>
    <cellStyle name="Followed Hyperlink" xfId="1558" builtinId="9" hidden="1"/>
    <cellStyle name="Followed Hyperlink" xfId="1559" builtinId="9" hidden="1"/>
    <cellStyle name="Followed Hyperlink" xfId="1560" builtinId="9" hidden="1"/>
    <cellStyle name="Followed Hyperlink" xfId="1561" builtinId="9" hidden="1"/>
    <cellStyle name="Followed Hyperlink" xfId="1562" builtinId="9" hidden="1"/>
    <cellStyle name="Followed Hyperlink" xfId="1563" builtinId="9" hidden="1"/>
    <cellStyle name="Followed Hyperlink" xfId="1564" builtinId="9" hidden="1"/>
    <cellStyle name="Followed Hyperlink" xfId="1565" builtinId="9" hidden="1"/>
    <cellStyle name="Followed Hyperlink" xfId="1566" builtinId="9" hidden="1"/>
    <cellStyle name="Followed Hyperlink" xfId="1567" builtinId="9" hidden="1"/>
    <cellStyle name="Followed Hyperlink" xfId="1568" builtinId="9" hidden="1"/>
    <cellStyle name="Followed Hyperlink" xfId="1569" builtinId="9" hidden="1"/>
    <cellStyle name="Followed Hyperlink" xfId="1570" builtinId="9" hidden="1"/>
    <cellStyle name="Followed Hyperlink" xfId="1571" builtinId="9" hidden="1"/>
    <cellStyle name="Followed Hyperlink" xfId="1572" builtinId="9" hidden="1"/>
    <cellStyle name="Followed Hyperlink" xfId="1573" builtinId="9" hidden="1"/>
    <cellStyle name="Followed Hyperlink" xfId="1574" builtinId="9" hidden="1"/>
    <cellStyle name="Followed Hyperlink" xfId="1575" builtinId="9" hidden="1"/>
    <cellStyle name="Followed Hyperlink" xfId="1576" builtinId="9" hidden="1"/>
    <cellStyle name="Followed Hyperlink" xfId="1577" builtinId="9" hidden="1"/>
    <cellStyle name="Followed Hyperlink" xfId="1578" builtinId="9" hidden="1"/>
    <cellStyle name="Followed Hyperlink" xfId="1579" builtinId="9" hidden="1"/>
    <cellStyle name="Followed Hyperlink" xfId="1580" builtinId="9" hidden="1"/>
    <cellStyle name="Followed Hyperlink" xfId="1581" builtinId="9" hidden="1"/>
    <cellStyle name="Followed Hyperlink" xfId="1582" builtinId="9" hidden="1"/>
    <cellStyle name="Followed Hyperlink" xfId="1583" builtinId="9" hidden="1"/>
    <cellStyle name="Followed Hyperlink" xfId="1584" builtinId="9" hidden="1"/>
    <cellStyle name="Followed Hyperlink" xfId="1585" builtinId="9" hidden="1"/>
    <cellStyle name="Followed Hyperlink" xfId="1586" builtinId="9" hidden="1"/>
    <cellStyle name="Followed Hyperlink" xfId="1587" builtinId="9" hidden="1"/>
    <cellStyle name="Followed Hyperlink" xfId="1588" builtinId="9" hidden="1"/>
    <cellStyle name="Followed Hyperlink" xfId="1589" builtinId="9" hidden="1"/>
    <cellStyle name="Followed Hyperlink" xfId="1590" builtinId="9" hidden="1"/>
    <cellStyle name="Followed Hyperlink" xfId="1591" builtinId="9" hidden="1"/>
    <cellStyle name="Followed Hyperlink" xfId="1592" builtinId="9" hidden="1"/>
    <cellStyle name="Followed Hyperlink" xfId="1593" builtinId="9" hidden="1"/>
    <cellStyle name="Followed Hyperlink" xfId="1594" builtinId="9" hidden="1"/>
    <cellStyle name="Followed Hyperlink" xfId="1595" builtinId="9" hidden="1"/>
    <cellStyle name="Followed Hyperlink" xfId="1596" builtinId="9" hidden="1"/>
    <cellStyle name="Followed Hyperlink" xfId="1597" builtinId="9" hidden="1"/>
    <cellStyle name="Followed Hyperlink" xfId="1598" builtinId="9" hidden="1"/>
    <cellStyle name="Followed Hyperlink" xfId="1599" builtinId="9" hidden="1"/>
    <cellStyle name="Followed Hyperlink" xfId="1600" builtinId="9" hidden="1"/>
    <cellStyle name="Followed Hyperlink" xfId="1601" builtinId="9" hidden="1"/>
    <cellStyle name="Followed Hyperlink" xfId="1602" builtinId="9" hidden="1"/>
    <cellStyle name="Followed Hyperlink" xfId="1603" builtinId="9" hidden="1"/>
    <cellStyle name="Followed Hyperlink" xfId="1604" builtinId="9" hidden="1"/>
    <cellStyle name="Followed Hyperlink" xfId="1605" builtinId="9" hidden="1"/>
    <cellStyle name="Followed Hyperlink" xfId="1606" builtinId="9" hidden="1"/>
    <cellStyle name="Followed Hyperlink" xfId="1607" builtinId="9" hidden="1"/>
    <cellStyle name="Followed Hyperlink" xfId="1608" builtinId="9" hidden="1"/>
    <cellStyle name="Followed Hyperlink" xfId="1609" builtinId="9" hidden="1"/>
    <cellStyle name="Followed Hyperlink" xfId="1610" builtinId="9" hidden="1"/>
    <cellStyle name="Followed Hyperlink" xfId="1611" builtinId="9" hidden="1"/>
    <cellStyle name="Followed Hyperlink" xfId="1612" builtinId="9" hidden="1"/>
    <cellStyle name="Followed Hyperlink" xfId="1613" builtinId="9" hidden="1"/>
    <cellStyle name="Followed Hyperlink" xfId="1614" builtinId="9" hidden="1"/>
    <cellStyle name="Followed Hyperlink" xfId="1615" builtinId="9" hidden="1"/>
    <cellStyle name="Followed Hyperlink" xfId="1616" builtinId="9" hidden="1"/>
    <cellStyle name="Followed Hyperlink" xfId="1617" builtinId="9" hidden="1"/>
    <cellStyle name="Followed Hyperlink" xfId="1618" builtinId="9" hidden="1"/>
    <cellStyle name="Followed Hyperlink" xfId="1619" builtinId="9" hidden="1"/>
    <cellStyle name="Followed Hyperlink" xfId="1620" builtinId="9" hidden="1"/>
    <cellStyle name="Followed Hyperlink" xfId="1621" builtinId="9" hidden="1"/>
    <cellStyle name="Followed Hyperlink" xfId="1622" builtinId="9" hidden="1"/>
    <cellStyle name="Followed Hyperlink" xfId="1623" builtinId="9" hidden="1"/>
    <cellStyle name="Followed Hyperlink" xfId="1624" builtinId="9" hidden="1"/>
    <cellStyle name="Followed Hyperlink" xfId="1625" builtinId="9" hidden="1"/>
    <cellStyle name="Followed Hyperlink" xfId="1626" builtinId="9" hidden="1"/>
    <cellStyle name="Followed Hyperlink" xfId="1627" builtinId="9" hidden="1"/>
    <cellStyle name="Followed Hyperlink" xfId="1628" builtinId="9" hidden="1"/>
    <cellStyle name="Followed Hyperlink" xfId="1629" builtinId="9" hidden="1"/>
    <cellStyle name="Followed Hyperlink" xfId="1630" builtinId="9" hidden="1"/>
    <cellStyle name="Followed Hyperlink" xfId="1631" builtinId="9" hidden="1"/>
    <cellStyle name="Followed Hyperlink" xfId="1632" builtinId="9" hidden="1"/>
    <cellStyle name="Followed Hyperlink" xfId="1633" builtinId="9" hidden="1"/>
    <cellStyle name="Followed Hyperlink" xfId="1634" builtinId="9" hidden="1"/>
    <cellStyle name="Followed Hyperlink" xfId="1635" builtinId="9" hidden="1"/>
    <cellStyle name="Followed Hyperlink" xfId="1636" builtinId="9" hidden="1"/>
    <cellStyle name="Followed Hyperlink" xfId="1637" builtinId="9" hidden="1"/>
    <cellStyle name="Followed Hyperlink" xfId="1638" builtinId="9" hidden="1"/>
    <cellStyle name="Followed Hyperlink" xfId="1639" builtinId="9" hidden="1"/>
    <cellStyle name="Followed Hyperlink" xfId="1640" builtinId="9" hidden="1"/>
    <cellStyle name="Followed Hyperlink" xfId="1641" builtinId="9" hidden="1"/>
    <cellStyle name="Followed Hyperlink" xfId="1642" builtinId="9" hidden="1"/>
    <cellStyle name="Followed Hyperlink" xfId="1643" builtinId="9" hidden="1"/>
    <cellStyle name="Followed Hyperlink" xfId="1644" builtinId="9" hidden="1"/>
    <cellStyle name="Followed Hyperlink" xfId="1645" builtinId="9" hidden="1"/>
    <cellStyle name="Followed Hyperlink" xfId="1646" builtinId="9" hidden="1"/>
    <cellStyle name="Followed Hyperlink" xfId="1647" builtinId="9" hidden="1"/>
    <cellStyle name="Followed Hyperlink" xfId="1648" builtinId="9" hidden="1"/>
    <cellStyle name="Followed Hyperlink" xfId="1649" builtinId="9" hidden="1"/>
    <cellStyle name="Followed Hyperlink" xfId="1650" builtinId="9" hidden="1"/>
    <cellStyle name="Followed Hyperlink" xfId="1651" builtinId="9" hidden="1"/>
    <cellStyle name="Followed Hyperlink" xfId="1652" builtinId="9" hidden="1"/>
    <cellStyle name="Followed Hyperlink" xfId="1653" builtinId="9" hidden="1"/>
    <cellStyle name="Followed Hyperlink" xfId="1654" builtinId="9" hidden="1"/>
    <cellStyle name="Followed Hyperlink" xfId="1655" builtinId="9" hidden="1"/>
    <cellStyle name="Followed Hyperlink" xfId="1656" builtinId="9" hidden="1"/>
    <cellStyle name="Followed Hyperlink" xfId="1657" builtinId="9" hidden="1"/>
    <cellStyle name="Followed Hyperlink" xfId="1658" builtinId="9" hidden="1"/>
    <cellStyle name="Followed Hyperlink" xfId="1659" builtinId="9" hidden="1"/>
    <cellStyle name="Followed Hyperlink" xfId="1660" builtinId="9" hidden="1"/>
    <cellStyle name="Followed Hyperlink" xfId="1661" builtinId="9" hidden="1"/>
    <cellStyle name="Followed Hyperlink" xfId="1662" builtinId="9" hidden="1"/>
    <cellStyle name="Followed Hyperlink" xfId="1663" builtinId="9" hidden="1"/>
    <cellStyle name="Followed Hyperlink" xfId="1664" builtinId="9" hidden="1"/>
    <cellStyle name="Followed Hyperlink" xfId="1665" builtinId="9" hidden="1"/>
    <cellStyle name="Followed Hyperlink" xfId="1666" builtinId="9" hidden="1"/>
    <cellStyle name="Followed Hyperlink" xfId="1667" builtinId="9" hidden="1"/>
    <cellStyle name="Followed Hyperlink" xfId="1668" builtinId="9" hidden="1"/>
    <cellStyle name="Followed Hyperlink" xfId="1669" builtinId="9" hidden="1"/>
    <cellStyle name="Followed Hyperlink" xfId="1670" builtinId="9" hidden="1"/>
    <cellStyle name="Followed Hyperlink" xfId="1671" builtinId="9" hidden="1"/>
    <cellStyle name="Followed Hyperlink" xfId="1672" builtinId="9" hidden="1"/>
    <cellStyle name="Followed Hyperlink" xfId="1673" builtinId="9" hidden="1"/>
    <cellStyle name="Followed Hyperlink" xfId="1674" builtinId="9" hidden="1"/>
    <cellStyle name="Followed Hyperlink" xfId="1675" builtinId="9" hidden="1"/>
    <cellStyle name="Followed Hyperlink" xfId="1676" builtinId="9" hidden="1"/>
    <cellStyle name="Followed Hyperlink" xfId="1677" builtinId="9" hidden="1"/>
    <cellStyle name="Followed Hyperlink" xfId="1678" builtinId="9" hidden="1"/>
    <cellStyle name="Followed Hyperlink" xfId="1679" builtinId="9" hidden="1"/>
    <cellStyle name="Followed Hyperlink" xfId="1680" builtinId="9" hidden="1"/>
    <cellStyle name="Followed Hyperlink" xfId="1681" builtinId="9" hidden="1"/>
    <cellStyle name="Followed Hyperlink" xfId="1682" builtinId="9" hidden="1"/>
    <cellStyle name="Followed Hyperlink" xfId="1683" builtinId="9" hidden="1"/>
    <cellStyle name="Followed Hyperlink" xfId="1684" builtinId="9" hidden="1"/>
    <cellStyle name="Followed Hyperlink" xfId="1685" builtinId="9" hidden="1"/>
    <cellStyle name="Followed Hyperlink" xfId="1686" builtinId="9" hidden="1"/>
    <cellStyle name="Followed Hyperlink" xfId="1687" builtinId="9" hidden="1"/>
    <cellStyle name="Followed Hyperlink" xfId="1688" builtinId="9" hidden="1"/>
    <cellStyle name="Followed Hyperlink" xfId="1689" builtinId="9" hidden="1"/>
    <cellStyle name="Followed Hyperlink" xfId="1690" builtinId="9" hidden="1"/>
    <cellStyle name="Followed Hyperlink" xfId="1691" builtinId="9" hidden="1"/>
    <cellStyle name="Followed Hyperlink" xfId="1692" builtinId="9" hidden="1"/>
    <cellStyle name="Followed Hyperlink" xfId="1693" builtinId="9" hidden="1"/>
    <cellStyle name="Followed Hyperlink" xfId="1694" builtinId="9" hidden="1"/>
    <cellStyle name="Followed Hyperlink" xfId="1695" builtinId="9" hidden="1"/>
    <cellStyle name="Followed Hyperlink" xfId="1696" builtinId="9" hidden="1"/>
    <cellStyle name="Followed Hyperlink" xfId="1697" builtinId="9" hidden="1"/>
    <cellStyle name="Followed Hyperlink" xfId="1698" builtinId="9" hidden="1"/>
    <cellStyle name="Followed Hyperlink" xfId="1699" builtinId="9" hidden="1"/>
    <cellStyle name="Followed Hyperlink" xfId="1700" builtinId="9" hidden="1"/>
    <cellStyle name="Followed Hyperlink" xfId="1701" builtinId="9" hidden="1"/>
    <cellStyle name="Followed Hyperlink" xfId="1702" builtinId="9" hidden="1"/>
    <cellStyle name="Followed Hyperlink" xfId="1703" builtinId="9" hidden="1"/>
    <cellStyle name="Followed Hyperlink" xfId="1704" builtinId="9" hidden="1"/>
    <cellStyle name="Followed Hyperlink" xfId="1705" builtinId="9" hidden="1"/>
    <cellStyle name="Followed Hyperlink" xfId="1706" builtinId="9" hidden="1"/>
    <cellStyle name="Followed Hyperlink" xfId="1707" builtinId="9" hidden="1"/>
    <cellStyle name="Followed Hyperlink" xfId="1708" builtinId="9" hidden="1"/>
    <cellStyle name="Followed Hyperlink" xfId="1709" builtinId="9" hidden="1"/>
    <cellStyle name="Followed Hyperlink" xfId="1710" builtinId="9" hidden="1"/>
    <cellStyle name="Followed Hyperlink" xfId="1711" builtinId="9" hidden="1"/>
    <cellStyle name="Followed Hyperlink" xfId="1712" builtinId="9" hidden="1"/>
    <cellStyle name="Followed Hyperlink" xfId="1713" builtinId="9" hidden="1"/>
    <cellStyle name="Followed Hyperlink" xfId="1714" builtinId="9" hidden="1"/>
    <cellStyle name="Followed Hyperlink" xfId="1715" builtinId="9" hidden="1"/>
    <cellStyle name="Followed Hyperlink" xfId="1716" builtinId="9" hidden="1"/>
    <cellStyle name="Followed Hyperlink" xfId="1717" builtinId="9" hidden="1"/>
    <cellStyle name="Followed Hyperlink" xfId="1718" builtinId="9" hidden="1"/>
    <cellStyle name="Followed Hyperlink" xfId="1719" builtinId="9" hidden="1"/>
    <cellStyle name="Followed Hyperlink" xfId="1720" builtinId="9" hidden="1"/>
    <cellStyle name="Followed Hyperlink" xfId="1721" builtinId="9" hidden="1"/>
    <cellStyle name="Followed Hyperlink" xfId="1722" builtinId="9" hidden="1"/>
    <cellStyle name="Followed Hyperlink" xfId="1723" builtinId="9" hidden="1"/>
    <cellStyle name="Followed Hyperlink" xfId="1724" builtinId="9" hidden="1"/>
    <cellStyle name="Followed Hyperlink" xfId="1725" builtinId="9" hidden="1"/>
    <cellStyle name="Followed Hyperlink" xfId="1726" builtinId="9" hidden="1"/>
    <cellStyle name="Followed Hyperlink" xfId="1727" builtinId="9" hidden="1"/>
    <cellStyle name="Followed Hyperlink" xfId="1728" builtinId="9" hidden="1"/>
    <cellStyle name="Followed Hyperlink" xfId="1729" builtinId="9" hidden="1"/>
    <cellStyle name="Followed Hyperlink" xfId="1730" builtinId="9" hidden="1"/>
    <cellStyle name="Followed Hyperlink" xfId="1731" builtinId="9" hidden="1"/>
    <cellStyle name="Followed Hyperlink" xfId="1732" builtinId="9" hidden="1"/>
    <cellStyle name="Followed Hyperlink" xfId="1733" builtinId="9" hidden="1"/>
    <cellStyle name="Followed Hyperlink" xfId="1734" builtinId="9" hidden="1"/>
    <cellStyle name="Followed Hyperlink" xfId="1735" builtinId="9" hidden="1"/>
    <cellStyle name="Followed Hyperlink" xfId="1736" builtinId="9" hidden="1"/>
    <cellStyle name="Followed Hyperlink" xfId="1737" builtinId="9" hidden="1"/>
    <cellStyle name="Followed Hyperlink" xfId="1738" builtinId="9" hidden="1"/>
    <cellStyle name="Followed Hyperlink" xfId="1739" builtinId="9" hidden="1"/>
    <cellStyle name="Followed Hyperlink" xfId="1740" builtinId="9" hidden="1"/>
    <cellStyle name="Followed Hyperlink" xfId="1741" builtinId="9" hidden="1"/>
    <cellStyle name="Followed Hyperlink" xfId="1742" builtinId="9" hidden="1"/>
    <cellStyle name="Followed Hyperlink" xfId="1743" builtinId="9" hidden="1"/>
    <cellStyle name="Followed Hyperlink" xfId="1744" builtinId="9" hidden="1"/>
    <cellStyle name="Followed Hyperlink" xfId="1745" builtinId="9" hidden="1"/>
    <cellStyle name="Followed Hyperlink" xfId="1746" builtinId="9" hidden="1"/>
    <cellStyle name="Followed Hyperlink" xfId="1747" builtinId="9" hidden="1"/>
    <cellStyle name="Followed Hyperlink" xfId="1748" builtinId="9" hidden="1"/>
    <cellStyle name="Followed Hyperlink" xfId="1749" builtinId="9" hidden="1"/>
    <cellStyle name="Followed Hyperlink" xfId="1750" builtinId="9" hidden="1"/>
    <cellStyle name="Followed Hyperlink" xfId="1751" builtinId="9" hidden="1"/>
    <cellStyle name="Followed Hyperlink" xfId="1752" builtinId="9" hidden="1"/>
    <cellStyle name="Followed Hyperlink" xfId="1753" builtinId="9" hidden="1"/>
    <cellStyle name="Followed Hyperlink" xfId="1754" builtinId="9" hidden="1"/>
    <cellStyle name="Followed Hyperlink" xfId="1755" builtinId="9" hidden="1"/>
    <cellStyle name="Followed Hyperlink" xfId="1756" builtinId="9" hidden="1"/>
    <cellStyle name="Followed Hyperlink" xfId="1757" builtinId="9" hidden="1"/>
    <cellStyle name="Followed Hyperlink" xfId="1758" builtinId="9" hidden="1"/>
    <cellStyle name="Followed Hyperlink" xfId="1759" builtinId="9" hidden="1"/>
    <cellStyle name="Followed Hyperlink" xfId="1760" builtinId="9" hidden="1"/>
    <cellStyle name="Followed Hyperlink" xfId="1761" builtinId="9" hidden="1"/>
    <cellStyle name="Followed Hyperlink" xfId="1762" builtinId="9" hidden="1"/>
    <cellStyle name="Followed Hyperlink" xfId="1763" builtinId="9" hidden="1"/>
    <cellStyle name="Followed Hyperlink" xfId="1764" builtinId="9" hidden="1"/>
    <cellStyle name="Followed Hyperlink" xfId="1765" builtinId="9" hidden="1"/>
    <cellStyle name="Followed Hyperlink" xfId="1766" builtinId="9" hidden="1"/>
    <cellStyle name="Followed Hyperlink" xfId="1767" builtinId="9" hidden="1"/>
    <cellStyle name="Followed Hyperlink" xfId="1768" builtinId="9" hidden="1"/>
    <cellStyle name="Followed Hyperlink" xfId="1769" builtinId="9" hidden="1"/>
    <cellStyle name="Followed Hyperlink" xfId="1770" builtinId="9" hidden="1"/>
    <cellStyle name="Followed Hyperlink" xfId="1771" builtinId="9" hidden="1"/>
    <cellStyle name="Followed Hyperlink" xfId="1772" builtinId="9" hidden="1"/>
    <cellStyle name="Followed Hyperlink" xfId="1773" builtinId="9" hidden="1"/>
    <cellStyle name="Followed Hyperlink" xfId="1774" builtinId="9" hidden="1"/>
    <cellStyle name="Followed Hyperlink" xfId="1775" builtinId="9" hidden="1"/>
    <cellStyle name="Followed Hyperlink" xfId="1776" builtinId="9" hidden="1"/>
    <cellStyle name="Followed Hyperlink" xfId="1777" builtinId="9" hidden="1"/>
    <cellStyle name="Followed Hyperlink" xfId="1778" builtinId="9" hidden="1"/>
    <cellStyle name="Followed Hyperlink" xfId="1779" builtinId="9" hidden="1"/>
    <cellStyle name="Followed Hyperlink" xfId="1780" builtinId="9" hidden="1"/>
    <cellStyle name="Followed Hyperlink" xfId="1781" builtinId="9" hidden="1"/>
    <cellStyle name="Followed Hyperlink" xfId="1782" builtinId="9" hidden="1"/>
    <cellStyle name="Followed Hyperlink" xfId="1783" builtinId="9" hidden="1"/>
    <cellStyle name="Followed Hyperlink" xfId="1784" builtinId="9" hidden="1"/>
    <cellStyle name="Followed Hyperlink" xfId="1785" builtinId="9" hidden="1"/>
    <cellStyle name="Followed Hyperlink" xfId="1786" builtinId="9" hidden="1"/>
    <cellStyle name="Followed Hyperlink" xfId="1787" builtinId="9" hidden="1"/>
    <cellStyle name="Followed Hyperlink" xfId="1788" builtinId="9" hidden="1"/>
    <cellStyle name="Followed Hyperlink" xfId="1789" builtinId="9" hidden="1"/>
    <cellStyle name="Followed Hyperlink" xfId="1790" builtinId="9" hidden="1"/>
    <cellStyle name="Followed Hyperlink" xfId="1791" builtinId="9" hidden="1"/>
    <cellStyle name="Followed Hyperlink" xfId="1792" builtinId="9" hidden="1"/>
    <cellStyle name="Followed Hyperlink" xfId="1793" builtinId="9" hidden="1"/>
    <cellStyle name="Followed Hyperlink" xfId="1794" builtinId="9" hidden="1"/>
    <cellStyle name="Followed Hyperlink" xfId="1795" builtinId="9" hidden="1"/>
    <cellStyle name="Followed Hyperlink" xfId="1796" builtinId="9" hidden="1"/>
    <cellStyle name="Followed Hyperlink" xfId="1797" builtinId="9" hidden="1"/>
    <cellStyle name="Followed Hyperlink" xfId="1798" builtinId="9" hidden="1"/>
    <cellStyle name="Followed Hyperlink" xfId="1799" builtinId="9" hidden="1"/>
    <cellStyle name="Followed Hyperlink" xfId="1800" builtinId="9" hidden="1"/>
    <cellStyle name="Followed Hyperlink" xfId="1801" builtinId="9" hidden="1"/>
    <cellStyle name="Followed Hyperlink" xfId="1802" builtinId="9" hidden="1"/>
    <cellStyle name="Followed Hyperlink" xfId="1803" builtinId="9" hidden="1"/>
    <cellStyle name="Followed Hyperlink" xfId="1804" builtinId="9" hidden="1"/>
    <cellStyle name="Followed Hyperlink" xfId="1805" builtinId="9" hidden="1"/>
    <cellStyle name="Followed Hyperlink" xfId="1806" builtinId="9" hidden="1"/>
    <cellStyle name="Followed Hyperlink" xfId="1807" builtinId="9" hidden="1"/>
    <cellStyle name="Followed Hyperlink" xfId="1808" builtinId="9" hidden="1"/>
    <cellStyle name="Followed Hyperlink" xfId="1809" builtinId="9" hidden="1"/>
    <cellStyle name="Followed Hyperlink" xfId="1810" builtinId="9" hidden="1"/>
    <cellStyle name="Followed Hyperlink" xfId="1811" builtinId="9" hidden="1"/>
    <cellStyle name="Followed Hyperlink" xfId="1812" builtinId="9" hidden="1"/>
    <cellStyle name="Followed Hyperlink" xfId="1813" builtinId="9" hidden="1"/>
    <cellStyle name="Followed Hyperlink" xfId="1814" builtinId="9" hidden="1"/>
    <cellStyle name="Followed Hyperlink" xfId="1815" builtinId="9" hidden="1"/>
    <cellStyle name="Followed Hyperlink" xfId="1816" builtinId="9" hidden="1"/>
    <cellStyle name="Followed Hyperlink" xfId="1817" builtinId="9" hidden="1"/>
    <cellStyle name="Followed Hyperlink" xfId="1818" builtinId="9" hidden="1"/>
    <cellStyle name="Followed Hyperlink" xfId="1819" builtinId="9" hidden="1"/>
    <cellStyle name="Followed Hyperlink" xfId="1820" builtinId="9" hidden="1"/>
    <cellStyle name="Followed Hyperlink" xfId="1821" builtinId="9" hidden="1"/>
    <cellStyle name="Followed Hyperlink" xfId="1822" builtinId="9" hidden="1"/>
    <cellStyle name="Followed Hyperlink" xfId="1823" builtinId="9" hidden="1"/>
    <cellStyle name="Followed Hyperlink" xfId="1824" builtinId="9" hidden="1"/>
    <cellStyle name="Followed Hyperlink" xfId="1825" builtinId="9" hidden="1"/>
    <cellStyle name="Followed Hyperlink" xfId="1826" builtinId="9" hidden="1"/>
    <cellStyle name="Followed Hyperlink" xfId="1827" builtinId="9" hidden="1"/>
    <cellStyle name="Followed Hyperlink" xfId="1828" builtinId="9" hidden="1"/>
    <cellStyle name="Followed Hyperlink" xfId="1829" builtinId="9" hidden="1"/>
    <cellStyle name="Followed Hyperlink" xfId="1830" builtinId="9" hidden="1"/>
    <cellStyle name="Followed Hyperlink" xfId="1831" builtinId="9" hidden="1"/>
    <cellStyle name="Followed Hyperlink" xfId="1832" builtinId="9" hidden="1"/>
    <cellStyle name="Followed Hyperlink" xfId="1833" builtinId="9" hidden="1"/>
    <cellStyle name="Followed Hyperlink" xfId="1834" builtinId="9" hidden="1"/>
    <cellStyle name="Followed Hyperlink" xfId="1835" builtinId="9" hidden="1"/>
    <cellStyle name="Followed Hyperlink" xfId="1836" builtinId="9" hidden="1"/>
    <cellStyle name="Followed Hyperlink" xfId="1837" builtinId="9" hidden="1"/>
    <cellStyle name="Followed Hyperlink" xfId="1838" builtinId="9" hidden="1"/>
    <cellStyle name="Followed Hyperlink" xfId="1839" builtinId="9" hidden="1"/>
    <cellStyle name="Followed Hyperlink" xfId="1840" builtinId="9" hidden="1"/>
    <cellStyle name="Followed Hyperlink" xfId="1841" builtinId="9" hidden="1"/>
    <cellStyle name="Followed Hyperlink" xfId="1842" builtinId="9" hidden="1"/>
    <cellStyle name="Followed Hyperlink" xfId="1843" builtinId="9" hidden="1"/>
    <cellStyle name="Followed Hyperlink" xfId="1844" builtinId="9" hidden="1"/>
    <cellStyle name="Followed Hyperlink" xfId="1845" builtinId="9" hidden="1"/>
    <cellStyle name="Followed Hyperlink" xfId="1846" builtinId="9" hidden="1"/>
    <cellStyle name="Followed Hyperlink" xfId="1847" builtinId="9" hidden="1"/>
    <cellStyle name="Followed Hyperlink" xfId="1848" builtinId="9" hidden="1"/>
    <cellStyle name="Followed Hyperlink" xfId="1849" builtinId="9" hidden="1"/>
    <cellStyle name="Followed Hyperlink" xfId="1850" builtinId="9" hidden="1"/>
    <cellStyle name="Followed Hyperlink" xfId="1851" builtinId="9" hidden="1"/>
    <cellStyle name="Followed Hyperlink" xfId="1852" builtinId="9" hidden="1"/>
    <cellStyle name="Followed Hyperlink" xfId="1853" builtinId="9" hidden="1"/>
    <cellStyle name="Followed Hyperlink" xfId="1854" builtinId="9" hidden="1"/>
    <cellStyle name="Followed Hyperlink" xfId="1855" builtinId="9" hidden="1"/>
    <cellStyle name="Followed Hyperlink" xfId="1856" builtinId="9" hidden="1"/>
    <cellStyle name="Followed Hyperlink" xfId="1857" builtinId="9" hidden="1"/>
    <cellStyle name="Followed Hyperlink" xfId="1858" builtinId="9" hidden="1"/>
    <cellStyle name="Followed Hyperlink" xfId="1859" builtinId="9" hidden="1"/>
    <cellStyle name="Followed Hyperlink" xfId="1860" builtinId="9" hidden="1"/>
    <cellStyle name="Followed Hyperlink" xfId="1861" builtinId="9" hidden="1"/>
    <cellStyle name="Followed Hyperlink" xfId="1862" builtinId="9" hidden="1"/>
    <cellStyle name="Followed Hyperlink" xfId="1863" builtinId="9" hidden="1"/>
    <cellStyle name="Followed Hyperlink" xfId="1864" builtinId="9" hidden="1"/>
    <cellStyle name="Followed Hyperlink" xfId="1865" builtinId="9" hidden="1"/>
    <cellStyle name="Followed Hyperlink" xfId="1866" builtinId="9" hidden="1"/>
    <cellStyle name="Followed Hyperlink" xfId="1867" builtinId="9" hidden="1"/>
    <cellStyle name="Followed Hyperlink" xfId="1868" builtinId="9" hidden="1"/>
    <cellStyle name="Followed Hyperlink" xfId="1869" builtinId="9" hidden="1"/>
    <cellStyle name="Followed Hyperlink" xfId="1870" builtinId="9" hidden="1"/>
    <cellStyle name="Followed Hyperlink" xfId="1871" builtinId="9" hidden="1"/>
    <cellStyle name="Followed Hyperlink" xfId="1872" builtinId="9" hidden="1"/>
    <cellStyle name="Followed Hyperlink" xfId="1873" builtinId="9" hidden="1"/>
    <cellStyle name="Followed Hyperlink" xfId="1874" builtinId="9" hidden="1"/>
    <cellStyle name="Followed Hyperlink" xfId="1875" builtinId="9" hidden="1"/>
    <cellStyle name="Followed Hyperlink" xfId="1876" builtinId="9" hidden="1"/>
    <cellStyle name="Followed Hyperlink" xfId="1877" builtinId="9" hidden="1"/>
    <cellStyle name="Followed Hyperlink" xfId="1878" builtinId="9" hidden="1"/>
    <cellStyle name="Followed Hyperlink" xfId="1879" builtinId="9" hidden="1"/>
    <cellStyle name="Followed Hyperlink" xfId="1880" builtinId="9" hidden="1"/>
    <cellStyle name="Followed Hyperlink" xfId="1881" builtinId="9" hidden="1"/>
    <cellStyle name="Followed Hyperlink" xfId="1882" builtinId="9" hidden="1"/>
    <cellStyle name="Followed Hyperlink" xfId="1883" builtinId="9" hidden="1"/>
    <cellStyle name="Followed Hyperlink" xfId="1884" builtinId="9" hidden="1"/>
    <cellStyle name="Followed Hyperlink" xfId="1885" builtinId="9" hidden="1"/>
    <cellStyle name="Followed Hyperlink" xfId="1886" builtinId="9" hidden="1"/>
    <cellStyle name="Followed Hyperlink" xfId="1887" builtinId="9" hidden="1"/>
    <cellStyle name="Followed Hyperlink" xfId="1888" builtinId="9" hidden="1"/>
    <cellStyle name="Followed Hyperlink" xfId="1889" builtinId="9" hidden="1"/>
    <cellStyle name="Followed Hyperlink" xfId="1890" builtinId="9" hidden="1"/>
    <cellStyle name="Followed Hyperlink" xfId="1891" builtinId="9" hidden="1"/>
    <cellStyle name="Followed Hyperlink" xfId="1892" builtinId="9" hidden="1"/>
    <cellStyle name="Followed Hyperlink" xfId="1893" builtinId="9" hidden="1"/>
    <cellStyle name="Followed Hyperlink" xfId="1894" builtinId="9" hidden="1"/>
    <cellStyle name="Followed Hyperlink" xfId="1895" builtinId="9" hidden="1"/>
    <cellStyle name="Followed Hyperlink" xfId="1896" builtinId="9" hidden="1"/>
    <cellStyle name="Followed Hyperlink" xfId="1897" builtinId="9" hidden="1"/>
    <cellStyle name="Followed Hyperlink" xfId="1898" builtinId="9" hidden="1"/>
    <cellStyle name="Followed Hyperlink" xfId="1899" builtinId="9" hidden="1"/>
    <cellStyle name="Followed Hyperlink" xfId="1900" builtinId="9" hidden="1"/>
    <cellStyle name="Followed Hyperlink" xfId="1901" builtinId="9" hidden="1"/>
    <cellStyle name="Followed Hyperlink" xfId="1902" builtinId="9" hidden="1"/>
    <cellStyle name="Followed Hyperlink" xfId="1903" builtinId="9" hidden="1"/>
    <cellStyle name="Followed Hyperlink" xfId="1904" builtinId="9" hidden="1"/>
    <cellStyle name="Followed Hyperlink" xfId="1905" builtinId="9" hidden="1"/>
    <cellStyle name="Followed Hyperlink" xfId="1906" builtinId="9" hidden="1"/>
    <cellStyle name="Followed Hyperlink" xfId="1907" builtinId="9" hidden="1"/>
    <cellStyle name="Followed Hyperlink" xfId="1908" builtinId="9" hidden="1"/>
    <cellStyle name="Followed Hyperlink" xfId="1909" builtinId="9" hidden="1"/>
    <cellStyle name="Followed Hyperlink" xfId="1910" builtinId="9" hidden="1"/>
    <cellStyle name="Followed Hyperlink" xfId="1911" builtinId="9" hidden="1"/>
    <cellStyle name="Followed Hyperlink" xfId="1912" builtinId="9" hidden="1"/>
    <cellStyle name="Followed Hyperlink" xfId="1913" builtinId="9" hidden="1"/>
    <cellStyle name="Followed Hyperlink" xfId="1914" builtinId="9" hidden="1"/>
    <cellStyle name="Followed Hyperlink" xfId="1915" builtinId="9" hidden="1"/>
    <cellStyle name="Followed Hyperlink" xfId="1916" builtinId="9" hidden="1"/>
    <cellStyle name="Followed Hyperlink" xfId="1917" builtinId="9" hidden="1"/>
    <cellStyle name="Followed Hyperlink" xfId="1918" builtinId="9" hidden="1"/>
    <cellStyle name="Followed Hyperlink" xfId="1919" builtinId="9" hidden="1"/>
    <cellStyle name="Followed Hyperlink" xfId="1920" builtinId="9" hidden="1"/>
    <cellStyle name="Followed Hyperlink" xfId="1921" builtinId="9" hidden="1"/>
    <cellStyle name="Followed Hyperlink" xfId="1922" builtinId="9" hidden="1"/>
    <cellStyle name="Followed Hyperlink" xfId="1923" builtinId="9" hidden="1"/>
    <cellStyle name="Followed Hyperlink" xfId="1924" builtinId="9" hidden="1"/>
    <cellStyle name="Followed Hyperlink" xfId="1925" builtinId="9" hidden="1"/>
    <cellStyle name="Followed Hyperlink" xfId="1926" builtinId="9" hidden="1"/>
    <cellStyle name="Followed Hyperlink" xfId="1927" builtinId="9" hidden="1"/>
    <cellStyle name="Followed Hyperlink" xfId="1928" builtinId="9" hidden="1"/>
    <cellStyle name="Followed Hyperlink" xfId="1929" builtinId="9" hidden="1"/>
    <cellStyle name="Followed Hyperlink" xfId="1930" builtinId="9" hidden="1"/>
    <cellStyle name="Followed Hyperlink" xfId="1931" builtinId="9" hidden="1"/>
    <cellStyle name="Followed Hyperlink" xfId="1932" builtinId="9" hidden="1"/>
    <cellStyle name="Followed Hyperlink" xfId="1933" builtinId="9" hidden="1"/>
    <cellStyle name="Followed Hyperlink" xfId="1934" builtinId="9" hidden="1"/>
    <cellStyle name="Followed Hyperlink" xfId="1935" builtinId="9" hidden="1"/>
    <cellStyle name="Followed Hyperlink" xfId="1936" builtinId="9" hidden="1"/>
    <cellStyle name="Hyperlink" xfId="1008" builtinId="8" hidden="1"/>
    <cellStyle name="Hyperlink" xfId="1010" builtinId="8" hidden="1"/>
    <cellStyle name="Hyperlink" xfId="1937" builtinId="8"/>
    <cellStyle name="Normal" xfId="0" builtinId="0"/>
  </cellStyles>
  <dxfs count="4707">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ont>
        <color rgb="FF9C0006"/>
      </font>
      <fill>
        <patternFill>
          <bgColor rgb="FFFFC7CE"/>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rgb="FF00B050"/>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patternType="none">
          <bgColor auto="1"/>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CBE0BF"/>
        </patternFill>
      </fill>
    </dxf>
    <dxf>
      <fill>
        <patternFill>
          <bgColor rgb="FFDDF4D0"/>
        </patternFill>
      </fill>
    </dxf>
    <dxf>
      <fill>
        <patternFill>
          <bgColor rgb="FFE2E2E2"/>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CBE0BF"/>
        </patternFill>
      </fill>
    </dxf>
    <dxf>
      <fill>
        <patternFill>
          <bgColor rgb="FFE2E2E2"/>
        </patternFill>
      </fill>
    </dxf>
    <dxf>
      <font>
        <color rgb="FF9C0006"/>
      </font>
      <fill>
        <patternFill>
          <bgColor rgb="FFFFC7CE"/>
        </patternFill>
      </fill>
    </dxf>
    <dxf>
      <fill>
        <patternFill>
          <bgColor rgb="FFDDF4D0"/>
        </patternFill>
      </fill>
    </dxf>
    <dxf>
      <fill>
        <patternFill>
          <bgColor rgb="FFCBE0BF"/>
        </patternFill>
      </fill>
    </dxf>
    <dxf>
      <fill>
        <patternFill>
          <bgColor rgb="FFE2E2E2"/>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CBE0BF"/>
        </patternFill>
      </fill>
    </dxf>
    <dxf>
      <fill>
        <patternFill>
          <bgColor rgb="FFE2E2E2"/>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patternType="none">
          <bgColor auto="1"/>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DDF4D0"/>
        </patternFill>
      </fill>
    </dxf>
    <dxf>
      <fill>
        <patternFill patternType="none">
          <bgColor auto="1"/>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00B050"/>
        </patternFill>
      </fill>
    </dxf>
    <dxf>
      <fill>
        <patternFill>
          <bgColor rgb="FFDDF4D0"/>
        </patternFill>
      </fill>
    </dxf>
    <dxf>
      <fill>
        <patternFill patternType="none">
          <bgColor auto="1"/>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ill>
        <patternFill>
          <bgColor rgb="FF00B050"/>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DDF4D0"/>
        </patternFill>
      </fill>
    </dxf>
    <dxf>
      <fill>
        <patternFill>
          <bgColor rgb="FFE2E2E2"/>
        </patternFill>
      </fill>
    </dxf>
    <dxf>
      <fill>
        <patternFill>
          <bgColor rgb="FFCBE0BF"/>
        </patternFill>
      </fill>
    </dxf>
    <dxf>
      <font>
        <color rgb="FF9C0006"/>
      </font>
      <fill>
        <patternFill>
          <bgColor rgb="FFFFC7CE"/>
        </patternFill>
      </fill>
    </dxf>
    <dxf>
      <fill>
        <patternFill patternType="none">
          <bgColor auto="1"/>
        </patternFill>
      </fill>
    </dxf>
    <dxf>
      <fill>
        <patternFill>
          <bgColor rgb="FFDDF4D0"/>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mruColors>
      <color rgb="FFEA0C1C"/>
      <color rgb="FFE2E2E2"/>
      <color rgb="FFCBE0BF"/>
      <color rgb="FFC0C0C0"/>
      <color rgb="FFDDF4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james.lindsay8@nhs.net"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mailto:phil.evans@icr.ac.uk" TargetMode="External"/><Relationship Id="rId2" Type="http://schemas.openxmlformats.org/officeDocument/2006/relationships/hyperlink" Target="mailto:p.little@soton.ac.uk" TargetMode="External"/><Relationship Id="rId1" Type="http://schemas.openxmlformats.org/officeDocument/2006/relationships/hyperlink" Target="mailto:joanna.wardlaw@ed.ac.uk" TargetMode="External"/><Relationship Id="rId4" Type="http://schemas.openxmlformats.org/officeDocument/2006/relationships/hyperlink" Target="mailto:atclark@doctors.org.u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usan.chan@kcl.ac.uk"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m.buch@leeds.ac.uk" TargetMode="External"/><Relationship Id="rId2" Type="http://schemas.openxmlformats.org/officeDocument/2006/relationships/hyperlink" Target="mailto:s.bloom@imperial.ac.uk" TargetMode="External"/><Relationship Id="rId1" Type="http://schemas.openxmlformats.org/officeDocument/2006/relationships/hyperlink" Target="mailto:dion.morton@uhb.nhs.uk" TargetMode="External"/><Relationship Id="rId6" Type="http://schemas.openxmlformats.org/officeDocument/2006/relationships/hyperlink" Target="mailto:g.cooke@imperial.ac.uk" TargetMode="External"/><Relationship Id="rId5" Type="http://schemas.openxmlformats.org/officeDocument/2006/relationships/hyperlink" Target="mailto:manu.shankar-hari@kcl.ac.uk" TargetMode="External"/><Relationship Id="rId4" Type="http://schemas.openxmlformats.org/officeDocument/2006/relationships/hyperlink" Target="mailto:a.lalvani@imperial.ac.uk"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jeremychataway@googlemail.com" TargetMode="External"/><Relationship Id="rId2" Type="http://schemas.openxmlformats.org/officeDocument/2006/relationships/hyperlink" Target="mailto:robert.howard@ucl.ac.uk" TargetMode="External"/><Relationship Id="rId1" Type="http://schemas.openxmlformats.org/officeDocument/2006/relationships/hyperlink" Target="mailto:karl.herholz@manchester.ac.uk" TargetMode="External"/><Relationship Id="rId6" Type="http://schemas.openxmlformats.org/officeDocument/2006/relationships/hyperlink" Target="mailto:M.T.Drayson@bham.ac.uk" TargetMode="External"/><Relationship Id="rId5" Type="http://schemas.openxmlformats.org/officeDocument/2006/relationships/hyperlink" Target="mailto:Andrew.horne@ed.ac.uk" TargetMode="External"/><Relationship Id="rId4" Type="http://schemas.openxmlformats.org/officeDocument/2006/relationships/hyperlink" Target="mailto:colin.berry@glasgow.ac.uk"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helen.yates@hey.nhs.uk" TargetMode="External"/><Relationship Id="rId13" Type="http://schemas.openxmlformats.org/officeDocument/2006/relationships/hyperlink" Target="mailto:bryan.williams@ucl.ac.uk" TargetMode="External"/><Relationship Id="rId3" Type="http://schemas.openxmlformats.org/officeDocument/2006/relationships/hyperlink" Target="mailto:jane.smith@exeter.ac.uk" TargetMode="External"/><Relationship Id="rId7" Type="http://schemas.openxmlformats.org/officeDocument/2006/relationships/hyperlink" Target="mailto:bill.deakin@manchester.ac.uk" TargetMode="External"/><Relationship Id="rId12" Type="http://schemas.openxmlformats.org/officeDocument/2006/relationships/hyperlink" Target="mailto:JosephAlsousou@doctors.org.uk" TargetMode="External"/><Relationship Id="rId2" Type="http://schemas.openxmlformats.org/officeDocument/2006/relationships/hyperlink" Target="mailto:sobha.sivaprasad@moorfields.nhs.uk" TargetMode="External"/><Relationship Id="rId1" Type="http://schemas.openxmlformats.org/officeDocument/2006/relationships/hyperlink" Target="mailto:d.miller@leeds.ac.uk" TargetMode="External"/><Relationship Id="rId6" Type="http://schemas.openxmlformats.org/officeDocument/2006/relationships/hyperlink" Target="mailto:munirp@liverpool.ac.uk" TargetMode="External"/><Relationship Id="rId11" Type="http://schemas.openxmlformats.org/officeDocument/2006/relationships/hyperlink" Target="mailto:a.coomarasamy@bham.ac.uk" TargetMode="External"/><Relationship Id="rId5" Type="http://schemas.openxmlformats.org/officeDocument/2006/relationships/hyperlink" Target="mailto:gary.ford@ouh.nhs.uk" TargetMode="External"/><Relationship Id="rId10" Type="http://schemas.openxmlformats.org/officeDocument/2006/relationships/hyperlink" Target="mailto:d.g.jayne@leeds.ac.uk" TargetMode="External"/><Relationship Id="rId4" Type="http://schemas.openxmlformats.org/officeDocument/2006/relationships/hyperlink" Target="mailto:m.a.hull@leeds.ac.uk" TargetMode="External"/><Relationship Id="rId9" Type="http://schemas.openxmlformats.org/officeDocument/2006/relationships/hyperlink" Target="mailto:vaneesha.monk@pediatrics.ox.ac.uk"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v.pomeroy@uea.ac.uk" TargetMode="External"/><Relationship Id="rId7" Type="http://schemas.openxmlformats.org/officeDocument/2006/relationships/hyperlink" Target="mailto:t.lynch@soton.ac.uk" TargetMode="External"/><Relationship Id="rId2" Type="http://schemas.openxmlformats.org/officeDocument/2006/relationships/hyperlink" Target="mailto:david.jones@ncl.ac.uk" TargetMode="External"/><Relationship Id="rId1" Type="http://schemas.openxmlformats.org/officeDocument/2006/relationships/hyperlink" Target="mailto:d.f.mcauley@qub.ac.uk" TargetMode="External"/><Relationship Id="rId6" Type="http://schemas.openxmlformats.org/officeDocument/2006/relationships/hyperlink" Target="mailto:anthony.gordon@imperial.ac.uk" TargetMode="External"/><Relationship Id="rId5" Type="http://schemas.openxmlformats.org/officeDocument/2006/relationships/hyperlink" Target="mailto:sobha.sivaprasad@moorfields.nhs.uk" TargetMode="External"/><Relationship Id="rId4" Type="http://schemas.openxmlformats.org/officeDocument/2006/relationships/hyperlink" Target="mailto:d.e.newby@ed.ac.uk"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j.satsangi@ed.ac.uk" TargetMode="External"/><Relationship Id="rId2" Type="http://schemas.openxmlformats.org/officeDocument/2006/relationships/hyperlink" Target="mailto:ian.anderson@manchester.ac.uk" TargetMode="External"/><Relationship Id="rId1" Type="http://schemas.openxmlformats.org/officeDocument/2006/relationships/hyperlink" Target="mailto:s.c.robson@ncl.ac.uk"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agershlick@aol.com" TargetMode="External"/><Relationship Id="rId3" Type="http://schemas.openxmlformats.org/officeDocument/2006/relationships/hyperlink" Target="mailto:cho@soton.ac.uk" TargetMode="External"/><Relationship Id="rId7" Type="http://schemas.openxmlformats.org/officeDocument/2006/relationships/hyperlink" Target="mailto:jane.norman@ed.ac.uk" TargetMode="External"/><Relationship Id="rId2" Type="http://schemas.openxmlformats.org/officeDocument/2006/relationships/hyperlink" Target="mailto:s.uthaya@imperial.ac.uk" TargetMode="External"/><Relationship Id="rId1" Type="http://schemas.openxmlformats.org/officeDocument/2006/relationships/hyperlink" Target="mailto:gerrymccann@uhl-tr.nhs.uk" TargetMode="External"/><Relationship Id="rId6" Type="http://schemas.openxmlformats.org/officeDocument/2006/relationships/hyperlink" Target="mailto:d.g.jayne@leeds.ac.uk" TargetMode="External"/><Relationship Id="rId5" Type="http://schemas.openxmlformats.org/officeDocument/2006/relationships/hyperlink" Target="mailto:e.alton@imperial.ac.uk" TargetMode="External"/><Relationship Id="rId4" Type="http://schemas.openxmlformats.org/officeDocument/2006/relationships/hyperlink" Target="mailto:d.hausenloy@ucl.ac.uk" TargetMode="External"/><Relationship Id="rId9" Type="http://schemas.openxmlformats.org/officeDocument/2006/relationships/hyperlink" Target="mailto:stephen.till@kcl.ac.uk"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r.macallister@ucl.ac.uk" TargetMode="External"/><Relationship Id="rId7" Type="http://schemas.openxmlformats.org/officeDocument/2006/relationships/hyperlink" Target="mailto:c.nwokoro@qmul.ac.uk" TargetMode="External"/><Relationship Id="rId2" Type="http://schemas.openxmlformats.org/officeDocument/2006/relationships/hyperlink" Target="mailto:robin.spiller@nottingham.ac.uk" TargetMode="External"/><Relationship Id="rId1" Type="http://schemas.openxmlformats.org/officeDocument/2006/relationships/hyperlink" Target="mailto:daniel.freeman@psych.ox.ac.uk" TargetMode="External"/><Relationship Id="rId6" Type="http://schemas.openxmlformats.org/officeDocument/2006/relationships/hyperlink" Target="mailto:v.pomeroy@uea.ac.uk" TargetMode="External"/><Relationship Id="rId5" Type="http://schemas.openxmlformats.org/officeDocument/2006/relationships/hyperlink" Target="mailto:n.hopkinson@ic.ac.uk" TargetMode="External"/><Relationship Id="rId4" Type="http://schemas.openxmlformats.org/officeDocument/2006/relationships/hyperlink" Target="mailto:r.h.mcallister-williams@ncl.ac.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DT18"/>
  <sheetViews>
    <sheetView zoomScale="152" zoomScaleNormal="152" workbookViewId="0">
      <pane xSplit="3" ySplit="2" topLeftCell="U3" activePane="bottomRight" state="frozenSplit"/>
      <selection pane="topRight" activeCell="C1" sqref="C1"/>
      <selection pane="bottomLeft" activeCell="A2" sqref="A2"/>
      <selection pane="bottomRight" activeCell="AC3" sqref="AC3"/>
    </sheetView>
  </sheetViews>
  <sheetFormatPr baseColWidth="10" defaultColWidth="10.5" defaultRowHeight="28" customHeight="1" x14ac:dyDescent="0.15"/>
  <cols>
    <col min="1" max="1" width="7.5" style="15" bestFit="1" customWidth="1"/>
    <col min="2" max="2" width="10.6640625" style="22" customWidth="1"/>
    <col min="3" max="3" width="19.6640625" style="15" customWidth="1"/>
    <col min="4" max="4" width="10.6640625" style="15" customWidth="1"/>
    <col min="5" max="7" width="11.6640625" style="15" customWidth="1"/>
    <col min="8" max="8" width="18" style="15" customWidth="1"/>
    <col min="9" max="9" width="14.5" style="15" bestFit="1" customWidth="1"/>
    <col min="10" max="10" width="14.5" style="15" customWidth="1"/>
    <col min="11" max="11" width="11.5" style="15" bestFit="1" customWidth="1"/>
    <col min="12" max="13" width="14.1640625" style="15" customWidth="1"/>
    <col min="14" max="14" width="13.33203125" style="16" bestFit="1" customWidth="1"/>
    <col min="15" max="15" width="12.5" style="16" bestFit="1" customWidth="1"/>
    <col min="16" max="16" width="12.83203125" style="16" bestFit="1" customWidth="1"/>
    <col min="17" max="17" width="9.83203125" style="15" bestFit="1" customWidth="1"/>
    <col min="18" max="18" width="17.5" style="15" customWidth="1"/>
    <col min="19" max="19" width="16.5" style="15" customWidth="1"/>
    <col min="20" max="20" width="23.5" style="15" customWidth="1"/>
    <col min="21" max="21" width="73.1640625" style="15" customWidth="1"/>
    <col min="22" max="22" width="9.5" style="15" customWidth="1"/>
    <col min="23" max="23" width="8.6640625" style="15" bestFit="1" customWidth="1"/>
    <col min="24" max="25" width="8.6640625" style="15" customWidth="1"/>
    <col min="26" max="26" width="10.5" style="15" customWidth="1"/>
    <col min="27" max="29" width="10.5" style="15"/>
    <col min="30" max="31" width="17.1640625" style="15" customWidth="1"/>
    <col min="32" max="38" width="12.5" style="15" customWidth="1"/>
    <col min="39" max="39" width="12.5" style="51" customWidth="1"/>
    <col min="40" max="42" width="12.5" style="15" customWidth="1"/>
    <col min="43" max="43" width="12.5" style="51" customWidth="1"/>
    <col min="44" max="45" width="12.5" style="15" customWidth="1"/>
    <col min="46" max="46" width="12.6640625" style="15" customWidth="1"/>
    <col min="47" max="47" width="12.6640625" style="51" customWidth="1"/>
    <col min="48" max="50" width="12.6640625" style="15" customWidth="1"/>
    <col min="51" max="51" width="10.5" style="15"/>
    <col min="52" max="54" width="12.6640625" style="15" customWidth="1"/>
    <col min="55" max="55" width="13.33203125" style="15" customWidth="1"/>
    <col min="56" max="56" width="12" style="15" customWidth="1"/>
    <col min="57" max="57" width="14.6640625" style="15" customWidth="1"/>
    <col min="58" max="58" width="10.1640625" style="16" customWidth="1"/>
    <col min="59" max="60" width="15.6640625" style="16" customWidth="1"/>
    <col min="61" max="62" width="15.6640625" style="51" customWidth="1"/>
    <col min="63" max="63" width="11.6640625" style="15" customWidth="1"/>
    <col min="64" max="64" width="15" style="15" customWidth="1"/>
    <col min="65" max="65" width="14.83203125" style="15" customWidth="1"/>
    <col min="66" max="66" width="11.6640625" style="15" customWidth="1"/>
    <col min="67" max="67" width="15" style="15" customWidth="1"/>
    <col min="68" max="69" width="14.83203125" style="15" customWidth="1"/>
    <col min="70" max="70" width="16.83203125" style="15" customWidth="1"/>
    <col min="71" max="71" width="14.33203125" style="15" customWidth="1"/>
    <col min="72" max="72" width="16.83203125" style="15" customWidth="1"/>
    <col min="73" max="74" width="15.6640625" style="51" customWidth="1"/>
    <col min="75" max="75" width="16.83203125" style="15" customWidth="1"/>
    <col min="76" max="79" width="12.33203125" style="15" customWidth="1"/>
    <col min="80" max="81" width="14.5" style="15" customWidth="1"/>
    <col min="82" max="83" width="15.6640625" style="51" customWidth="1"/>
    <col min="84" max="89" width="14.5" style="15" customWidth="1"/>
    <col min="90" max="90" width="14.5" style="16" customWidth="1"/>
    <col min="91" max="95" width="14.5" style="15" customWidth="1"/>
    <col min="96" max="96" width="14.5" style="51" customWidth="1"/>
    <col min="97" max="97" width="14.5" style="15" customWidth="1"/>
    <col min="98" max="99" width="17" style="16" customWidth="1"/>
    <col min="100" max="101" width="15" style="15" customWidth="1"/>
    <col min="102" max="102" width="22.5" style="15" customWidth="1"/>
    <col min="103" max="103" width="14.5" style="16" customWidth="1"/>
    <col min="104" max="104" width="14.5" style="15" customWidth="1"/>
    <col min="105" max="105" width="10.5" style="15"/>
    <col min="106" max="106" width="16.83203125" style="15" customWidth="1"/>
    <col min="107" max="107" width="14.6640625" style="16" customWidth="1"/>
    <col min="108" max="109" width="15.33203125" style="15" customWidth="1"/>
    <col min="110" max="110" width="16.6640625" style="16" customWidth="1"/>
    <col min="111" max="111" width="14.5" style="16" customWidth="1"/>
    <col min="112" max="112" width="14.6640625" style="16" customWidth="1"/>
    <col min="113" max="113" width="13.33203125" style="16" customWidth="1"/>
    <col min="114" max="114" width="86.33203125" style="15" customWidth="1"/>
    <col min="115" max="115" width="19.5" style="15" customWidth="1"/>
    <col min="116" max="116" width="19.5" style="54" customWidth="1"/>
    <col min="117" max="118" width="19.5" style="15" customWidth="1"/>
    <col min="119" max="119" width="16.83203125" style="15" customWidth="1"/>
    <col min="120" max="121" width="14.6640625" style="16" customWidth="1"/>
    <col min="122" max="123" width="16.6640625" style="16" customWidth="1"/>
    <col min="124" max="124" width="83" style="15" customWidth="1"/>
    <col min="125" max="16384" width="10.5" style="15"/>
  </cols>
  <sheetData>
    <row r="1" spans="1:124" s="4" customFormat="1" ht="28" customHeight="1" thickBot="1" x14ac:dyDescent="0.2">
      <c r="A1" s="117" t="s">
        <v>25</v>
      </c>
      <c r="B1" s="118"/>
      <c r="C1" s="92">
        <f ca="1">NOW()</f>
        <v>43456.46283611111</v>
      </c>
      <c r="D1" s="1"/>
      <c r="E1" s="1"/>
      <c r="F1" s="1"/>
      <c r="G1" s="1"/>
      <c r="H1" s="1"/>
      <c r="I1" s="2"/>
      <c r="J1" s="2"/>
      <c r="K1" s="3"/>
      <c r="L1" s="3"/>
      <c r="M1" s="3"/>
      <c r="N1" s="3"/>
      <c r="O1" s="3"/>
      <c r="P1" s="3"/>
      <c r="Q1" s="3"/>
      <c r="T1" s="5"/>
      <c r="U1" s="6"/>
      <c r="V1" s="6"/>
      <c r="W1" s="119" t="s">
        <v>431</v>
      </c>
      <c r="X1" s="120"/>
      <c r="Y1" s="121"/>
      <c r="Z1" s="119" t="s">
        <v>433</v>
      </c>
      <c r="AA1" s="120"/>
      <c r="AB1" s="120"/>
      <c r="AC1" s="121"/>
      <c r="AM1" s="49"/>
      <c r="AQ1" s="49"/>
      <c r="AU1" s="49"/>
      <c r="BF1" s="3"/>
      <c r="BG1" s="3"/>
      <c r="BH1" s="3"/>
      <c r="BI1" s="49"/>
      <c r="BJ1" s="49"/>
      <c r="BK1" s="7"/>
      <c r="BL1" s="3"/>
      <c r="BM1" s="3"/>
      <c r="BN1" s="7"/>
      <c r="BO1" s="3"/>
      <c r="BP1" s="3"/>
      <c r="BQ1" s="7"/>
      <c r="BS1" s="3"/>
      <c r="BT1" s="3"/>
      <c r="BU1" s="49"/>
      <c r="BV1" s="49"/>
      <c r="BW1" s="3"/>
      <c r="BX1" s="3"/>
      <c r="BY1" s="3"/>
      <c r="BZ1" s="7"/>
      <c r="CB1" s="3"/>
      <c r="CC1" s="3"/>
      <c r="CD1" s="49"/>
      <c r="CE1" s="49"/>
      <c r="CF1" s="7"/>
      <c r="CG1" s="3"/>
      <c r="CH1" s="3"/>
      <c r="CI1" s="7"/>
      <c r="CK1" s="3"/>
      <c r="CL1" s="3"/>
      <c r="CM1" s="3"/>
      <c r="CN1" s="3"/>
      <c r="CO1" s="3"/>
      <c r="CP1" s="3"/>
      <c r="CQ1" s="3"/>
      <c r="CR1" s="49"/>
      <c r="CS1" s="3"/>
      <c r="CT1" s="3"/>
      <c r="CU1" s="3"/>
      <c r="CV1" s="7"/>
      <c r="CW1" s="7"/>
      <c r="CX1" s="3"/>
      <c r="CY1" s="3"/>
      <c r="DA1" s="3"/>
      <c r="DB1" s="3"/>
      <c r="DC1" s="3"/>
      <c r="DF1" s="3"/>
      <c r="DG1" s="3"/>
      <c r="DH1" s="3"/>
      <c r="DI1" s="3"/>
      <c r="DJ1" s="3"/>
      <c r="DK1" s="3"/>
      <c r="DL1" s="52"/>
      <c r="DM1" s="7"/>
      <c r="DN1" s="7"/>
      <c r="DO1" s="3"/>
      <c r="DP1" s="3"/>
      <c r="DQ1" s="3"/>
      <c r="DR1" s="3"/>
      <c r="DS1" s="3"/>
      <c r="DT1" s="5"/>
    </row>
    <row r="2" spans="1:124" s="81" customFormat="1" ht="119" customHeight="1" x14ac:dyDescent="0.15">
      <c r="A2" s="79" t="s">
        <v>475</v>
      </c>
      <c r="B2" s="80" t="s">
        <v>476</v>
      </c>
      <c r="C2" s="81" t="s">
        <v>477</v>
      </c>
      <c r="D2" s="80" t="s">
        <v>478</v>
      </c>
      <c r="E2" s="81" t="s">
        <v>479</v>
      </c>
      <c r="F2" s="81" t="s">
        <v>535</v>
      </c>
      <c r="G2" s="81" t="s">
        <v>389</v>
      </c>
      <c r="H2" s="81" t="s">
        <v>480</v>
      </c>
      <c r="I2" s="82" t="s">
        <v>481</v>
      </c>
      <c r="J2" s="83" t="s">
        <v>391</v>
      </c>
      <c r="K2" s="83" t="s">
        <v>36</v>
      </c>
      <c r="L2" s="83" t="s">
        <v>43</v>
      </c>
      <c r="M2" s="82" t="s">
        <v>14</v>
      </c>
      <c r="N2" s="82" t="s">
        <v>32</v>
      </c>
      <c r="O2" s="82" t="s">
        <v>3</v>
      </c>
      <c r="P2" s="82" t="s">
        <v>27</v>
      </c>
      <c r="Q2" s="82" t="s">
        <v>482</v>
      </c>
      <c r="R2" s="81" t="s">
        <v>483</v>
      </c>
      <c r="S2" s="84" t="s">
        <v>484</v>
      </c>
      <c r="T2" s="85" t="s">
        <v>485</v>
      </c>
      <c r="U2" s="84" t="s">
        <v>486</v>
      </c>
      <c r="V2" s="81" t="s">
        <v>487</v>
      </c>
      <c r="W2" s="81" t="s">
        <v>260</v>
      </c>
      <c r="X2" s="81" t="s">
        <v>422</v>
      </c>
      <c r="Y2" s="81" t="s">
        <v>423</v>
      </c>
      <c r="Z2" s="81" t="s">
        <v>434</v>
      </c>
      <c r="AA2" s="81" t="s">
        <v>435</v>
      </c>
      <c r="AB2" s="81" t="s">
        <v>432</v>
      </c>
      <c r="AC2" s="81" t="s">
        <v>0</v>
      </c>
      <c r="AD2" s="81" t="s">
        <v>488</v>
      </c>
      <c r="AE2" s="81" t="s">
        <v>536</v>
      </c>
      <c r="AF2" s="81" t="s">
        <v>489</v>
      </c>
      <c r="AG2" s="86" t="s">
        <v>292</v>
      </c>
      <c r="AH2" s="86" t="s">
        <v>537</v>
      </c>
      <c r="AI2" s="86" t="s">
        <v>293</v>
      </c>
      <c r="AJ2" s="86" t="s">
        <v>467</v>
      </c>
      <c r="AK2" s="86" t="s">
        <v>468</v>
      </c>
      <c r="AL2" s="81" t="s">
        <v>490</v>
      </c>
      <c r="AM2" s="87" t="s">
        <v>392</v>
      </c>
      <c r="AN2" s="86" t="s">
        <v>469</v>
      </c>
      <c r="AO2" s="86" t="s">
        <v>470</v>
      </c>
      <c r="AP2" s="81" t="s">
        <v>491</v>
      </c>
      <c r="AQ2" s="87" t="s">
        <v>393</v>
      </c>
      <c r="AR2" s="86" t="s">
        <v>306</v>
      </c>
      <c r="AS2" s="86" t="s">
        <v>471</v>
      </c>
      <c r="AT2" s="81" t="s">
        <v>50</v>
      </c>
      <c r="AU2" s="87" t="s">
        <v>394</v>
      </c>
      <c r="AV2" s="81" t="s">
        <v>450</v>
      </c>
      <c r="AW2" s="81" t="s">
        <v>492</v>
      </c>
      <c r="AX2" s="81" t="s">
        <v>13</v>
      </c>
      <c r="AY2" s="81" t="s">
        <v>18</v>
      </c>
      <c r="AZ2" s="81" t="s">
        <v>300</v>
      </c>
      <c r="BA2" s="81" t="s">
        <v>301</v>
      </c>
      <c r="BB2" s="82" t="s">
        <v>493</v>
      </c>
      <c r="BC2" s="88" t="s">
        <v>494</v>
      </c>
      <c r="BD2" s="82" t="s">
        <v>495</v>
      </c>
      <c r="BE2" s="82" t="s">
        <v>496</v>
      </c>
      <c r="BF2" s="88" t="s">
        <v>636</v>
      </c>
      <c r="BG2" s="81" t="s">
        <v>497</v>
      </c>
      <c r="BH2" s="81" t="s">
        <v>158</v>
      </c>
      <c r="BI2" s="87" t="s">
        <v>638</v>
      </c>
      <c r="BJ2" s="87" t="s">
        <v>637</v>
      </c>
      <c r="BK2" s="82" t="s">
        <v>498</v>
      </c>
      <c r="BL2" s="82" t="s">
        <v>499</v>
      </c>
      <c r="BM2" s="82" t="s">
        <v>500</v>
      </c>
      <c r="BN2" s="82" t="s">
        <v>421</v>
      </c>
      <c r="BO2" s="82" t="s">
        <v>419</v>
      </c>
      <c r="BP2" s="82" t="s">
        <v>420</v>
      </c>
      <c r="BQ2" s="82" t="s">
        <v>501</v>
      </c>
      <c r="BR2" s="82" t="s">
        <v>502</v>
      </c>
      <c r="BS2" s="88" t="s">
        <v>503</v>
      </c>
      <c r="BT2" s="81" t="s">
        <v>504</v>
      </c>
      <c r="BU2" s="87" t="s">
        <v>639</v>
      </c>
      <c r="BV2" s="87" t="s">
        <v>640</v>
      </c>
      <c r="BW2" s="82" t="s">
        <v>505</v>
      </c>
      <c r="BX2" s="82" t="s">
        <v>506</v>
      </c>
      <c r="BY2" s="88" t="s">
        <v>507</v>
      </c>
      <c r="BZ2" s="82" t="s">
        <v>508</v>
      </c>
      <c r="CA2" s="82" t="s">
        <v>509</v>
      </c>
      <c r="CB2" s="88" t="s">
        <v>510</v>
      </c>
      <c r="CC2" s="81" t="s">
        <v>511</v>
      </c>
      <c r="CD2" s="87" t="s">
        <v>724</v>
      </c>
      <c r="CE2" s="87" t="s">
        <v>725</v>
      </c>
      <c r="CF2" s="82" t="s">
        <v>512</v>
      </c>
      <c r="CG2" s="82" t="s">
        <v>24</v>
      </c>
      <c r="CH2" s="82" t="s">
        <v>513</v>
      </c>
      <c r="CI2" s="82" t="s">
        <v>514</v>
      </c>
      <c r="CJ2" s="82" t="s">
        <v>515</v>
      </c>
      <c r="CK2" s="82" t="s">
        <v>516</v>
      </c>
      <c r="CL2" s="82" t="s">
        <v>517</v>
      </c>
      <c r="CM2" s="88" t="s">
        <v>69</v>
      </c>
      <c r="CN2" s="88" t="s">
        <v>39</v>
      </c>
      <c r="CO2" s="89" t="s">
        <v>159</v>
      </c>
      <c r="CP2" s="82" t="s">
        <v>691</v>
      </c>
      <c r="CQ2" s="82" t="s">
        <v>395</v>
      </c>
      <c r="CR2" s="87" t="s">
        <v>390</v>
      </c>
      <c r="CS2" s="82" t="s">
        <v>519</v>
      </c>
      <c r="CT2" s="88" t="s">
        <v>30</v>
      </c>
      <c r="CU2" s="88" t="s">
        <v>520</v>
      </c>
      <c r="CV2" s="82" t="s">
        <v>560</v>
      </c>
      <c r="CW2" s="82" t="s">
        <v>269</v>
      </c>
      <c r="CX2" s="82" t="s">
        <v>9</v>
      </c>
      <c r="CY2" s="88" t="s">
        <v>22</v>
      </c>
      <c r="CZ2" s="88" t="s">
        <v>7</v>
      </c>
      <c r="DA2" s="88" t="s">
        <v>34</v>
      </c>
      <c r="DB2" s="82" t="s">
        <v>472</v>
      </c>
      <c r="DC2" s="82" t="s">
        <v>473</v>
      </c>
      <c r="DD2" s="82" t="s">
        <v>114</v>
      </c>
      <c r="DE2" s="82" t="s">
        <v>407</v>
      </c>
      <c r="DF2" s="82" t="s">
        <v>474</v>
      </c>
      <c r="DG2" s="82" t="s">
        <v>73</v>
      </c>
      <c r="DH2" s="82" t="s">
        <v>74</v>
      </c>
      <c r="DI2" s="82" t="s">
        <v>134</v>
      </c>
      <c r="DJ2" s="81" t="s">
        <v>521</v>
      </c>
      <c r="DK2" s="81" t="s">
        <v>396</v>
      </c>
      <c r="DL2" s="97" t="s">
        <v>641</v>
      </c>
    </row>
    <row r="3" spans="1:124" ht="28" customHeight="1" x14ac:dyDescent="0.15">
      <c r="A3" s="98" t="s">
        <v>798</v>
      </c>
      <c r="B3" s="41" t="s">
        <v>792</v>
      </c>
      <c r="C3" s="35" t="s">
        <v>753</v>
      </c>
      <c r="D3" s="35" t="s">
        <v>350</v>
      </c>
      <c r="E3" s="35"/>
      <c r="F3" s="35" t="s">
        <v>79</v>
      </c>
      <c r="G3" s="35" t="s">
        <v>809</v>
      </c>
      <c r="H3" s="35" t="s">
        <v>78</v>
      </c>
      <c r="I3" s="36">
        <v>43218</v>
      </c>
      <c r="J3" s="42">
        <v>43385</v>
      </c>
      <c r="K3" s="35"/>
      <c r="L3" s="35"/>
      <c r="M3" s="36">
        <v>41486</v>
      </c>
      <c r="N3" s="36">
        <v>43077</v>
      </c>
      <c r="O3" s="36">
        <v>43217</v>
      </c>
      <c r="P3" s="36" t="s">
        <v>79</v>
      </c>
      <c r="Q3" s="35" t="s">
        <v>84</v>
      </c>
      <c r="R3" s="43" t="s">
        <v>144</v>
      </c>
      <c r="S3" s="43" t="s">
        <v>793</v>
      </c>
      <c r="T3" s="112" t="s">
        <v>794</v>
      </c>
      <c r="U3" s="43" t="s">
        <v>795</v>
      </c>
      <c r="V3" s="35">
        <v>142</v>
      </c>
      <c r="W3" s="44">
        <v>32620</v>
      </c>
      <c r="X3" s="44">
        <v>22788</v>
      </c>
      <c r="Y3" s="35">
        <v>3338</v>
      </c>
      <c r="Z3" s="35">
        <v>114</v>
      </c>
      <c r="AA3" s="35">
        <v>140</v>
      </c>
      <c r="AB3" s="35">
        <v>78</v>
      </c>
      <c r="AC3" s="35">
        <v>24</v>
      </c>
      <c r="AD3" s="35">
        <v>20</v>
      </c>
      <c r="AE3" s="35">
        <v>3</v>
      </c>
      <c r="AF3" s="35">
        <v>23</v>
      </c>
      <c r="AG3" s="35">
        <v>0</v>
      </c>
      <c r="AH3" s="35">
        <v>0</v>
      </c>
      <c r="AI3" s="35">
        <v>0</v>
      </c>
      <c r="AJ3" s="35">
        <v>0</v>
      </c>
      <c r="AK3" s="35">
        <v>0</v>
      </c>
      <c r="AL3" s="35">
        <v>0</v>
      </c>
      <c r="AM3" s="50">
        <f>15.5*(AL3)</f>
        <v>0</v>
      </c>
      <c r="AN3" s="35">
        <v>43</v>
      </c>
      <c r="AO3" s="35">
        <v>24</v>
      </c>
      <c r="AP3" s="35">
        <v>67</v>
      </c>
      <c r="AQ3" s="50">
        <f>17.5*(AP3)</f>
        <v>1172.5</v>
      </c>
      <c r="AR3" s="35">
        <v>1</v>
      </c>
      <c r="AS3" s="35">
        <v>0</v>
      </c>
      <c r="AT3" s="35">
        <v>1</v>
      </c>
      <c r="AU3" s="50">
        <f>24*(AT3)</f>
        <v>24</v>
      </c>
      <c r="AV3" s="35">
        <v>1</v>
      </c>
      <c r="AW3" s="35" t="s">
        <v>79</v>
      </c>
      <c r="AX3" s="35">
        <v>7</v>
      </c>
      <c r="AY3" s="35" t="s">
        <v>79</v>
      </c>
      <c r="AZ3" s="35" t="s">
        <v>79</v>
      </c>
      <c r="BA3" s="35">
        <v>0</v>
      </c>
      <c r="BB3" s="36">
        <v>43218</v>
      </c>
      <c r="BC3" s="35">
        <f>IF(BB3="","",DAYS360(I3,BB3))</f>
        <v>0</v>
      </c>
      <c r="BD3" s="36">
        <v>43260</v>
      </c>
      <c r="BE3" s="36">
        <v>43348</v>
      </c>
      <c r="BF3" s="35">
        <f>IF(BE3="","",DAYS360(BD3,BE3))</f>
        <v>86</v>
      </c>
      <c r="BG3" s="36" t="s">
        <v>731</v>
      </c>
      <c r="BH3" s="45">
        <v>101</v>
      </c>
      <c r="BI3" s="50">
        <f>6.5*(Z3)</f>
        <v>741</v>
      </c>
      <c r="BJ3" s="50">
        <f>6.5*(AA3)</f>
        <v>910</v>
      </c>
      <c r="BK3" s="36">
        <v>43225</v>
      </c>
      <c r="BL3" s="36">
        <v>43244</v>
      </c>
      <c r="BM3" s="35" t="s">
        <v>85</v>
      </c>
      <c r="BN3" s="36">
        <v>43223</v>
      </c>
      <c r="BO3" s="36">
        <v>43224</v>
      </c>
      <c r="BP3" s="35" t="s">
        <v>85</v>
      </c>
      <c r="BQ3" s="36">
        <v>43351</v>
      </c>
      <c r="BR3" s="36">
        <v>43365</v>
      </c>
      <c r="BS3" s="35">
        <f>IF(BR3="","",DAYS360(BQ3,BR3))</f>
        <v>14</v>
      </c>
      <c r="BT3" s="35" t="s">
        <v>85</v>
      </c>
      <c r="BU3" s="50">
        <f>10.25*(Z3)</f>
        <v>1168.5</v>
      </c>
      <c r="BV3" s="50">
        <f>10.25*(AA3)</f>
        <v>1435</v>
      </c>
      <c r="BW3" s="36">
        <v>43368</v>
      </c>
      <c r="BX3" s="36">
        <v>43392</v>
      </c>
      <c r="BY3" s="35">
        <f>IF(BX3="","",DAYS360(BW3,BX3))</f>
        <v>24</v>
      </c>
      <c r="BZ3" s="36">
        <v>43400</v>
      </c>
      <c r="CA3" s="36">
        <v>43411</v>
      </c>
      <c r="CB3" s="45">
        <f>IF(CA3="","",DAYS360(BZ3,CA3))</f>
        <v>10</v>
      </c>
      <c r="CC3" s="35" t="s">
        <v>808</v>
      </c>
      <c r="CD3" s="50">
        <f>3*(Z3)</f>
        <v>342</v>
      </c>
      <c r="CE3" s="50">
        <f>3*(AA3)</f>
        <v>420</v>
      </c>
      <c r="CF3" s="36">
        <v>43420</v>
      </c>
      <c r="CG3" s="36">
        <v>43420</v>
      </c>
      <c r="CH3" s="36">
        <v>43420</v>
      </c>
      <c r="CI3" s="36">
        <v>43425</v>
      </c>
      <c r="CJ3" s="36">
        <v>43431</v>
      </c>
      <c r="CK3" s="35"/>
      <c r="CL3" s="36">
        <v>43431</v>
      </c>
      <c r="CM3" s="45" t="str">
        <f>IF(CK3="","",DAYS360(CJ3,CK3))</f>
        <v/>
      </c>
      <c r="CN3" s="45">
        <f>IF(CL3="","",DAYS360(CJ3,CL3))</f>
        <v>0</v>
      </c>
      <c r="CO3" s="35">
        <v>1</v>
      </c>
      <c r="CP3" s="35"/>
      <c r="CQ3" s="35"/>
      <c r="CR3" s="50"/>
      <c r="CS3" s="35"/>
      <c r="CT3" s="35" t="str">
        <f>IF(CS3="","",DAYS360(I3,CS3))</f>
        <v/>
      </c>
      <c r="CU3" s="36" t="s">
        <v>84</v>
      </c>
      <c r="CV3" s="35"/>
      <c r="CW3" s="35"/>
      <c r="CX3" s="35"/>
      <c r="CY3" s="35" t="str">
        <f>IF(CX3="","",DAYS360(M3,CX3))</f>
        <v/>
      </c>
      <c r="CZ3" s="35" t="str">
        <f>IF(CX3="","",DAYS360(N3,CX3))</f>
        <v/>
      </c>
      <c r="DA3" s="35" t="str">
        <f>IF(CX3="","",DAYS360(O3,CX3))</f>
        <v/>
      </c>
      <c r="DB3" s="42"/>
      <c r="DC3" s="36"/>
      <c r="DD3" s="35"/>
      <c r="DE3" s="35"/>
      <c r="DF3" s="42"/>
      <c r="DG3" s="36"/>
      <c r="DH3" s="42"/>
      <c r="DI3" s="36"/>
      <c r="DJ3" s="43" t="s">
        <v>796</v>
      </c>
      <c r="DK3" s="50">
        <f>SUM(AM3+AQ3+AU3+BI3+BU3+CD3+CR3+1600)</f>
        <v>5048</v>
      </c>
      <c r="DL3" s="53">
        <f>SUM(AM3+AQ3+AU3+BJ3+BV3+CE3+CR3+1600)</f>
        <v>5561.5</v>
      </c>
    </row>
    <row r="5" spans="1:124" ht="28" customHeight="1" x14ac:dyDescent="0.15">
      <c r="I5" s="16"/>
      <c r="M5" s="16"/>
      <c r="R5" s="19"/>
      <c r="S5" s="19"/>
      <c r="T5" s="19"/>
      <c r="U5" s="19"/>
      <c r="BD5" s="16"/>
      <c r="BE5" s="16"/>
      <c r="BK5" s="16"/>
      <c r="BL5" s="16"/>
      <c r="BR5" s="18"/>
      <c r="BS5" s="47"/>
      <c r="BT5" s="47"/>
      <c r="BU5" s="55"/>
      <c r="BV5" s="55"/>
      <c r="DB5" s="18"/>
      <c r="DF5" s="18"/>
      <c r="DH5" s="18"/>
      <c r="DJ5" s="19"/>
    </row>
    <row r="6" spans="1:124" ht="28" customHeight="1" x14ac:dyDescent="0.15">
      <c r="I6" s="16"/>
      <c r="M6" s="16"/>
      <c r="R6" s="19"/>
      <c r="S6" s="19"/>
      <c r="T6" s="19"/>
      <c r="U6" s="19"/>
      <c r="BD6" s="16"/>
      <c r="BE6" s="16"/>
      <c r="BK6" s="16"/>
      <c r="BL6" s="16"/>
      <c r="DB6" s="42"/>
      <c r="DC6" s="36"/>
      <c r="DF6" s="42"/>
      <c r="DH6" s="42"/>
      <c r="DJ6" s="19"/>
    </row>
    <row r="7" spans="1:124" ht="28" customHeight="1" x14ac:dyDescent="0.15">
      <c r="I7" s="16"/>
      <c r="M7" s="16"/>
      <c r="R7" s="19"/>
      <c r="S7" s="19"/>
      <c r="T7" s="19"/>
      <c r="U7" s="19"/>
      <c r="BD7" s="16"/>
      <c r="BE7" s="16"/>
      <c r="BK7" s="16"/>
      <c r="BL7" s="16"/>
      <c r="DB7" s="42"/>
      <c r="DC7" s="36"/>
      <c r="DF7" s="42"/>
      <c r="DH7" s="42"/>
      <c r="DJ7" s="19"/>
    </row>
    <row r="8" spans="1:124" ht="28" customHeight="1" x14ac:dyDescent="0.15">
      <c r="I8" s="16"/>
      <c r="R8" s="19"/>
      <c r="S8" s="19"/>
      <c r="T8" s="19"/>
      <c r="U8" s="19"/>
      <c r="BD8" s="16"/>
      <c r="BE8" s="16"/>
      <c r="BK8" s="16"/>
      <c r="BL8" s="16"/>
      <c r="DB8" s="42"/>
      <c r="DC8" s="36"/>
      <c r="DF8" s="42"/>
      <c r="DH8" s="42"/>
      <c r="DJ8" s="19"/>
    </row>
    <row r="9" spans="1:124" ht="28" customHeight="1" x14ac:dyDescent="0.15">
      <c r="I9" s="16"/>
      <c r="R9" s="19"/>
      <c r="S9" s="19"/>
      <c r="T9" s="19"/>
      <c r="U9" s="19"/>
      <c r="BD9" s="16"/>
      <c r="BE9" s="16"/>
      <c r="BK9" s="16"/>
      <c r="BL9" s="16"/>
      <c r="DB9" s="18"/>
      <c r="DF9" s="18"/>
      <c r="DH9" s="18"/>
      <c r="DJ9" s="19"/>
    </row>
    <row r="10" spans="1:124" ht="28" customHeight="1" x14ac:dyDescent="0.15">
      <c r="I10" s="16"/>
      <c r="R10" s="19"/>
      <c r="S10" s="19"/>
      <c r="T10" s="19"/>
      <c r="U10" s="19"/>
      <c r="BD10" s="16"/>
      <c r="BE10" s="16"/>
      <c r="BK10" s="16"/>
      <c r="BL10" s="16"/>
      <c r="DB10" s="18"/>
      <c r="DF10" s="18"/>
      <c r="DH10" s="18"/>
      <c r="DJ10" s="19"/>
    </row>
    <row r="11" spans="1:124" ht="28" customHeight="1" x14ac:dyDescent="0.15">
      <c r="I11" s="16"/>
      <c r="R11" s="19"/>
      <c r="S11" s="19"/>
      <c r="T11" s="19"/>
      <c r="U11" s="19"/>
      <c r="BD11" s="16"/>
      <c r="BE11" s="16"/>
      <c r="BK11" s="16"/>
      <c r="BL11" s="16"/>
      <c r="DB11" s="42"/>
      <c r="DC11" s="36"/>
      <c r="DF11" s="42"/>
      <c r="DH11" s="42"/>
      <c r="DJ11" s="19"/>
    </row>
    <row r="12" spans="1:124" ht="28" customHeight="1" x14ac:dyDescent="0.15">
      <c r="I12" s="16"/>
      <c r="R12" s="19"/>
      <c r="S12" s="19"/>
      <c r="T12" s="19"/>
      <c r="U12" s="19"/>
      <c r="BD12" s="16"/>
      <c r="BE12" s="16"/>
      <c r="BK12" s="16"/>
      <c r="BL12" s="16"/>
      <c r="DB12" s="42"/>
      <c r="DC12" s="36"/>
      <c r="DF12" s="42"/>
      <c r="DH12" s="42"/>
    </row>
    <row r="13" spans="1:124" ht="28" customHeight="1" x14ac:dyDescent="0.15">
      <c r="I13" s="16"/>
      <c r="R13" s="19"/>
      <c r="S13" s="19"/>
      <c r="T13" s="19"/>
      <c r="U13" s="19"/>
      <c r="BD13" s="16"/>
      <c r="BE13" s="16"/>
      <c r="BK13" s="16"/>
      <c r="BL13" s="16"/>
      <c r="DB13" s="18"/>
      <c r="DF13" s="18"/>
      <c r="DH13" s="18"/>
    </row>
    <row r="14" spans="1:124" ht="28" customHeight="1" x14ac:dyDescent="0.15">
      <c r="I14" s="16"/>
      <c r="R14" s="19"/>
      <c r="S14" s="19"/>
      <c r="T14" s="19"/>
      <c r="U14" s="19"/>
      <c r="BD14" s="16"/>
      <c r="BE14" s="16"/>
      <c r="BK14" s="16"/>
      <c r="BL14" s="16"/>
      <c r="DB14" s="18"/>
      <c r="DF14" s="18"/>
      <c r="DH14" s="18"/>
    </row>
    <row r="15" spans="1:124" ht="28" customHeight="1" x14ac:dyDescent="0.15">
      <c r="I15" s="16"/>
      <c r="R15" s="19"/>
      <c r="S15" s="19"/>
      <c r="T15" s="19"/>
      <c r="U15" s="19"/>
      <c r="BD15" s="16"/>
      <c r="BE15" s="16"/>
      <c r="BK15" s="16"/>
      <c r="BL15" s="16"/>
      <c r="DB15" s="42"/>
      <c r="DC15" s="36"/>
      <c r="DF15" s="42"/>
      <c r="DH15" s="42"/>
    </row>
    <row r="16" spans="1:124" ht="28" customHeight="1" x14ac:dyDescent="0.15">
      <c r="I16" s="16"/>
      <c r="R16" s="19"/>
      <c r="S16" s="19"/>
      <c r="T16" s="19"/>
      <c r="U16" s="19"/>
      <c r="BD16" s="16"/>
      <c r="BE16" s="16"/>
      <c r="BK16" s="16"/>
      <c r="BL16" s="16"/>
      <c r="DB16" s="42"/>
      <c r="DC16" s="36"/>
      <c r="DF16" s="42"/>
      <c r="DH16" s="42"/>
    </row>
    <row r="17" spans="9:112" ht="28" customHeight="1" x14ac:dyDescent="0.15">
      <c r="I17" s="16"/>
      <c r="BD17" s="16"/>
      <c r="BE17" s="16"/>
      <c r="BK17" s="16"/>
      <c r="BL17" s="16"/>
      <c r="DB17" s="18"/>
      <c r="DF17" s="18"/>
      <c r="DH17" s="18"/>
    </row>
    <row r="18" spans="9:112" ht="28" customHeight="1" x14ac:dyDescent="0.15">
      <c r="I18" s="16"/>
      <c r="BD18" s="16"/>
      <c r="BE18" s="16"/>
      <c r="BK18" s="16"/>
      <c r="BL18" s="16"/>
    </row>
  </sheetData>
  <mergeCells count="3">
    <mergeCell ref="A1:B1"/>
    <mergeCell ref="W1:Y1"/>
    <mergeCell ref="Z1:AC1"/>
  </mergeCells>
  <phoneticPr fontId="1" type="noConversion"/>
  <conditionalFormatting sqref="A19:XFD1048576 A1:XFD2 A7:H18 BM9:XFD18 BT5:XFD8 BM3:BR3 BT3 BW3:BX3 BZ3:CA3 CC3 CF3:CL3 CO3:CS3 CU3:CX3 DB3:DJ3 AV3:BB3 DM3:XFD3 BG3:BH3 BD3:BE3 AR3:AT3 AN3:AP3 H3 J3:AL3 A3:F3 BM5:BR8 J5:BJ18 A5:F6 H5:H6">
    <cfRule type="containsBlanks" priority="1791">
      <formula>LEN(TRIM(A1))=0</formula>
    </cfRule>
  </conditionalFormatting>
  <conditionalFormatting sqref="BS9:BS1048576 CB5:CB1048576 BY5:BY1048576 BU5:BV1048576 BI5:BJ1048576 DK5:DL1048576">
    <cfRule type="expression" dxfId="4706" priority="1793">
      <formula>OR(AND(NOT(_xlfn.ISFORMULA(BI5)),NOT(ISBLANK(BI5))),ISERROR(BI5))</formula>
    </cfRule>
  </conditionalFormatting>
  <conditionalFormatting sqref="CY5:DA1048576 CM5:CN1048576 CD5:CE1048576 CT5:CT1048576">
    <cfRule type="expression" dxfId="4705" priority="1794">
      <formula>OR(AND(NOT(_xlfn.ISFORMULA(CD5)),NOT(ISBLANK(CD5))),ISERROR(CD5))</formula>
    </cfRule>
  </conditionalFormatting>
  <conditionalFormatting sqref="AR3:AT3 AN3:AP3 AD3:AL3 AD5:AL1048576 AN5:AP1048576 AR5:AT1048576">
    <cfRule type="expression" dxfId="4704" priority="1796" stopIfTrue="1">
      <formula>AND(OR(ISNUMBER(SEARCH("+",AD3)),ISNUMBER(SEARCH("–",AD3))),MOD(ROW(),2))</formula>
    </cfRule>
    <cfRule type="expression" dxfId="4703" priority="1797" stopIfTrue="1">
      <formula>AND(OR(ISNUMBER(SEARCH("+",AD3)),ISNUMBER(SEARCH("–",AD3))),MOD(ROW()+1,2))</formula>
    </cfRule>
  </conditionalFormatting>
  <conditionalFormatting sqref="BH19:BL1048576 BA5:BF1048576 V5:AV1048576 BN3:BO3 I19:O1048576 BH5:BJ18 J3:O3 BA3:BB3 BH3 BD3:BE3 AV3 AR3:AT3 AN3:AP3 V3:AL3 AX3 J5:O18 AX5:AX1048576 BN5:BO1048576">
    <cfRule type="expression" dxfId="4702" priority="1800">
      <formula>AND(NOT(ISNUMBER(I3)),NOT(ISBLANK(I3)))</formula>
    </cfRule>
  </conditionalFormatting>
  <conditionalFormatting sqref="A19:XFD1048576 A7:H18 BM9:XFD18 BT5:XFD8 BM3:BR3 BT3 BW3:BX3 BZ3:CA3 CC3 CF3:CL3 CO3:CS3 CU3:CX3 DB3:DJ3 AV3:BB3 DM3:XFD3 BG3:BH3 BD3:BE3 AR3:AT3 AN3:AP3 H3 J3:AL3 A3:F3 BM5:BR8 J5:BJ18 A5:F6 H5:H6">
    <cfRule type="expression" dxfId="4701" priority="1798">
      <formula>AND(_xlfn.ISFORMULA(A3),MOD(ROW(),2))</formula>
    </cfRule>
    <cfRule type="expression" dxfId="4700" priority="1799">
      <formula>AND(_xlfn.ISFORMULA(A3),MOD(ROW()+1,2))</formula>
    </cfRule>
    <cfRule type="expression" dxfId="4699" priority="1802">
      <formula>MOD(ROW(),2)</formula>
    </cfRule>
  </conditionalFormatting>
  <conditionalFormatting sqref="BF5:BF1048576 BC5:BC1048576 AU5:AU1048576 AQ5:AQ1048576 AM5:AM1048576">
    <cfRule type="expression" dxfId="4698" priority="1795">
      <formula>OR(AND(NOT(_xlfn.ISFORMULA(AM5)),NOT(ISBLANK(AM5))),ISERROR(AM5))</formula>
    </cfRule>
  </conditionalFormatting>
  <conditionalFormatting sqref="DB3:DC3 DF3 DH3 DH5:DH1048576 DF5:DF1048576 DB5:DC1048576">
    <cfRule type="containsBlanks" dxfId="4697" priority="1790">
      <formula>LEN(TRIM(DB3))=0</formula>
    </cfRule>
  </conditionalFormatting>
  <conditionalFormatting sqref="DL5:DL1048576">
    <cfRule type="expression" dxfId="4696" priority="1792">
      <formula>AND(NOT(ISBLANK(A5)),ISBLANK(DL5))</formula>
    </cfRule>
  </conditionalFormatting>
  <conditionalFormatting sqref="G3 G5:G6">
    <cfRule type="containsBlanks" priority="1269">
      <formula>LEN(TRIM(G3))=0</formula>
    </cfRule>
  </conditionalFormatting>
  <conditionalFormatting sqref="G3 G5:G6">
    <cfRule type="expression" dxfId="4695" priority="1270">
      <formula>AND(_xlfn.ISFORMULA(G3),MOD(ROW(),2))</formula>
    </cfRule>
    <cfRule type="expression" dxfId="4694" priority="1271">
      <formula>AND(_xlfn.ISFORMULA(G3),MOD(ROW()+1,2))</formula>
    </cfRule>
    <cfRule type="expression" dxfId="4693" priority="1272">
      <formula>MOD(ROW(),2)</formula>
    </cfRule>
  </conditionalFormatting>
  <conditionalFormatting sqref="BS3 BS5:BS8">
    <cfRule type="expression" dxfId="4692" priority="823">
      <formula>AND(_xlfn.ISFORMULA(BS3),MOD(ROW(),2))</formula>
    </cfRule>
    <cfRule type="expression" dxfId="4691" priority="824">
      <formula>AND(_xlfn.ISFORMULA(BS3),MOD(ROW()+1,2))</formula>
    </cfRule>
    <cfRule type="expression" dxfId="4690" priority="825">
      <formula>MOD(ROW(),2)</formula>
    </cfRule>
  </conditionalFormatting>
  <conditionalFormatting sqref="BS3 BS5:BS8">
    <cfRule type="expression" dxfId="4689" priority="822">
      <formula>OR(AND(NOT(_xlfn.ISFORMULA(BS3)),NOT(ISBLANK(BS3))),ISERROR(BS3))</formula>
    </cfRule>
  </conditionalFormatting>
  <conditionalFormatting sqref="BD3:BE3 BD5:BE18">
    <cfRule type="containsBlanks" priority="738">
      <formula>LEN(TRIM(BD3))=0</formula>
    </cfRule>
  </conditionalFormatting>
  <conditionalFormatting sqref="BD3:BE3 BD5:BE18">
    <cfRule type="expression" dxfId="4688" priority="741">
      <formula>AND(NOT(ISNUMBER(BD3)),NOT(ISBLANK(BD3)))</formula>
    </cfRule>
  </conditionalFormatting>
  <conditionalFormatting sqref="BD3:BE3 BD5:BE18">
    <cfRule type="expression" dxfId="4687" priority="739">
      <formula>AND(_xlfn.ISFORMULA(BD3),MOD(ROW(),2))</formula>
    </cfRule>
    <cfRule type="expression" dxfId="4686" priority="740">
      <formula>AND(_xlfn.ISFORMULA(BD3),MOD(ROW()+1,2))</formula>
    </cfRule>
    <cfRule type="expression" dxfId="4685" priority="742">
      <formula>MOD(ROW(),2)</formula>
    </cfRule>
  </conditionalFormatting>
  <conditionalFormatting sqref="BK3:BL3 BK5:BL18">
    <cfRule type="expression" dxfId="4684" priority="599">
      <formula>AND(_xlfn.ISFORMULA(BK3),MOD(ROW(),2))</formula>
    </cfRule>
    <cfRule type="expression" dxfId="4683" priority="600">
      <formula>AND(_xlfn.ISFORMULA(BK3),MOD(ROW()+1,2))</formula>
    </cfRule>
    <cfRule type="expression" dxfId="4682" priority="602">
      <formula>MOD(ROW(),2)</formula>
    </cfRule>
  </conditionalFormatting>
  <conditionalFormatting sqref="BK3:BL3 BK5:BL18">
    <cfRule type="expression" dxfId="4681" priority="601">
      <formula>AND(NOT(ISNUMBER(BK3)),NOT(ISBLANK(BK3)))</formula>
    </cfRule>
  </conditionalFormatting>
  <conditionalFormatting sqref="I3 I5:I18">
    <cfRule type="expression" dxfId="4680" priority="491">
      <formula>AND(_xlfn.ISFORMULA(I3),MOD(ROW(),2))</formula>
    </cfRule>
    <cfRule type="expression" dxfId="4679" priority="492">
      <formula>AND(_xlfn.ISFORMULA(I3),MOD(ROW()+1,2))</formula>
    </cfRule>
    <cfRule type="expression" dxfId="4678" priority="494">
      <formula>MOD(ROW(),2)</formula>
    </cfRule>
  </conditionalFormatting>
  <conditionalFormatting sqref="I3 I5:I18">
    <cfRule type="expression" dxfId="4677" priority="493">
      <formula>AND(NOT(ISNUMBER(I3)),NOT(ISBLANK(I3)))</formula>
    </cfRule>
  </conditionalFormatting>
  <conditionalFormatting sqref="AM3">
    <cfRule type="containsBlanks" priority="306">
      <formula>LEN(TRIM(AM3))=0</formula>
    </cfRule>
  </conditionalFormatting>
  <conditionalFormatting sqref="AM3">
    <cfRule type="expression" dxfId="4676" priority="310">
      <formula>AND(NOT(ISNUMBER(AM3)),NOT(ISBLANK(AM3)))</formula>
    </cfRule>
  </conditionalFormatting>
  <conditionalFormatting sqref="AM3">
    <cfRule type="expression" dxfId="4675" priority="308">
      <formula>AND(_xlfn.ISFORMULA(AM3),MOD(ROW(),2))</formula>
    </cfRule>
    <cfRule type="expression" dxfId="4674" priority="309">
      <formula>AND(_xlfn.ISFORMULA(AM3),MOD(ROW()+1,2))</formula>
    </cfRule>
    <cfRule type="expression" dxfId="4673" priority="311">
      <formula>MOD(ROW(),2)</formula>
    </cfRule>
  </conditionalFormatting>
  <conditionalFormatting sqref="AM3">
    <cfRule type="expression" dxfId="4672" priority="307">
      <formula>OR(AND(NOT(_xlfn.ISFORMULA(AM3)),NOT(ISBLANK(AM3))),ISERROR(AM3))</formula>
    </cfRule>
  </conditionalFormatting>
  <conditionalFormatting sqref="AM3">
    <cfRule type="expression" dxfId="4671" priority="305">
      <formula>OR(AND(NOT(_xlfn.ISFORMULA(AM3)),NOT(ISBLANK(AM3))),ISERROR(AM3))</formula>
    </cfRule>
  </conditionalFormatting>
  <conditionalFormatting sqref="AQ3">
    <cfRule type="expression" dxfId="4670" priority="301">
      <formula>AND(_xlfn.ISFORMULA(AQ3),MOD(ROW(),2))</formula>
    </cfRule>
    <cfRule type="expression" dxfId="4669" priority="302">
      <formula>AND(_xlfn.ISFORMULA(AQ3),MOD(ROW()+1,2))</formula>
    </cfRule>
    <cfRule type="expression" dxfId="4668" priority="304">
      <formula>MOD(ROW(),2)</formula>
    </cfRule>
  </conditionalFormatting>
  <conditionalFormatting sqref="AQ3">
    <cfRule type="expression" dxfId="4667" priority="303">
      <formula>AND(NOT(ISNUMBER(AQ3)),NOT(ISBLANK(AQ3)))</formula>
    </cfRule>
  </conditionalFormatting>
  <conditionalFormatting sqref="AQ3">
    <cfRule type="expression" dxfId="4666" priority="300">
      <formula>OR(AND(NOT(_xlfn.ISFORMULA(AQ3)),NOT(ISBLANK(AQ3))),ISERROR(AQ3))</formula>
    </cfRule>
  </conditionalFormatting>
  <conditionalFormatting sqref="AU3">
    <cfRule type="expression" dxfId="4665" priority="296">
      <formula>AND(_xlfn.ISFORMULA(AU3),MOD(ROW(),2))</formula>
    </cfRule>
    <cfRule type="expression" dxfId="4664" priority="297">
      <formula>AND(_xlfn.ISFORMULA(AU3),MOD(ROW()+1,2))</formula>
    </cfRule>
    <cfRule type="expression" dxfId="4663" priority="299">
      <formula>MOD(ROW(),2)</formula>
    </cfRule>
  </conditionalFormatting>
  <conditionalFormatting sqref="AU3">
    <cfRule type="expression" dxfId="4662" priority="298">
      <formula>AND(NOT(ISNUMBER(AU3)),NOT(ISBLANK(AU3)))</formula>
    </cfRule>
  </conditionalFormatting>
  <conditionalFormatting sqref="AU3">
    <cfRule type="expression" dxfId="4661" priority="295">
      <formula>OR(AND(NOT(_xlfn.ISFORMULA(AU3)),NOT(ISBLANK(AU3))),ISERROR(AU3))</formula>
    </cfRule>
  </conditionalFormatting>
  <conditionalFormatting sqref="BC3">
    <cfRule type="expression" dxfId="4660" priority="291">
      <formula>AND(_xlfn.ISFORMULA(BC3),MOD(ROW(),2))</formula>
    </cfRule>
    <cfRule type="expression" dxfId="4659" priority="292">
      <formula>AND(_xlfn.ISFORMULA(BC3),MOD(ROW()+1,2))</formula>
    </cfRule>
    <cfRule type="expression" dxfId="4658" priority="294">
      <formula>MOD(ROW(),2)</formula>
    </cfRule>
  </conditionalFormatting>
  <conditionalFormatting sqref="BC3">
    <cfRule type="expression" dxfId="4657" priority="293">
      <formula>AND(NOT(ISNUMBER(BC3)),NOT(ISBLANK(BC3)))</formula>
    </cfRule>
  </conditionalFormatting>
  <conditionalFormatting sqref="BC3">
    <cfRule type="expression" dxfId="4656" priority="290">
      <formula>OR(AND(NOT(_xlfn.ISFORMULA(BC3)),NOT(ISBLANK(BC3))),ISERROR(BC3))</formula>
    </cfRule>
  </conditionalFormatting>
  <conditionalFormatting sqref="BF3">
    <cfRule type="expression" dxfId="4655" priority="286">
      <formula>AND(_xlfn.ISFORMULA(BF3),MOD(ROW(),2))</formula>
    </cfRule>
    <cfRule type="expression" dxfId="4654" priority="287">
      <formula>AND(_xlfn.ISFORMULA(BF3),MOD(ROW()+1,2))</formula>
    </cfRule>
    <cfRule type="expression" dxfId="4653" priority="289">
      <formula>MOD(ROW(),2)</formula>
    </cfRule>
  </conditionalFormatting>
  <conditionalFormatting sqref="BF3">
    <cfRule type="expression" dxfId="4652" priority="288">
      <formula>AND(NOT(ISNUMBER(BF3)),NOT(ISBLANK(BF3)))</formula>
    </cfRule>
  </conditionalFormatting>
  <conditionalFormatting sqref="BF3">
    <cfRule type="expression" dxfId="4651" priority="285">
      <formula>OR(AND(NOT(_xlfn.ISFORMULA(BF3)),NOT(ISBLANK(BF3))),ISERROR(BF3))</formula>
    </cfRule>
  </conditionalFormatting>
  <conditionalFormatting sqref="BI3:BJ3">
    <cfRule type="expression" dxfId="4650" priority="281">
      <formula>AND(_xlfn.ISFORMULA(BI3),MOD(ROW(),2))</formula>
    </cfRule>
    <cfRule type="expression" dxfId="4649" priority="282">
      <formula>AND(_xlfn.ISFORMULA(BI3),MOD(ROW()+1,2))</formula>
    </cfRule>
    <cfRule type="expression" dxfId="4648" priority="284">
      <formula>MOD(ROW(),2)</formula>
    </cfRule>
  </conditionalFormatting>
  <conditionalFormatting sqref="BI3:BJ3">
    <cfRule type="expression" dxfId="4647" priority="283">
      <formula>AND(NOT(ISNUMBER(BI3)),NOT(ISBLANK(BI3)))</formula>
    </cfRule>
  </conditionalFormatting>
  <conditionalFormatting sqref="BI3:BJ3">
    <cfRule type="expression" dxfId="4646" priority="280">
      <formula>OR(AND(NOT(_xlfn.ISFORMULA(BI3)),NOT(ISBLANK(BI3))),ISERROR(BI3))</formula>
    </cfRule>
  </conditionalFormatting>
  <conditionalFormatting sqref="BI3:BJ3">
    <cfRule type="containsBlanks" priority="276">
      <formula>LEN(TRIM(BI3))=0</formula>
    </cfRule>
    <cfRule type="expression" dxfId="4645" priority="277">
      <formula>AND(_xlfn.ISFORMULA(BI3),MOD(ROW(),2))</formula>
    </cfRule>
    <cfRule type="expression" dxfId="4644" priority="278">
      <formula>AND(_xlfn.ISFORMULA(BI3),MOD(ROW()+1,2))</formula>
    </cfRule>
    <cfRule type="expression" dxfId="4643" priority="279">
      <formula>MOD(ROW(),2)</formula>
    </cfRule>
  </conditionalFormatting>
  <conditionalFormatting sqref="BR3 BR5">
    <cfRule type="expression" dxfId="4642" priority="271">
      <formula>AND(NOT(ISNUMBER(BR3)),NOT(ISBLANK(BR3)))</formula>
    </cfRule>
  </conditionalFormatting>
  <conditionalFormatting sqref="BR3 BR5">
    <cfRule type="containsBlanks" priority="266">
      <formula>LEN(TRIM(BR3))=0</formula>
    </cfRule>
  </conditionalFormatting>
  <conditionalFormatting sqref="BR3 BR5">
    <cfRule type="expression" dxfId="4641" priority="269">
      <formula>AND(NOT(ISNUMBER(BR3)),NOT(ISBLANK(BR3)))</formula>
    </cfRule>
  </conditionalFormatting>
  <conditionalFormatting sqref="BR3 BR5">
    <cfRule type="expression" dxfId="4640" priority="267">
      <formula>AND(_xlfn.ISFORMULA(BR3),MOD(ROW(),2))</formula>
    </cfRule>
    <cfRule type="expression" dxfId="4639" priority="268">
      <formula>AND(_xlfn.ISFORMULA(BR3),MOD(ROW()+1,2))</formula>
    </cfRule>
    <cfRule type="expression" dxfId="4638" priority="270">
      <formula>MOD(ROW(),2)</formula>
    </cfRule>
  </conditionalFormatting>
  <conditionalFormatting sqref="BU3:BV3">
    <cfRule type="expression" dxfId="4637" priority="263">
      <formula>AND(_xlfn.ISFORMULA(BU3),MOD(ROW(),2))</formula>
    </cfRule>
    <cfRule type="expression" dxfId="4636" priority="264">
      <formula>AND(_xlfn.ISFORMULA(BU3),MOD(ROW()+1,2))</formula>
    </cfRule>
    <cfRule type="expression" dxfId="4635" priority="265">
      <formula>MOD(ROW(),2)</formula>
    </cfRule>
  </conditionalFormatting>
  <conditionalFormatting sqref="BU3:BV3">
    <cfRule type="expression" dxfId="4634" priority="262">
      <formula>OR(AND(NOT(_xlfn.ISFORMULA(BU3)),NOT(ISBLANK(BU3))),ISERROR(BU3))</formula>
    </cfRule>
  </conditionalFormatting>
  <conditionalFormatting sqref="BV3">
    <cfRule type="containsBlanks" priority="258">
      <formula>LEN(TRIM(BV3))=0</formula>
    </cfRule>
    <cfRule type="expression" dxfId="4633" priority="259">
      <formula>AND(_xlfn.ISFORMULA(BV3),MOD(ROW(),2))</formula>
    </cfRule>
    <cfRule type="expression" dxfId="4632" priority="260">
      <formula>AND(_xlfn.ISFORMULA(BV3),MOD(ROW()+1,2))</formula>
    </cfRule>
    <cfRule type="expression" dxfId="4631" priority="261">
      <formula>MOD(ROW(),2)</formula>
    </cfRule>
  </conditionalFormatting>
  <conditionalFormatting sqref="BY3">
    <cfRule type="expression" dxfId="4630" priority="249">
      <formula>AND(_xlfn.ISFORMULA(BY3),MOD(ROW(),2))</formula>
    </cfRule>
    <cfRule type="expression" dxfId="4629" priority="250">
      <formula>AND(_xlfn.ISFORMULA(BY3),MOD(ROW()+1,2))</formula>
    </cfRule>
    <cfRule type="expression" dxfId="4628" priority="251">
      <formula>MOD(ROW(),2)</formula>
    </cfRule>
  </conditionalFormatting>
  <conditionalFormatting sqref="BY3">
    <cfRule type="expression" dxfId="4627" priority="248">
      <formula>OR(AND(NOT(_xlfn.ISFORMULA(BY3)),NOT(ISBLANK(BY3))),ISERROR(BY3))</formula>
    </cfRule>
  </conditionalFormatting>
  <conditionalFormatting sqref="CB3">
    <cfRule type="expression" dxfId="4626" priority="239">
      <formula>AND(_xlfn.ISFORMULA(CB3),MOD(ROW(),2))</formula>
    </cfRule>
    <cfRule type="expression" dxfId="4625" priority="240">
      <formula>AND(_xlfn.ISFORMULA(CB3),MOD(ROW()+1,2))</formula>
    </cfRule>
    <cfRule type="expression" dxfId="4624" priority="241">
      <formula>MOD(ROW(),2)</formula>
    </cfRule>
  </conditionalFormatting>
  <conditionalFormatting sqref="CB3">
    <cfRule type="expression" dxfId="4623" priority="238">
      <formula>OR(AND(NOT(_xlfn.ISFORMULA(CB3)),NOT(ISBLANK(CB3))),ISERROR(CB3))</formula>
    </cfRule>
  </conditionalFormatting>
  <conditionalFormatting sqref="CB3">
    <cfRule type="containsBlanks" priority="234">
      <formula>LEN(TRIM(CB3))=0</formula>
    </cfRule>
    <cfRule type="expression" dxfId="4622" priority="235">
      <formula>AND(_xlfn.ISFORMULA(CB3),MOD(ROW(),2))</formula>
    </cfRule>
    <cfRule type="expression" dxfId="4621" priority="236">
      <formula>AND(_xlfn.ISFORMULA(CB3),MOD(ROW()+1,2))</formula>
    </cfRule>
    <cfRule type="expression" dxfId="4620" priority="237">
      <formula>MOD(ROW(),2)</formula>
    </cfRule>
  </conditionalFormatting>
  <conditionalFormatting sqref="CD3:CE3">
    <cfRule type="expression" dxfId="4619" priority="231">
      <formula>AND(_xlfn.ISFORMULA(CD3),MOD(ROW(),2))</formula>
    </cfRule>
    <cfRule type="expression" dxfId="4618" priority="232">
      <formula>AND(_xlfn.ISFORMULA(CD3),MOD(ROW()+1,2))</formula>
    </cfRule>
    <cfRule type="expression" dxfId="4617" priority="233">
      <formula>MOD(ROW(),2)</formula>
    </cfRule>
  </conditionalFormatting>
  <conditionalFormatting sqref="CD3:CE3">
    <cfRule type="expression" dxfId="4616" priority="230">
      <formula>OR(AND(NOT(_xlfn.ISFORMULA(CD3)),NOT(ISBLANK(CD3))),ISERROR(CD3))</formula>
    </cfRule>
  </conditionalFormatting>
  <conditionalFormatting sqref="CE3">
    <cfRule type="containsBlanks" priority="226">
      <formula>LEN(TRIM(CE3))=0</formula>
    </cfRule>
    <cfRule type="expression" dxfId="4615" priority="227">
      <formula>AND(_xlfn.ISFORMULA(CE3),MOD(ROW(),2))</formula>
    </cfRule>
    <cfRule type="expression" dxfId="4614" priority="228">
      <formula>AND(_xlfn.ISFORMULA(CE3),MOD(ROW()+1,2))</formula>
    </cfRule>
    <cfRule type="expression" dxfId="4613" priority="229">
      <formula>MOD(ROW(),2)</formula>
    </cfRule>
  </conditionalFormatting>
  <conditionalFormatting sqref="CM3:CN3">
    <cfRule type="expression" dxfId="4612" priority="187">
      <formula>AND(_xlfn.ISFORMULA(CM3),MOD(ROW(),2))</formula>
    </cfRule>
    <cfRule type="expression" dxfId="4611" priority="188">
      <formula>AND(_xlfn.ISFORMULA(CM3),MOD(ROW()+1,2))</formula>
    </cfRule>
    <cfRule type="expression" dxfId="4610" priority="189">
      <formula>MOD(ROW(),2)</formula>
    </cfRule>
  </conditionalFormatting>
  <conditionalFormatting sqref="CM3:CN3">
    <cfRule type="expression" dxfId="4609" priority="186">
      <formula>OR(AND(NOT(_xlfn.ISFORMULA(CM3)),NOT(ISBLANK(CM3))),ISERROR(CM3))</formula>
    </cfRule>
  </conditionalFormatting>
  <conditionalFormatting sqref="CT3">
    <cfRule type="expression" dxfId="4608" priority="165">
      <formula>AND(_xlfn.ISFORMULA(CT3),MOD(ROW(),2))</formula>
    </cfRule>
    <cfRule type="expression" dxfId="4607" priority="166">
      <formula>AND(_xlfn.ISFORMULA(CT3),MOD(ROW()+1,2))</formula>
    </cfRule>
    <cfRule type="expression" dxfId="4606" priority="167">
      <formula>MOD(ROW(),2)</formula>
    </cfRule>
  </conditionalFormatting>
  <conditionalFormatting sqref="CT3">
    <cfRule type="expression" dxfId="4605" priority="164">
      <formula>OR(AND(NOT(_xlfn.ISFORMULA(CT3)),NOT(ISBLANK(CT3))),ISERROR(CT3))</formula>
    </cfRule>
  </conditionalFormatting>
  <conditionalFormatting sqref="CT3">
    <cfRule type="containsBlanks" priority="160">
      <formula>LEN(TRIM(CT3))=0</formula>
    </cfRule>
    <cfRule type="expression" dxfId="4604" priority="161">
      <formula>AND(_xlfn.ISFORMULA(CT3),MOD(ROW(),2))</formula>
    </cfRule>
    <cfRule type="expression" dxfId="4603" priority="162">
      <formula>AND(_xlfn.ISFORMULA(CT3),MOD(ROW()+1,2))</formula>
    </cfRule>
    <cfRule type="expression" dxfId="4602" priority="163">
      <formula>MOD(ROW(),2)</formula>
    </cfRule>
  </conditionalFormatting>
  <conditionalFormatting sqref="CY3:DA3">
    <cfRule type="expression" dxfId="4601" priority="157">
      <formula>AND(_xlfn.ISFORMULA(CY3),MOD(ROW(),2))</formula>
    </cfRule>
    <cfRule type="expression" dxfId="4600" priority="158">
      <formula>AND(_xlfn.ISFORMULA(CY3),MOD(ROW()+1,2))</formula>
    </cfRule>
    <cfRule type="expression" dxfId="4599" priority="159">
      <formula>MOD(ROW(),2)</formula>
    </cfRule>
  </conditionalFormatting>
  <conditionalFormatting sqref="CY3:DA3">
    <cfRule type="expression" dxfId="4598" priority="156">
      <formula>OR(AND(NOT(_xlfn.ISFORMULA(CY3)),NOT(ISBLANK(CY3))),ISERROR(CY3))</formula>
    </cfRule>
  </conditionalFormatting>
  <conditionalFormatting sqref="DK3">
    <cfRule type="containsBlanks" priority="133">
      <formula>LEN(TRIM(DK3))=0</formula>
    </cfRule>
  </conditionalFormatting>
  <conditionalFormatting sqref="DK3">
    <cfRule type="expression" dxfId="4597" priority="134">
      <formula>OR(AND(NOT(_xlfn.ISFORMULA(DK3)),NOT(ISBLANK(DK3))),ISERROR(DK3))</formula>
    </cfRule>
  </conditionalFormatting>
  <conditionalFormatting sqref="DK3">
    <cfRule type="expression" dxfId="4596" priority="135">
      <formula>AND(_xlfn.ISFORMULA(DK3),MOD(ROW(),2))</formula>
    </cfRule>
    <cfRule type="expression" dxfId="4595" priority="136">
      <formula>AND(_xlfn.ISFORMULA(DK3),MOD(ROW()+1,2))</formula>
    </cfRule>
    <cfRule type="expression" dxfId="4594" priority="137">
      <formula>MOD(ROW(),2)</formula>
    </cfRule>
  </conditionalFormatting>
  <conditionalFormatting sqref="DL3">
    <cfRule type="containsBlanks" priority="127">
      <formula>LEN(TRIM(DL3))=0</formula>
    </cfRule>
  </conditionalFormatting>
  <conditionalFormatting sqref="DL3">
    <cfRule type="expression" dxfId="4593" priority="129">
      <formula>OR(AND(NOT(_xlfn.ISFORMULA(DL3)),NOT(ISBLANK(DL3))),ISERROR(DL3))</formula>
    </cfRule>
  </conditionalFormatting>
  <conditionalFormatting sqref="DL3">
    <cfRule type="expression" dxfId="4592" priority="130">
      <formula>AND(_xlfn.ISFORMULA(DL3),MOD(ROW(),2))</formula>
    </cfRule>
    <cfRule type="expression" dxfId="4591" priority="131">
      <formula>AND(_xlfn.ISFORMULA(DL3),MOD(ROW()+1,2))</formula>
    </cfRule>
    <cfRule type="expression" dxfId="4590" priority="132">
      <formula>MOD(ROW(),2)</formula>
    </cfRule>
  </conditionalFormatting>
  <conditionalFormatting sqref="DL3">
    <cfRule type="expression" dxfId="4589" priority="128">
      <formula>AND(NOT(ISBLANK(A3)),ISBLANK(DL3))</formula>
    </cfRule>
  </conditionalFormatting>
  <dataValidations count="2">
    <dataValidation type="list" allowBlank="1" showInputMessage="1" showErrorMessage="1" sqref="CU5:CU1048576 P3:Q3 P5:Q1048576 F3 F5:F1048576 CU3" xr:uid="{97D46D92-A6A4-2949-A2B3-880A27CBC2CF}">
      <formula1>"Yes,No"</formula1>
    </dataValidation>
    <dataValidation type="list" allowBlank="1" showInputMessage="1" showErrorMessage="1" sqref="G5:G6 G3" xr:uid="{1BB16022-34F0-F547-BC81-2614BD3330C5}">
      <formula1>"Preparation, Copy-editing, Typesetting, First proofs, Corrections, Revised proofs, Pre-final, Final checks, Held at end of production, Production complete"</formula1>
    </dataValidation>
  </dataValidations>
  <hyperlinks>
    <hyperlink ref="T3" r:id="rId1" xr:uid="{0F52EE4C-8089-1F4C-B587-A7448E6196A0}"/>
  </hyperlinks>
  <pageMargins left="0.75196850393700787" right="0.75196850393700787" top="1" bottom="1" header="0.5" footer="0.5"/>
  <pageSetup paperSize="9" scale="10" orientation="portrait" horizontalDpi="4294967292" verticalDpi="429496729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fitToPage="1"/>
  </sheetPr>
  <dimension ref="A2:DJ6"/>
  <sheetViews>
    <sheetView workbookViewId="0">
      <pane xSplit="3" ySplit="2" topLeftCell="DA3" activePane="bottomRight" state="frozenSplit"/>
      <selection pane="topRight" activeCell="C1" sqref="C1"/>
      <selection pane="bottomLeft" activeCell="A2" sqref="A2"/>
      <selection pane="bottomRight" activeCell="CW1" sqref="CW1:CW1048576"/>
    </sheetView>
  </sheetViews>
  <sheetFormatPr baseColWidth="10" defaultColWidth="10.5" defaultRowHeight="28" customHeight="1" x14ac:dyDescent="0.15"/>
  <cols>
    <col min="1" max="1" width="7.5" style="15" bestFit="1" customWidth="1"/>
    <col min="2" max="2" width="10.6640625" style="15" customWidth="1"/>
    <col min="3" max="3" width="9.5" style="15" customWidth="1"/>
    <col min="4" max="4" width="10.6640625" style="15" customWidth="1"/>
    <col min="5" max="7" width="11.6640625" style="15" customWidth="1"/>
    <col min="8" max="8" width="18" style="15" customWidth="1"/>
    <col min="9" max="9" width="14.5" style="15" bestFit="1" customWidth="1"/>
    <col min="10" max="10" width="10.83203125" style="15" bestFit="1" customWidth="1"/>
    <col min="11" max="13" width="14.1640625" style="15" customWidth="1"/>
    <col min="14" max="14" width="13.33203125" style="16" bestFit="1" customWidth="1"/>
    <col min="15" max="15" width="12.5" style="16" bestFit="1" customWidth="1"/>
    <col min="16" max="16" width="12.83203125" style="16" bestFit="1" customWidth="1"/>
    <col min="17" max="17" width="9.83203125" style="15" bestFit="1" customWidth="1"/>
    <col min="18" max="18" width="17.5" style="15" customWidth="1"/>
    <col min="19" max="19" width="16.5" style="15" customWidth="1"/>
    <col min="20" max="20" width="20.5" style="15" customWidth="1"/>
    <col min="21" max="21" width="64.5" style="15" customWidth="1"/>
    <col min="22" max="22" width="9.5" style="15" customWidth="1"/>
    <col min="23" max="23" width="8.6640625" style="15" bestFit="1" customWidth="1"/>
    <col min="24" max="25" width="8.6640625" style="15" customWidth="1"/>
    <col min="26" max="26" width="10.5" style="15" customWidth="1"/>
    <col min="27" max="29" width="10.5" style="15"/>
    <col min="30" max="31" width="17.1640625" style="15" customWidth="1"/>
    <col min="32" max="43" width="12.5" style="15" customWidth="1"/>
    <col min="44" max="50" width="12.6640625" style="15" customWidth="1"/>
    <col min="51" max="52" width="10.5" style="15"/>
    <col min="53" max="54" width="12.6640625" style="15" customWidth="1"/>
    <col min="55" max="55" width="13.33203125" style="15" customWidth="1"/>
    <col min="56" max="56" width="12" style="15" customWidth="1"/>
    <col min="57" max="57" width="14.6640625" style="15" customWidth="1"/>
    <col min="58" max="58" width="10.1640625" style="16" customWidth="1"/>
    <col min="59" max="62" width="15.6640625" style="16" customWidth="1"/>
    <col min="63" max="63" width="11.6640625" style="15" customWidth="1"/>
    <col min="64" max="64" width="15" style="15" customWidth="1"/>
    <col min="65" max="69" width="14.83203125" style="15" customWidth="1"/>
    <col min="70" max="70" width="16.83203125" style="15" customWidth="1"/>
    <col min="71" max="71" width="14.33203125" style="15" customWidth="1"/>
    <col min="72" max="75" width="16.83203125" style="15" customWidth="1"/>
    <col min="76" max="79" width="12.33203125" style="15" customWidth="1"/>
    <col min="80" max="89" width="14.5" style="15" customWidth="1"/>
    <col min="90" max="90" width="14.5" style="16" customWidth="1"/>
    <col min="91" max="97" width="14.5" style="15" customWidth="1"/>
    <col min="98" max="99" width="17" style="16" customWidth="1"/>
    <col min="100" max="101" width="15" style="15" customWidth="1"/>
    <col min="102" max="102" width="22.5" style="15" customWidth="1"/>
    <col min="103" max="103" width="14.5" style="16" customWidth="1"/>
    <col min="104" max="104" width="14.5" style="15" customWidth="1"/>
    <col min="105" max="105" width="10.5" style="15"/>
    <col min="106" max="106" width="13.33203125" style="16" customWidth="1"/>
    <col min="107" max="107" width="10.5" style="15"/>
    <col min="108" max="110" width="15.33203125" style="15" customWidth="1"/>
    <col min="111" max="111" width="14.5" style="16" customWidth="1"/>
    <col min="112" max="112" width="20.33203125" style="15" customWidth="1"/>
    <col min="113" max="113" width="13.33203125" style="16" customWidth="1"/>
    <col min="114" max="114" width="78.5" style="15" customWidth="1"/>
    <col min="115" max="118" width="19.5" style="15" customWidth="1"/>
    <col min="119" max="119" width="16.83203125" style="15" customWidth="1"/>
    <col min="120" max="121" width="14.6640625" style="15" customWidth="1"/>
    <col min="122" max="123" width="16.6640625" style="15" customWidth="1"/>
    <col min="124" max="124" width="83" style="15" customWidth="1"/>
    <col min="125" max="16384" width="10.5" style="15"/>
  </cols>
  <sheetData>
    <row r="2" spans="1:114" s="10" customFormat="1" ht="57" customHeight="1" x14ac:dyDescent="0.15">
      <c r="A2" s="8" t="s">
        <v>17</v>
      </c>
      <c r="B2" s="9" t="s">
        <v>10</v>
      </c>
      <c r="C2" s="10" t="s">
        <v>40</v>
      </c>
      <c r="D2" s="10" t="s">
        <v>8</v>
      </c>
      <c r="E2" s="10" t="s">
        <v>19</v>
      </c>
      <c r="H2" s="10" t="s">
        <v>41</v>
      </c>
      <c r="I2" s="11" t="s">
        <v>42</v>
      </c>
      <c r="J2" s="12" t="s">
        <v>36</v>
      </c>
      <c r="K2" s="12" t="s">
        <v>43</v>
      </c>
      <c r="L2" s="12"/>
      <c r="M2" s="11" t="s">
        <v>14</v>
      </c>
      <c r="N2" s="11" t="s">
        <v>32</v>
      </c>
      <c r="O2" s="11" t="s">
        <v>3</v>
      </c>
      <c r="P2" s="11" t="s">
        <v>27</v>
      </c>
      <c r="Q2" s="11" t="s">
        <v>44</v>
      </c>
      <c r="R2" s="10" t="s">
        <v>45</v>
      </c>
      <c r="S2" s="13" t="s">
        <v>11</v>
      </c>
      <c r="T2" s="13" t="s">
        <v>46</v>
      </c>
      <c r="U2" s="13" t="s">
        <v>23</v>
      </c>
      <c r="V2" s="10" t="s">
        <v>15</v>
      </c>
      <c r="W2" s="10" t="s">
        <v>47</v>
      </c>
      <c r="Z2" s="10" t="s">
        <v>37</v>
      </c>
      <c r="AA2" s="10" t="s">
        <v>21</v>
      </c>
      <c r="AC2" s="10" t="s">
        <v>0</v>
      </c>
      <c r="AD2" s="10" t="s">
        <v>6</v>
      </c>
      <c r="AF2" s="10" t="s">
        <v>2</v>
      </c>
      <c r="AJ2" s="10" t="s">
        <v>48</v>
      </c>
      <c r="AN2" s="10" t="s">
        <v>49</v>
      </c>
      <c r="AR2" s="10" t="s">
        <v>50</v>
      </c>
      <c r="AV2" s="10" t="s">
        <v>5</v>
      </c>
      <c r="AW2" s="10" t="s">
        <v>38</v>
      </c>
      <c r="AX2" s="10" t="s">
        <v>13</v>
      </c>
      <c r="AY2" s="10" t="s">
        <v>18</v>
      </c>
      <c r="AZ2" s="10" t="s">
        <v>51</v>
      </c>
      <c r="BA2" s="10" t="s">
        <v>16</v>
      </c>
      <c r="BB2" s="11" t="s">
        <v>4</v>
      </c>
      <c r="BC2" s="14" t="s">
        <v>12</v>
      </c>
      <c r="BD2" s="11" t="s">
        <v>52</v>
      </c>
      <c r="BE2" s="11" t="s">
        <v>53</v>
      </c>
      <c r="BF2" s="14" t="s">
        <v>54</v>
      </c>
      <c r="BG2" s="10" t="s">
        <v>55</v>
      </c>
      <c r="BH2" s="25" t="s">
        <v>158</v>
      </c>
      <c r="BI2" s="25"/>
      <c r="BJ2" s="25"/>
      <c r="BK2" s="11" t="s">
        <v>56</v>
      </c>
      <c r="BL2" s="11" t="s">
        <v>57</v>
      </c>
      <c r="BM2" s="11" t="s">
        <v>58</v>
      </c>
      <c r="BN2" s="11"/>
      <c r="BO2" s="11"/>
      <c r="BP2" s="11"/>
      <c r="BQ2" s="11" t="s">
        <v>59</v>
      </c>
      <c r="BR2" s="11" t="s">
        <v>60</v>
      </c>
      <c r="BS2" s="14" t="s">
        <v>31</v>
      </c>
      <c r="BT2" s="10" t="s">
        <v>20</v>
      </c>
      <c r="BW2" s="11" t="s">
        <v>29</v>
      </c>
      <c r="BX2" s="11" t="s">
        <v>35</v>
      </c>
      <c r="BY2" s="14" t="s">
        <v>28</v>
      </c>
      <c r="BZ2" s="11" t="s">
        <v>61</v>
      </c>
      <c r="CA2" s="11" t="s">
        <v>26</v>
      </c>
      <c r="CB2" s="14" t="s">
        <v>62</v>
      </c>
      <c r="CC2" s="10" t="s">
        <v>63</v>
      </c>
      <c r="CF2" s="11" t="s">
        <v>64</v>
      </c>
      <c r="CG2" s="11" t="s">
        <v>24</v>
      </c>
      <c r="CH2" s="11" t="s">
        <v>33</v>
      </c>
      <c r="CI2" s="11" t="s">
        <v>65</v>
      </c>
      <c r="CJ2" s="11" t="s">
        <v>66</v>
      </c>
      <c r="CK2" s="11" t="s">
        <v>67</v>
      </c>
      <c r="CL2" s="11" t="s">
        <v>68</v>
      </c>
      <c r="CM2" s="14" t="s">
        <v>69</v>
      </c>
      <c r="CN2" s="14" t="s">
        <v>39</v>
      </c>
      <c r="CO2" s="14" t="s">
        <v>159</v>
      </c>
      <c r="CP2" s="11" t="s">
        <v>70</v>
      </c>
      <c r="CQ2" s="11"/>
      <c r="CR2" s="11"/>
      <c r="CS2" s="11" t="s">
        <v>71</v>
      </c>
      <c r="CT2" s="14" t="s">
        <v>30</v>
      </c>
      <c r="CU2" s="14"/>
      <c r="CV2" s="11" t="s">
        <v>72</v>
      </c>
      <c r="CW2" s="11"/>
      <c r="CX2" s="11" t="s">
        <v>9</v>
      </c>
      <c r="CY2" s="14" t="s">
        <v>22</v>
      </c>
      <c r="CZ2" s="14" t="s">
        <v>7</v>
      </c>
      <c r="DA2" s="14" t="s">
        <v>34</v>
      </c>
      <c r="DB2" s="17" t="s">
        <v>75</v>
      </c>
      <c r="DC2" s="14"/>
      <c r="DD2" s="11" t="s">
        <v>114</v>
      </c>
      <c r="DE2" s="11" t="s">
        <v>1</v>
      </c>
      <c r="DF2" s="11"/>
      <c r="DG2" s="17" t="s">
        <v>73</v>
      </c>
      <c r="DH2" s="11" t="s">
        <v>74</v>
      </c>
      <c r="DI2" s="17" t="s">
        <v>134</v>
      </c>
      <c r="DJ2" s="10" t="s">
        <v>76</v>
      </c>
    </row>
    <row r="3" spans="1:114" ht="28" customHeight="1" x14ac:dyDescent="0.15">
      <c r="A3" s="22" t="s">
        <v>109</v>
      </c>
      <c r="B3" s="15" t="s">
        <v>105</v>
      </c>
      <c r="C3" s="15" t="s">
        <v>95</v>
      </c>
      <c r="D3" s="23">
        <v>4.4444444444444446E-2</v>
      </c>
      <c r="E3" s="15" t="s">
        <v>125</v>
      </c>
      <c r="H3" s="15" t="s">
        <v>78</v>
      </c>
      <c r="I3" s="16">
        <v>40348</v>
      </c>
      <c r="J3" s="16">
        <v>40515</v>
      </c>
      <c r="K3" s="16">
        <v>40881</v>
      </c>
      <c r="L3" s="16"/>
      <c r="M3" s="16">
        <v>38717</v>
      </c>
      <c r="N3" s="16">
        <v>40004</v>
      </c>
      <c r="O3" s="16">
        <v>40288</v>
      </c>
      <c r="P3" s="16" t="s">
        <v>79</v>
      </c>
      <c r="Q3" s="16" t="s">
        <v>84</v>
      </c>
      <c r="R3" s="19" t="s">
        <v>89</v>
      </c>
      <c r="S3" s="19" t="s">
        <v>106</v>
      </c>
      <c r="T3" s="19" t="s">
        <v>107</v>
      </c>
      <c r="U3" s="19" t="s">
        <v>108</v>
      </c>
      <c r="V3" s="15">
        <v>100</v>
      </c>
      <c r="W3" s="20">
        <v>11469</v>
      </c>
      <c r="X3" s="20"/>
      <c r="Y3" s="20"/>
      <c r="Z3" s="15">
        <v>86</v>
      </c>
      <c r="AA3" s="15">
        <v>82</v>
      </c>
      <c r="AC3" s="15">
        <v>34</v>
      </c>
      <c r="AD3" s="15">
        <v>5</v>
      </c>
      <c r="AF3" s="15">
        <v>5</v>
      </c>
      <c r="AJ3" s="15">
        <v>1</v>
      </c>
      <c r="AN3" s="15">
        <v>4</v>
      </c>
      <c r="AR3" s="15">
        <v>0</v>
      </c>
      <c r="AV3" s="15">
        <v>0</v>
      </c>
      <c r="AW3" s="15" t="s">
        <v>79</v>
      </c>
      <c r="AX3" s="15">
        <v>4</v>
      </c>
      <c r="AY3" s="15" t="s">
        <v>79</v>
      </c>
      <c r="AZ3" s="15" t="s">
        <v>84</v>
      </c>
      <c r="BA3" s="15" t="s">
        <v>79</v>
      </c>
      <c r="BB3" s="16">
        <v>40348</v>
      </c>
      <c r="BC3" s="21">
        <f>IF(BB3="","Not done",DAYS360(I3,BB3))</f>
        <v>0</v>
      </c>
      <c r="BD3" s="16">
        <v>40354</v>
      </c>
      <c r="BE3" s="16">
        <v>40418</v>
      </c>
      <c r="BF3" s="22">
        <f>DAYS360(BD3,BE3)</f>
        <v>63</v>
      </c>
      <c r="BG3" s="16" t="s">
        <v>110</v>
      </c>
      <c r="BH3" s="26">
        <v>88</v>
      </c>
      <c r="BI3" s="26"/>
      <c r="BJ3" s="26"/>
      <c r="BK3" s="16">
        <v>40369</v>
      </c>
      <c r="BL3" s="16">
        <v>40383</v>
      </c>
      <c r="BM3" s="15" t="s">
        <v>85</v>
      </c>
      <c r="BQ3" s="16">
        <v>40430</v>
      </c>
      <c r="BR3" s="16">
        <v>40442</v>
      </c>
      <c r="BS3" s="15">
        <v>13</v>
      </c>
      <c r="BT3" s="15" t="s">
        <v>85</v>
      </c>
      <c r="BW3" s="16">
        <v>40442</v>
      </c>
      <c r="BX3" s="18">
        <v>40533</v>
      </c>
      <c r="BY3" s="15">
        <f>DAYS360(BW3,BX3)</f>
        <v>90</v>
      </c>
      <c r="BZ3" s="16">
        <v>40442</v>
      </c>
      <c r="CA3" s="16">
        <v>40444</v>
      </c>
      <c r="CB3" s="15">
        <v>15</v>
      </c>
      <c r="CC3" s="15" t="s">
        <v>115</v>
      </c>
      <c r="CF3" s="16">
        <v>40512</v>
      </c>
      <c r="CG3" s="16">
        <v>40512</v>
      </c>
      <c r="CH3" s="16">
        <v>40512</v>
      </c>
      <c r="CI3" s="16" t="s">
        <v>133</v>
      </c>
      <c r="CJ3" s="16" t="s">
        <v>133</v>
      </c>
      <c r="CK3" s="16" t="s">
        <v>133</v>
      </c>
      <c r="CL3" s="16">
        <v>40499</v>
      </c>
      <c r="CM3" s="15">
        <v>7</v>
      </c>
      <c r="CN3" s="15">
        <v>7</v>
      </c>
      <c r="CO3" s="15">
        <v>3</v>
      </c>
      <c r="CP3" s="16">
        <v>40512</v>
      </c>
      <c r="CQ3" s="16"/>
      <c r="CR3" s="16"/>
      <c r="CS3" s="24">
        <v>40515</v>
      </c>
      <c r="CT3" s="21">
        <f>IF(CS3="","Not complete",DAYS360(I3,CS3))</f>
        <v>164</v>
      </c>
      <c r="CU3" s="21"/>
      <c r="CV3" s="24">
        <v>40515</v>
      </c>
      <c r="CW3" s="24"/>
      <c r="CX3" s="24">
        <v>40516</v>
      </c>
      <c r="CY3" s="21">
        <f>IF(CX3="","Not complete",DAYS360(M3,CX3))</f>
        <v>1774</v>
      </c>
      <c r="CZ3" s="21">
        <f>IF(CX3="","Not complete",DAYS360(N3,CX3))</f>
        <v>504</v>
      </c>
      <c r="DA3" s="21">
        <f>IF(CX3="","Not complete",DAYS360(O3,CX3))</f>
        <v>224</v>
      </c>
      <c r="DB3" s="15" t="s">
        <v>86</v>
      </c>
      <c r="DC3" s="21"/>
      <c r="DD3" s="24">
        <v>40516</v>
      </c>
      <c r="DE3" s="15" t="s">
        <v>86</v>
      </c>
      <c r="DG3" s="24">
        <v>40515</v>
      </c>
      <c r="DH3" s="15" t="s">
        <v>86</v>
      </c>
      <c r="DI3" s="24">
        <v>40515</v>
      </c>
      <c r="DJ3" s="19"/>
    </row>
    <row r="4" spans="1:114" ht="28" customHeight="1" x14ac:dyDescent="0.15">
      <c r="A4" s="22" t="s">
        <v>98</v>
      </c>
      <c r="B4" s="15" t="s">
        <v>87</v>
      </c>
      <c r="C4" s="15" t="s">
        <v>88</v>
      </c>
      <c r="D4" s="23">
        <v>4.3750000000000004E-2</v>
      </c>
      <c r="E4" s="15" t="s">
        <v>124</v>
      </c>
      <c r="H4" s="15" t="s">
        <v>78</v>
      </c>
      <c r="I4" s="16">
        <v>40275</v>
      </c>
      <c r="J4" s="16">
        <v>40494</v>
      </c>
      <c r="K4" s="16">
        <v>40494</v>
      </c>
      <c r="L4" s="16"/>
      <c r="M4" s="16">
        <v>39141</v>
      </c>
      <c r="N4" s="16">
        <v>40073</v>
      </c>
      <c r="O4" s="16">
        <v>40253</v>
      </c>
      <c r="P4" s="16" t="s">
        <v>79</v>
      </c>
      <c r="Q4" s="16" t="s">
        <v>79</v>
      </c>
      <c r="R4" s="19" t="s">
        <v>89</v>
      </c>
      <c r="S4" s="19" t="s">
        <v>90</v>
      </c>
      <c r="T4" s="19" t="s">
        <v>91</v>
      </c>
      <c r="U4" s="19" t="s">
        <v>92</v>
      </c>
      <c r="V4" s="15">
        <v>142</v>
      </c>
      <c r="W4" s="20">
        <v>35742</v>
      </c>
      <c r="X4" s="20"/>
      <c r="Y4" s="20"/>
      <c r="Z4" s="15">
        <v>115</v>
      </c>
      <c r="AA4" s="15">
        <v>100</v>
      </c>
      <c r="AC4" s="15">
        <v>0</v>
      </c>
      <c r="AD4" s="15">
        <v>16</v>
      </c>
      <c r="AF4" s="15">
        <v>16</v>
      </c>
      <c r="AJ4" s="15">
        <v>0</v>
      </c>
      <c r="AN4" s="15">
        <v>4</v>
      </c>
      <c r="AR4" s="15">
        <v>6</v>
      </c>
      <c r="AV4" s="15">
        <v>6</v>
      </c>
      <c r="AW4" s="15" t="s">
        <v>84</v>
      </c>
      <c r="AX4" s="15">
        <v>0</v>
      </c>
      <c r="AY4" s="15" t="s">
        <v>79</v>
      </c>
      <c r="AZ4" s="15" t="s">
        <v>84</v>
      </c>
      <c r="BA4" s="15" t="s">
        <v>84</v>
      </c>
      <c r="BB4" s="16">
        <v>40276</v>
      </c>
      <c r="BC4" s="21">
        <f>IF(BB4="","Not done",DAYS360(I4,BB4))</f>
        <v>1</v>
      </c>
      <c r="BD4" s="16">
        <v>40296</v>
      </c>
      <c r="BE4" s="16">
        <v>40449</v>
      </c>
      <c r="BF4" s="22">
        <f>DAYS360(BD4,BE4)</f>
        <v>150</v>
      </c>
      <c r="BG4" s="16" t="s">
        <v>94</v>
      </c>
      <c r="BH4" s="26">
        <v>156</v>
      </c>
      <c r="BI4" s="26"/>
      <c r="BJ4" s="26"/>
      <c r="BK4" s="16">
        <v>40297</v>
      </c>
      <c r="BL4" s="16">
        <v>40311</v>
      </c>
      <c r="BM4" s="15" t="s">
        <v>85</v>
      </c>
      <c r="BQ4" s="16">
        <v>40457</v>
      </c>
      <c r="BR4" s="16">
        <v>40470</v>
      </c>
      <c r="BS4" s="15">
        <v>13</v>
      </c>
      <c r="BT4" s="15" t="s">
        <v>85</v>
      </c>
      <c r="BW4" s="16">
        <v>40470</v>
      </c>
      <c r="BX4" s="16">
        <v>40477</v>
      </c>
      <c r="BY4" s="15">
        <f>DAYS360(BW4,BX4)</f>
        <v>7</v>
      </c>
      <c r="BZ4" s="16">
        <v>40471</v>
      </c>
      <c r="CA4" s="16">
        <v>40480</v>
      </c>
      <c r="CB4" s="15">
        <v>15</v>
      </c>
      <c r="CC4" s="15" t="s">
        <v>117</v>
      </c>
      <c r="CF4" s="16">
        <v>40480</v>
      </c>
      <c r="CG4" s="16">
        <v>40480</v>
      </c>
      <c r="CH4" s="16">
        <v>40480</v>
      </c>
      <c r="CI4" s="16">
        <v>40485</v>
      </c>
      <c r="CJ4" s="16">
        <v>40485</v>
      </c>
      <c r="CK4" s="16">
        <v>40485</v>
      </c>
      <c r="CL4" s="16">
        <v>40485</v>
      </c>
      <c r="CM4" s="15">
        <v>0</v>
      </c>
      <c r="CN4" s="15">
        <v>0</v>
      </c>
      <c r="CO4" s="15">
        <v>1</v>
      </c>
      <c r="CP4" s="16">
        <v>40486</v>
      </c>
      <c r="CQ4" s="16"/>
      <c r="CR4" s="16"/>
      <c r="CS4" s="16">
        <v>40491</v>
      </c>
      <c r="CT4" s="21">
        <f>IF(CS4="","Not complete",DAYS360(I4,CS4))</f>
        <v>212</v>
      </c>
      <c r="CU4" s="21"/>
      <c r="CV4" s="16">
        <v>40493</v>
      </c>
      <c r="CW4" s="16"/>
      <c r="CX4" s="16">
        <v>40494</v>
      </c>
      <c r="CY4" s="21">
        <f>IF(CX4="","Not complete",DAYS360(M4,CX4))</f>
        <v>1332</v>
      </c>
      <c r="CZ4" s="21">
        <f>IF(CX4="","Not complete",DAYS360(N4,CX4))</f>
        <v>415</v>
      </c>
      <c r="DA4" s="21">
        <f>IF(CX4="","Not complete",DAYS360(O4,CX4))</f>
        <v>236</v>
      </c>
      <c r="DB4" s="15" t="s">
        <v>86</v>
      </c>
      <c r="DC4" s="21"/>
      <c r="DD4" s="16">
        <v>40494</v>
      </c>
      <c r="DE4" s="15" t="s">
        <v>86</v>
      </c>
      <c r="DG4" s="16">
        <v>40493</v>
      </c>
      <c r="DH4" s="15" t="s">
        <v>86</v>
      </c>
      <c r="DI4" s="15" t="s">
        <v>86</v>
      </c>
      <c r="DJ4" s="19" t="s">
        <v>93</v>
      </c>
    </row>
    <row r="5" spans="1:114" ht="28" customHeight="1" x14ac:dyDescent="0.15">
      <c r="A5" s="22" t="s">
        <v>99</v>
      </c>
      <c r="B5" s="15" t="s">
        <v>100</v>
      </c>
      <c r="C5" s="15" t="s">
        <v>95</v>
      </c>
      <c r="D5" s="23">
        <v>4.3055555555555562E-2</v>
      </c>
      <c r="E5" s="15" t="s">
        <v>116</v>
      </c>
      <c r="H5" s="15" t="s">
        <v>78</v>
      </c>
      <c r="I5" s="16">
        <v>40320</v>
      </c>
      <c r="J5" s="16">
        <v>40458</v>
      </c>
      <c r="K5" s="16">
        <v>40459</v>
      </c>
      <c r="L5" s="16"/>
      <c r="M5" s="16">
        <v>39090</v>
      </c>
      <c r="N5" s="16">
        <v>40096</v>
      </c>
      <c r="O5" s="16">
        <v>40295</v>
      </c>
      <c r="P5" s="16" t="s">
        <v>79</v>
      </c>
      <c r="Q5" s="16" t="s">
        <v>79</v>
      </c>
      <c r="R5" s="19" t="s">
        <v>89</v>
      </c>
      <c r="S5" s="19" t="s">
        <v>101</v>
      </c>
      <c r="T5" s="19" t="s">
        <v>102</v>
      </c>
      <c r="U5" s="19" t="s">
        <v>103</v>
      </c>
      <c r="V5" s="15">
        <v>130</v>
      </c>
      <c r="W5" s="20">
        <v>24637</v>
      </c>
      <c r="X5" s="20"/>
      <c r="Y5" s="20"/>
      <c r="Z5" s="15">
        <v>110</v>
      </c>
      <c r="AA5" s="15">
        <v>106</v>
      </c>
      <c r="AC5" s="15">
        <v>36</v>
      </c>
      <c r="AD5" s="15">
        <v>14</v>
      </c>
      <c r="AF5" s="15">
        <v>20</v>
      </c>
      <c r="AJ5" s="15">
        <v>0</v>
      </c>
      <c r="AN5" s="15">
        <v>1</v>
      </c>
      <c r="AR5" s="15">
        <v>1</v>
      </c>
      <c r="AV5" s="15">
        <v>55</v>
      </c>
      <c r="AW5" s="15" t="s">
        <v>79</v>
      </c>
      <c r="AX5" s="15">
        <v>4</v>
      </c>
      <c r="AY5" s="15" t="s">
        <v>79</v>
      </c>
      <c r="AZ5" s="15" t="s">
        <v>84</v>
      </c>
      <c r="BA5" s="15" t="s">
        <v>79</v>
      </c>
      <c r="BB5" s="16">
        <v>40320</v>
      </c>
      <c r="BC5" s="21">
        <f>IF(BB5="","Not done",DAYS360(I5,BB5))</f>
        <v>0</v>
      </c>
      <c r="BD5" s="16">
        <v>40337</v>
      </c>
      <c r="BE5" s="16">
        <v>40402</v>
      </c>
      <c r="BF5" s="22">
        <f>DAYS360(BD5,BE5)</f>
        <v>64</v>
      </c>
      <c r="BG5" s="16" t="s">
        <v>104</v>
      </c>
      <c r="BH5" s="26">
        <v>113</v>
      </c>
      <c r="BI5" s="26"/>
      <c r="BJ5" s="26"/>
      <c r="BK5" s="16">
        <v>40320</v>
      </c>
      <c r="BL5" s="16">
        <v>40339</v>
      </c>
      <c r="BM5" s="15" t="s">
        <v>85</v>
      </c>
      <c r="BQ5" s="16">
        <v>40402</v>
      </c>
      <c r="BR5" s="16">
        <v>40417</v>
      </c>
      <c r="BS5" s="15">
        <v>13</v>
      </c>
      <c r="BT5" s="15" t="s">
        <v>85</v>
      </c>
      <c r="BW5" s="16">
        <v>40418</v>
      </c>
      <c r="BX5" s="16">
        <v>40435</v>
      </c>
      <c r="BY5" s="15">
        <f>DAYS360(BW5,BX5)</f>
        <v>16</v>
      </c>
      <c r="BZ5" s="16">
        <v>40422</v>
      </c>
      <c r="CA5" s="16">
        <v>40424</v>
      </c>
      <c r="CB5" s="15">
        <v>15</v>
      </c>
      <c r="CC5" s="15" t="s">
        <v>113</v>
      </c>
      <c r="CF5" s="16">
        <v>40435</v>
      </c>
      <c r="CG5" s="16">
        <v>40435</v>
      </c>
      <c r="CH5" s="16">
        <v>40435</v>
      </c>
      <c r="CI5" s="16">
        <v>40437</v>
      </c>
      <c r="CJ5" s="16">
        <v>40437</v>
      </c>
      <c r="CK5" s="16">
        <v>40449</v>
      </c>
      <c r="CL5" s="16">
        <v>40449</v>
      </c>
      <c r="CM5" s="15">
        <v>7</v>
      </c>
      <c r="CN5" s="15">
        <v>7</v>
      </c>
      <c r="CO5" s="15">
        <v>3</v>
      </c>
      <c r="CP5" s="16">
        <v>40449</v>
      </c>
      <c r="CQ5" s="16"/>
      <c r="CR5" s="16"/>
      <c r="CS5" s="16">
        <v>40458</v>
      </c>
      <c r="CT5" s="21">
        <f>IF(CS5="","Not complete",DAYS360(I5,CS5))</f>
        <v>135</v>
      </c>
      <c r="CU5" s="21"/>
      <c r="CV5" s="16">
        <v>40458</v>
      </c>
      <c r="CW5" s="16"/>
      <c r="CX5" s="16">
        <v>40459</v>
      </c>
      <c r="CY5" s="21">
        <f>IF(CX5="","Not complete",DAYS360(M5,CX5))</f>
        <v>1350</v>
      </c>
      <c r="CZ5" s="21">
        <f>IF(CX5="","Not complete",DAYS360(N5,CX5))</f>
        <v>358</v>
      </c>
      <c r="DA5" s="21">
        <f>IF(CX5="","Not complete",DAYS360(O5,CX5))</f>
        <v>161</v>
      </c>
      <c r="DB5" s="15" t="s">
        <v>86</v>
      </c>
      <c r="DC5" s="21"/>
      <c r="DD5" s="16">
        <v>40459</v>
      </c>
      <c r="DE5" s="15" t="s">
        <v>86</v>
      </c>
      <c r="DG5" s="24">
        <v>40458</v>
      </c>
      <c r="DH5" s="15" t="s">
        <v>86</v>
      </c>
      <c r="DI5" s="15" t="s">
        <v>86</v>
      </c>
      <c r="DJ5" s="19"/>
    </row>
    <row r="6" spans="1:114" ht="28" customHeight="1" x14ac:dyDescent="0.15">
      <c r="A6" s="22" t="s">
        <v>97</v>
      </c>
      <c r="B6" s="15" t="s">
        <v>77</v>
      </c>
      <c r="C6" s="15" t="s">
        <v>95</v>
      </c>
      <c r="D6" s="23">
        <v>4.2361111111111106E-2</v>
      </c>
      <c r="E6" s="15" t="s">
        <v>111</v>
      </c>
      <c r="H6" s="15" t="s">
        <v>78</v>
      </c>
      <c r="I6" s="16">
        <v>40234</v>
      </c>
      <c r="J6" s="16">
        <v>40375</v>
      </c>
      <c r="K6" s="16">
        <v>40379</v>
      </c>
      <c r="L6" s="16"/>
      <c r="M6" s="16">
        <v>38595</v>
      </c>
      <c r="N6" s="16">
        <v>39918</v>
      </c>
      <c r="O6" s="16">
        <v>40204</v>
      </c>
      <c r="P6" s="16" t="s">
        <v>79</v>
      </c>
      <c r="Q6" s="16" t="s">
        <v>79</v>
      </c>
      <c r="R6" s="19" t="s">
        <v>80</v>
      </c>
      <c r="S6" s="19" t="s">
        <v>81</v>
      </c>
      <c r="T6" s="19" t="s">
        <v>82</v>
      </c>
      <c r="U6" s="19" t="s">
        <v>83</v>
      </c>
      <c r="V6" s="15">
        <v>132</v>
      </c>
      <c r="W6" s="20">
        <v>27268</v>
      </c>
      <c r="X6" s="20"/>
      <c r="Y6" s="20"/>
      <c r="Z6" s="15">
        <v>112</v>
      </c>
      <c r="AA6" s="15">
        <v>116</v>
      </c>
      <c r="AC6" s="15">
        <v>30</v>
      </c>
      <c r="AD6" s="15">
        <v>9</v>
      </c>
      <c r="AF6" s="15">
        <v>9</v>
      </c>
      <c r="AJ6" s="15">
        <v>0</v>
      </c>
      <c r="AN6" s="15" t="s">
        <v>96</v>
      </c>
      <c r="AR6" s="15">
        <v>4</v>
      </c>
      <c r="AV6" s="15">
        <v>3</v>
      </c>
      <c r="AW6" s="15" t="s">
        <v>79</v>
      </c>
      <c r="AX6" s="15">
        <v>6</v>
      </c>
      <c r="AY6" s="15" t="s">
        <v>79</v>
      </c>
      <c r="AZ6" s="15" t="s">
        <v>84</v>
      </c>
      <c r="BA6" s="15" t="s">
        <v>79</v>
      </c>
      <c r="BB6" s="16">
        <v>40235</v>
      </c>
      <c r="BC6" s="21">
        <f>IF(BB6="","Not done",DAYS360(I6,BB6))</f>
        <v>1</v>
      </c>
      <c r="BD6" s="16">
        <v>40246</v>
      </c>
      <c r="BE6" s="16">
        <v>40306</v>
      </c>
      <c r="BF6" s="22">
        <f>DAYS360(BD6,BE6)</f>
        <v>59</v>
      </c>
      <c r="BG6" s="16" t="s">
        <v>112</v>
      </c>
      <c r="BH6" s="26">
        <v>99</v>
      </c>
      <c r="BI6" s="26"/>
      <c r="BJ6" s="26"/>
      <c r="BK6" s="16">
        <v>40235</v>
      </c>
      <c r="BL6" s="16">
        <v>40250</v>
      </c>
      <c r="BM6" s="15" t="s">
        <v>85</v>
      </c>
      <c r="BQ6" s="16">
        <v>40306</v>
      </c>
      <c r="BR6" s="16">
        <v>40326</v>
      </c>
      <c r="BS6" s="15">
        <v>13</v>
      </c>
      <c r="BT6" s="15" t="s">
        <v>85</v>
      </c>
      <c r="BW6" s="16">
        <v>40326</v>
      </c>
      <c r="BX6" s="16">
        <v>40352</v>
      </c>
      <c r="BY6" s="15">
        <f>DAYS360(BW6,BX6)</f>
        <v>25</v>
      </c>
      <c r="BZ6" s="16">
        <v>40326</v>
      </c>
      <c r="CA6" s="16">
        <v>40333</v>
      </c>
      <c r="CB6" s="15">
        <v>15</v>
      </c>
      <c r="CC6" s="15" t="s">
        <v>94</v>
      </c>
      <c r="CF6" s="16">
        <v>40352</v>
      </c>
      <c r="CG6" s="16">
        <v>40352</v>
      </c>
      <c r="CH6" s="16">
        <v>40352</v>
      </c>
      <c r="CI6" s="16">
        <v>40360</v>
      </c>
      <c r="CJ6" s="16">
        <v>40360</v>
      </c>
      <c r="CK6" s="16">
        <v>40365</v>
      </c>
      <c r="CL6" s="16">
        <v>40367</v>
      </c>
      <c r="CM6" s="15">
        <v>7</v>
      </c>
      <c r="CN6" s="15">
        <v>7</v>
      </c>
      <c r="CO6" s="15">
        <v>4</v>
      </c>
      <c r="CP6" s="16">
        <v>40367</v>
      </c>
      <c r="CQ6" s="16"/>
      <c r="CR6" s="16"/>
      <c r="CS6" s="16">
        <v>40375</v>
      </c>
      <c r="CT6" s="21">
        <f>IF(CS6="","Not complete",DAYS360(I6,CS6))</f>
        <v>141</v>
      </c>
      <c r="CU6" s="21"/>
      <c r="CV6" s="16">
        <v>40375</v>
      </c>
      <c r="CW6" s="16"/>
      <c r="CX6" s="16">
        <v>40379</v>
      </c>
      <c r="CY6" s="21">
        <f>IF(CX6="","Not complete",DAYS360(M6,CX6))</f>
        <v>1760</v>
      </c>
      <c r="CZ6" s="21">
        <f>IF(CX6="","Not complete",DAYS360(N6,CX6))</f>
        <v>455</v>
      </c>
      <c r="DA6" s="21">
        <f>IF(CX6="","Not complete",DAYS360(O6,CX6))</f>
        <v>174</v>
      </c>
      <c r="DB6" s="15" t="s">
        <v>86</v>
      </c>
      <c r="DC6" s="21"/>
      <c r="DD6" s="16" t="s">
        <v>86</v>
      </c>
      <c r="DE6" s="15" t="s">
        <v>86</v>
      </c>
      <c r="DG6" s="16">
        <v>40375</v>
      </c>
      <c r="DH6" s="15" t="s">
        <v>86</v>
      </c>
      <c r="DI6" s="15" t="s">
        <v>86</v>
      </c>
      <c r="DJ6" s="19"/>
    </row>
  </sheetData>
  <conditionalFormatting sqref="DJ7:DJ65328 DK7:KC65329 A5:BB5 P4:BB4 AC3:BB3 P6:BB6 A7:DI65329">
    <cfRule type="expression" dxfId="47" priority="73" stopIfTrue="1">
      <formula>MOD(ROW(),2)</formula>
    </cfRule>
  </conditionalFormatting>
  <conditionalFormatting sqref="CY5">
    <cfRule type="expression" dxfId="46" priority="45" stopIfTrue="1">
      <formula>MOD(ROW(),2)</formula>
    </cfRule>
  </conditionalFormatting>
  <conditionalFormatting sqref="CZ5:DC5">
    <cfRule type="expression" dxfId="45" priority="44" stopIfTrue="1">
      <formula>MOD(ROW(),2)</formula>
    </cfRule>
  </conditionalFormatting>
  <conditionalFormatting sqref="DD5">
    <cfRule type="expression" dxfId="44" priority="43" stopIfTrue="1">
      <formula>MOD(ROW(),2)</formula>
    </cfRule>
  </conditionalFormatting>
  <conditionalFormatting sqref="A4:N4 DJ4:KC4 BD4:BG4 CV4:CX4 DD4 BK4:CS4">
    <cfRule type="expression" dxfId="43" priority="42" stopIfTrue="1">
      <formula>MOD(ROW(),2)</formula>
    </cfRule>
  </conditionalFormatting>
  <conditionalFormatting sqref="DH4">
    <cfRule type="expression" dxfId="42" priority="41" stopIfTrue="1">
      <formula>MOD(ROW(),2)</formula>
    </cfRule>
  </conditionalFormatting>
  <conditionalFormatting sqref="DB4">
    <cfRule type="expression" dxfId="41" priority="40" stopIfTrue="1">
      <formula>MOD(ROW(),2)</formula>
    </cfRule>
  </conditionalFormatting>
  <conditionalFormatting sqref="DJ5:KC5 BD5:BG5 CV5:CX5 CM5:CS5 BK5:CE5">
    <cfRule type="expression" dxfId="40" priority="52" stopIfTrue="1">
      <formula>MOD(ROW(),2)</formula>
    </cfRule>
  </conditionalFormatting>
  <conditionalFormatting sqref="DH5">
    <cfRule type="expression" dxfId="39" priority="49" stopIfTrue="1">
      <formula>MOD(ROW(),2)</formula>
    </cfRule>
  </conditionalFormatting>
  <conditionalFormatting sqref="DB5">
    <cfRule type="expression" dxfId="38" priority="48" stopIfTrue="1">
      <formula>MOD(ROW(),2)</formula>
    </cfRule>
  </conditionalFormatting>
  <conditionalFormatting sqref="BC5">
    <cfRule type="expression" dxfId="37" priority="47" stopIfTrue="1">
      <formula>MOD(ROW(),2)</formula>
    </cfRule>
  </conditionalFormatting>
  <conditionalFormatting sqref="DE5:DF5">
    <cfRule type="expression" dxfId="36" priority="46" stopIfTrue="1">
      <formula>MOD(ROW(),2)</formula>
    </cfRule>
  </conditionalFormatting>
  <conditionalFormatting sqref="BC4">
    <cfRule type="expression" dxfId="35" priority="39" stopIfTrue="1">
      <formula>MOD(ROW(),2)</formula>
    </cfRule>
  </conditionalFormatting>
  <conditionalFormatting sqref="O4">
    <cfRule type="expression" dxfId="34" priority="38" stopIfTrue="1">
      <formula>MOD(ROW(),2)</formula>
    </cfRule>
  </conditionalFormatting>
  <conditionalFormatting sqref="DE4:DF4">
    <cfRule type="expression" dxfId="33" priority="37" stopIfTrue="1">
      <formula>MOD(ROW(),2)</formula>
    </cfRule>
  </conditionalFormatting>
  <conditionalFormatting sqref="DG4">
    <cfRule type="expression" dxfId="32" priority="36" stopIfTrue="1">
      <formula>MOD(ROW(),2)</formula>
    </cfRule>
  </conditionalFormatting>
  <conditionalFormatting sqref="CT4:CU4">
    <cfRule type="expression" dxfId="31" priority="35" stopIfTrue="1">
      <formula>MOD(ROW(),2)</formula>
    </cfRule>
  </conditionalFormatting>
  <conditionalFormatting sqref="CY4">
    <cfRule type="expression" dxfId="30" priority="34" stopIfTrue="1">
      <formula>MOD(ROW(),2)</formula>
    </cfRule>
  </conditionalFormatting>
  <conditionalFormatting sqref="CZ4">
    <cfRule type="expression" dxfId="29" priority="33" stopIfTrue="1">
      <formula>MOD(ROW(),2)</formula>
    </cfRule>
  </conditionalFormatting>
  <conditionalFormatting sqref="DA4:DC4">
    <cfRule type="expression" dxfId="28" priority="32" stopIfTrue="1">
      <formula>MOD(ROW(),2)</formula>
    </cfRule>
  </conditionalFormatting>
  <conditionalFormatting sqref="DI4:DI5">
    <cfRule type="expression" dxfId="27" priority="31" stopIfTrue="1">
      <formula>MOD(ROW(),2)</formula>
    </cfRule>
  </conditionalFormatting>
  <conditionalFormatting sqref="P3:Z3">
    <cfRule type="expression" dxfId="26" priority="30" stopIfTrue="1">
      <formula>MOD(ROW(),2)</formula>
    </cfRule>
  </conditionalFormatting>
  <conditionalFormatting sqref="A3:C3 DJ3:KC3 H3:N3 BD3:CR3 BH4:BJ6">
    <cfRule type="expression" dxfId="25" priority="29" stopIfTrue="1">
      <formula>MOD(ROW(),2)</formula>
    </cfRule>
  </conditionalFormatting>
  <conditionalFormatting sqref="DH3">
    <cfRule type="expression" dxfId="24" priority="28" stopIfTrue="1">
      <formula>MOD(ROW(),2)</formula>
    </cfRule>
  </conditionalFormatting>
  <conditionalFormatting sqref="DB3">
    <cfRule type="expression" dxfId="23" priority="27" stopIfTrue="1">
      <formula>MOD(ROW(),2)</formula>
    </cfRule>
  </conditionalFormatting>
  <conditionalFormatting sqref="BC3">
    <cfRule type="expression" dxfId="22" priority="26" stopIfTrue="1">
      <formula>MOD(ROW(),2)</formula>
    </cfRule>
  </conditionalFormatting>
  <conditionalFormatting sqref="O3">
    <cfRule type="expression" dxfId="21" priority="25" stopIfTrue="1">
      <formula>MOD(ROW(),2)</formula>
    </cfRule>
  </conditionalFormatting>
  <conditionalFormatting sqref="DE3:DF3">
    <cfRule type="expression" dxfId="20" priority="24" stopIfTrue="1">
      <formula>MOD(ROW(),2)</formula>
    </cfRule>
  </conditionalFormatting>
  <conditionalFormatting sqref="AA3:AB3">
    <cfRule type="expression" dxfId="19" priority="23" stopIfTrue="1">
      <formula>MOD(ROW(),2)</formula>
    </cfRule>
  </conditionalFormatting>
  <conditionalFormatting sqref="D3:G3">
    <cfRule type="expression" dxfId="18" priority="22" stopIfTrue="1">
      <formula>MOD(ROW(),2)</formula>
    </cfRule>
  </conditionalFormatting>
  <conditionalFormatting sqref="DI6">
    <cfRule type="expression" dxfId="17" priority="2" stopIfTrue="1">
      <formula>MOD(ROW(),2)</formula>
    </cfRule>
  </conditionalFormatting>
  <conditionalFormatting sqref="DE6:DF6">
    <cfRule type="expression" dxfId="16" priority="1" stopIfTrue="1">
      <formula>MOD(ROW(),2)</formula>
    </cfRule>
  </conditionalFormatting>
  <conditionalFormatting sqref="CY3">
    <cfRule type="expression" dxfId="15" priority="19" stopIfTrue="1">
      <formula>MOD(ROW(),2)</formula>
    </cfRule>
  </conditionalFormatting>
  <conditionalFormatting sqref="CZ3">
    <cfRule type="expression" dxfId="14" priority="18" stopIfTrue="1">
      <formula>MOD(ROW(),2)</formula>
    </cfRule>
  </conditionalFormatting>
  <conditionalFormatting sqref="DA3:DC3">
    <cfRule type="expression" dxfId="13" priority="17" stopIfTrue="1">
      <formula>MOD(ROW(),2)</formula>
    </cfRule>
  </conditionalFormatting>
  <conditionalFormatting sqref="CT3:CU3">
    <cfRule type="expression" dxfId="12" priority="16" stopIfTrue="1">
      <formula>MOD(ROW(),2)</formula>
    </cfRule>
  </conditionalFormatting>
  <conditionalFormatting sqref="CT5:CU5">
    <cfRule type="expression" dxfId="11" priority="15" stopIfTrue="1">
      <formula>MOD(ROW(),2)</formula>
    </cfRule>
  </conditionalFormatting>
  <conditionalFormatting sqref="CF5:CL5">
    <cfRule type="expression" dxfId="10" priority="14" stopIfTrue="1">
      <formula>MOD(ROW(),2)</formula>
    </cfRule>
  </conditionalFormatting>
  <conditionalFormatting sqref="A6:N6 DJ6:KC6 BD6:BG6 CV6:CX6 DD6 BK6:CS6">
    <cfRule type="expression" dxfId="9" priority="13" stopIfTrue="1">
      <formula>MOD(ROW(),2)</formula>
    </cfRule>
  </conditionalFormatting>
  <conditionalFormatting sqref="DH6">
    <cfRule type="expression" dxfId="8" priority="12" stopIfTrue="1">
      <formula>MOD(ROW(),2)</formula>
    </cfRule>
  </conditionalFormatting>
  <conditionalFormatting sqref="DB6">
    <cfRule type="expression" dxfId="7" priority="11" stopIfTrue="1">
      <formula>MOD(ROW(),2)</formula>
    </cfRule>
  </conditionalFormatting>
  <conditionalFormatting sqref="BC6">
    <cfRule type="expression" dxfId="6" priority="10" stopIfTrue="1">
      <formula>MOD(ROW(),2)</formula>
    </cfRule>
  </conditionalFormatting>
  <conditionalFormatting sqref="O6">
    <cfRule type="expression" dxfId="5" priority="9" stopIfTrue="1">
      <formula>MOD(ROW(),2)</formula>
    </cfRule>
  </conditionalFormatting>
  <conditionalFormatting sqref="DG6">
    <cfRule type="expression" dxfId="4" priority="7" stopIfTrue="1">
      <formula>MOD(ROW(),2)</formula>
    </cfRule>
  </conditionalFormatting>
  <conditionalFormatting sqref="CT6:CU6">
    <cfRule type="expression" dxfId="3" priority="6" stopIfTrue="1">
      <formula>MOD(ROW(),2)</formula>
    </cfRule>
  </conditionalFormatting>
  <conditionalFormatting sqref="CY6">
    <cfRule type="expression" dxfId="2" priority="5" stopIfTrue="1">
      <formula>MOD(ROW(),2)</formula>
    </cfRule>
  </conditionalFormatting>
  <conditionalFormatting sqref="CZ6">
    <cfRule type="expression" dxfId="1" priority="4" stopIfTrue="1">
      <formula>MOD(ROW(),2)</formula>
    </cfRule>
  </conditionalFormatting>
  <conditionalFormatting sqref="DA6:DC6">
    <cfRule type="expression" dxfId="0" priority="3" stopIfTrue="1">
      <formula>MOD(ROW(),2)</formula>
    </cfRule>
  </conditionalFormatting>
  <hyperlinks>
    <hyperlink ref="T6" r:id="rId1" xr:uid="{00000000-0004-0000-0500-000000000000}"/>
    <hyperlink ref="T5" r:id="rId2" xr:uid="{00000000-0004-0000-0500-000001000000}"/>
    <hyperlink ref="T4" r:id="rId3" xr:uid="{00000000-0004-0000-0500-000002000000}"/>
    <hyperlink ref="T3" r:id="rId4" xr:uid="{00000000-0004-0000-0500-000003000000}"/>
  </hyperlinks>
  <pageMargins left="0.75196850393700787" right="0.75196850393700787" top="1" bottom="1" header="0.5" footer="0.5"/>
  <pageSetup paperSize="9" scale="10"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ED328-DFD5-7B4C-B77C-422B41586E9A}">
  <dimension ref="A1:DT215"/>
  <sheetViews>
    <sheetView tabSelected="1" topLeftCell="T1" zoomScale="150" zoomScaleNormal="160" workbookViewId="0">
      <selection activeCell="AB11" sqref="AB11"/>
    </sheetView>
  </sheetViews>
  <sheetFormatPr baseColWidth="10" defaultRowHeight="13" x14ac:dyDescent="0.15"/>
  <cols>
    <col min="20" max="20" width="28.33203125" customWidth="1"/>
    <col min="21" max="21" width="46" customWidth="1"/>
    <col min="31" max="31" width="17.1640625" style="15" customWidth="1"/>
    <col min="101" max="102" width="10.83203125" style="78"/>
    <col min="106" max="106" width="16.83203125" style="15" customWidth="1"/>
    <col min="107" max="107" width="14.6640625" style="16" customWidth="1"/>
    <col min="110" max="110" width="16.6640625" style="16" customWidth="1"/>
    <col min="112" max="112" width="14.6640625" style="16" customWidth="1"/>
    <col min="114" max="114" width="39.33203125" customWidth="1"/>
    <col min="116" max="116" width="15.1640625" style="59" customWidth="1"/>
  </cols>
  <sheetData>
    <row r="1" spans="1:124" s="4" customFormat="1" ht="28" customHeight="1" thickBot="1" x14ac:dyDescent="0.2">
      <c r="A1" s="117" t="s">
        <v>25</v>
      </c>
      <c r="B1" s="118"/>
      <c r="C1" s="122">
        <f ca="1">NOW()</f>
        <v>43456.46283611111</v>
      </c>
      <c r="D1" s="123"/>
      <c r="E1" s="1"/>
      <c r="F1" s="1"/>
      <c r="G1" s="1"/>
      <c r="H1" s="1"/>
      <c r="I1" s="2"/>
      <c r="J1" s="2"/>
      <c r="K1" s="3"/>
      <c r="L1" s="3"/>
      <c r="M1" s="3"/>
      <c r="N1" s="3"/>
      <c r="O1" s="3"/>
      <c r="P1" s="3"/>
      <c r="Q1" s="3"/>
      <c r="T1" s="5"/>
      <c r="U1" s="6"/>
      <c r="V1" s="6"/>
      <c r="W1" s="119" t="s">
        <v>431</v>
      </c>
      <c r="X1" s="120"/>
      <c r="Y1" s="121"/>
      <c r="Z1" s="119" t="s">
        <v>433</v>
      </c>
      <c r="AA1" s="120"/>
      <c r="AB1" s="120"/>
      <c r="AC1" s="121"/>
      <c r="AM1" s="49"/>
      <c r="AQ1" s="49"/>
      <c r="AU1" s="49"/>
      <c r="BF1" s="3"/>
      <c r="BG1" s="3"/>
      <c r="BH1" s="3"/>
      <c r="BI1" s="49"/>
      <c r="BJ1" s="49"/>
      <c r="BK1" s="7"/>
      <c r="BL1" s="3"/>
      <c r="BM1" s="3"/>
      <c r="BN1" s="7"/>
      <c r="BO1" s="3"/>
      <c r="BP1" s="3"/>
      <c r="BQ1" s="7"/>
      <c r="BS1" s="3"/>
      <c r="BT1" s="3"/>
      <c r="BU1" s="49"/>
      <c r="BV1" s="49"/>
      <c r="BW1" s="3"/>
      <c r="BX1" s="3"/>
      <c r="BY1" s="3"/>
      <c r="BZ1" s="7"/>
      <c r="CB1" s="3"/>
      <c r="CC1" s="3"/>
      <c r="CD1" s="49"/>
      <c r="CE1" s="49"/>
      <c r="CF1" s="7"/>
      <c r="CG1" s="3"/>
      <c r="CH1" s="3"/>
      <c r="CI1" s="7"/>
      <c r="CK1" s="3"/>
      <c r="CL1" s="3"/>
      <c r="CM1" s="3"/>
      <c r="CN1" s="3"/>
      <c r="CO1" s="3"/>
      <c r="CP1" s="3"/>
      <c r="CQ1" s="3"/>
      <c r="CR1" s="49"/>
      <c r="CS1" s="3"/>
      <c r="CT1" s="3"/>
      <c r="CU1" s="3"/>
      <c r="CV1" s="7"/>
      <c r="CW1" s="7"/>
      <c r="CX1" s="3"/>
      <c r="CY1" s="3"/>
      <c r="DA1" s="3"/>
      <c r="DB1" s="3"/>
      <c r="DC1" s="3"/>
      <c r="DE1" s="11"/>
      <c r="DF1" s="3"/>
      <c r="DG1" s="3"/>
      <c r="DH1" s="3"/>
      <c r="DI1" s="3"/>
      <c r="DJ1" s="3"/>
      <c r="DK1" s="3"/>
      <c r="DL1" s="52"/>
      <c r="DM1" s="7"/>
      <c r="DN1" s="7"/>
      <c r="DO1" s="3"/>
      <c r="DP1" s="3"/>
      <c r="DQ1" s="3"/>
      <c r="DR1" s="3"/>
      <c r="DS1" s="3"/>
      <c r="DT1" s="5"/>
    </row>
    <row r="2" spans="1:124" s="81" customFormat="1" ht="119" customHeight="1" x14ac:dyDescent="0.15">
      <c r="A2" s="79" t="s">
        <v>475</v>
      </c>
      <c r="B2" s="80" t="s">
        <v>476</v>
      </c>
      <c r="C2" s="81" t="s">
        <v>477</v>
      </c>
      <c r="D2" s="80" t="s">
        <v>478</v>
      </c>
      <c r="E2" s="81" t="s">
        <v>479</v>
      </c>
      <c r="F2" s="81" t="s">
        <v>535</v>
      </c>
      <c r="G2" s="81" t="s">
        <v>389</v>
      </c>
      <c r="H2" s="81" t="s">
        <v>480</v>
      </c>
      <c r="I2" s="82" t="s">
        <v>481</v>
      </c>
      <c r="J2" s="83" t="s">
        <v>391</v>
      </c>
      <c r="K2" s="83" t="s">
        <v>36</v>
      </c>
      <c r="L2" s="83" t="s">
        <v>43</v>
      </c>
      <c r="M2" s="82" t="s">
        <v>14</v>
      </c>
      <c r="N2" s="82" t="s">
        <v>32</v>
      </c>
      <c r="O2" s="82" t="s">
        <v>3</v>
      </c>
      <c r="P2" s="82" t="s">
        <v>27</v>
      </c>
      <c r="Q2" s="82" t="s">
        <v>482</v>
      </c>
      <c r="R2" s="81" t="s">
        <v>483</v>
      </c>
      <c r="S2" s="84" t="s">
        <v>484</v>
      </c>
      <c r="T2" s="85" t="s">
        <v>485</v>
      </c>
      <c r="U2" s="84" t="s">
        <v>486</v>
      </c>
      <c r="V2" s="81" t="s">
        <v>487</v>
      </c>
      <c r="W2" s="81" t="s">
        <v>260</v>
      </c>
      <c r="X2" s="81" t="s">
        <v>422</v>
      </c>
      <c r="Y2" s="81" t="s">
        <v>423</v>
      </c>
      <c r="Z2" s="81" t="s">
        <v>434</v>
      </c>
      <c r="AA2" s="81" t="s">
        <v>435</v>
      </c>
      <c r="AB2" s="81" t="s">
        <v>432</v>
      </c>
      <c r="AC2" s="81" t="s">
        <v>0</v>
      </c>
      <c r="AD2" s="81" t="s">
        <v>488</v>
      </c>
      <c r="AE2" s="81" t="s">
        <v>536</v>
      </c>
      <c r="AF2" s="81" t="s">
        <v>489</v>
      </c>
      <c r="AG2" s="86" t="s">
        <v>292</v>
      </c>
      <c r="AH2" s="86" t="s">
        <v>537</v>
      </c>
      <c r="AI2" s="86" t="s">
        <v>293</v>
      </c>
      <c r="AJ2" s="86" t="s">
        <v>467</v>
      </c>
      <c r="AK2" s="86" t="s">
        <v>468</v>
      </c>
      <c r="AL2" s="81" t="s">
        <v>490</v>
      </c>
      <c r="AM2" s="87" t="s">
        <v>392</v>
      </c>
      <c r="AN2" s="86" t="s">
        <v>469</v>
      </c>
      <c r="AO2" s="86" t="s">
        <v>470</v>
      </c>
      <c r="AP2" s="81" t="s">
        <v>491</v>
      </c>
      <c r="AQ2" s="87" t="s">
        <v>393</v>
      </c>
      <c r="AR2" s="86" t="s">
        <v>306</v>
      </c>
      <c r="AS2" s="86" t="s">
        <v>471</v>
      </c>
      <c r="AT2" s="81" t="s">
        <v>50</v>
      </c>
      <c r="AU2" s="87" t="s">
        <v>394</v>
      </c>
      <c r="AV2" s="81" t="s">
        <v>450</v>
      </c>
      <c r="AW2" s="81" t="s">
        <v>492</v>
      </c>
      <c r="AX2" s="81" t="s">
        <v>13</v>
      </c>
      <c r="AY2" s="81" t="s">
        <v>18</v>
      </c>
      <c r="AZ2" s="81" t="s">
        <v>300</v>
      </c>
      <c r="BA2" s="81" t="s">
        <v>301</v>
      </c>
      <c r="BB2" s="82" t="s">
        <v>493</v>
      </c>
      <c r="BC2" s="88" t="s">
        <v>494</v>
      </c>
      <c r="BD2" s="82" t="s">
        <v>495</v>
      </c>
      <c r="BE2" s="82" t="s">
        <v>496</v>
      </c>
      <c r="BF2" s="88" t="s">
        <v>636</v>
      </c>
      <c r="BG2" s="81" t="s">
        <v>497</v>
      </c>
      <c r="BH2" s="81" t="s">
        <v>158</v>
      </c>
      <c r="BI2" s="87" t="s">
        <v>638</v>
      </c>
      <c r="BJ2" s="87" t="s">
        <v>637</v>
      </c>
      <c r="BK2" s="82" t="s">
        <v>498</v>
      </c>
      <c r="BL2" s="82" t="s">
        <v>499</v>
      </c>
      <c r="BM2" s="82" t="s">
        <v>500</v>
      </c>
      <c r="BN2" s="82" t="s">
        <v>421</v>
      </c>
      <c r="BO2" s="82" t="s">
        <v>419</v>
      </c>
      <c r="BP2" s="82" t="s">
        <v>420</v>
      </c>
      <c r="BQ2" s="82" t="s">
        <v>501</v>
      </c>
      <c r="BR2" s="82" t="s">
        <v>502</v>
      </c>
      <c r="BS2" s="88" t="s">
        <v>503</v>
      </c>
      <c r="BT2" s="81" t="s">
        <v>504</v>
      </c>
      <c r="BU2" s="87" t="s">
        <v>639</v>
      </c>
      <c r="BV2" s="87" t="s">
        <v>640</v>
      </c>
      <c r="BW2" s="82" t="s">
        <v>505</v>
      </c>
      <c r="BX2" s="82" t="s">
        <v>506</v>
      </c>
      <c r="BY2" s="88" t="s">
        <v>507</v>
      </c>
      <c r="BZ2" s="82" t="s">
        <v>508</v>
      </c>
      <c r="CA2" s="82" t="s">
        <v>509</v>
      </c>
      <c r="CB2" s="88" t="s">
        <v>510</v>
      </c>
      <c r="CC2" s="81" t="s">
        <v>511</v>
      </c>
      <c r="CD2" s="87" t="s">
        <v>638</v>
      </c>
      <c r="CE2" s="87" t="s">
        <v>637</v>
      </c>
      <c r="CF2" s="82" t="s">
        <v>512</v>
      </c>
      <c r="CG2" s="82" t="s">
        <v>24</v>
      </c>
      <c r="CH2" s="82" t="s">
        <v>513</v>
      </c>
      <c r="CI2" s="82" t="s">
        <v>514</v>
      </c>
      <c r="CJ2" s="82" t="s">
        <v>515</v>
      </c>
      <c r="CK2" s="82" t="s">
        <v>516</v>
      </c>
      <c r="CL2" s="82" t="s">
        <v>517</v>
      </c>
      <c r="CM2" s="88" t="s">
        <v>69</v>
      </c>
      <c r="CN2" s="88" t="s">
        <v>39</v>
      </c>
      <c r="CO2" s="89" t="s">
        <v>159</v>
      </c>
      <c r="CP2" s="82" t="s">
        <v>518</v>
      </c>
      <c r="CQ2" s="82" t="s">
        <v>395</v>
      </c>
      <c r="CR2" s="87" t="s">
        <v>390</v>
      </c>
      <c r="CS2" s="82" t="s">
        <v>519</v>
      </c>
      <c r="CT2" s="88" t="s">
        <v>30</v>
      </c>
      <c r="CU2" s="88" t="s">
        <v>520</v>
      </c>
      <c r="CV2" s="82" t="s">
        <v>560</v>
      </c>
      <c r="CW2" s="82" t="s">
        <v>269</v>
      </c>
      <c r="CX2" s="82" t="s">
        <v>9</v>
      </c>
      <c r="CY2" s="88" t="s">
        <v>22</v>
      </c>
      <c r="CZ2" s="88" t="s">
        <v>7</v>
      </c>
      <c r="DA2" s="88" t="s">
        <v>34</v>
      </c>
      <c r="DB2" s="82" t="s">
        <v>472</v>
      </c>
      <c r="DC2" s="82" t="s">
        <v>473</v>
      </c>
      <c r="DD2" s="82" t="s">
        <v>114</v>
      </c>
      <c r="DE2" s="82" t="s">
        <v>407</v>
      </c>
      <c r="DF2" s="82" t="s">
        <v>474</v>
      </c>
      <c r="DG2" s="82" t="s">
        <v>73</v>
      </c>
      <c r="DH2" s="82" t="s">
        <v>74</v>
      </c>
      <c r="DI2" s="82" t="s">
        <v>134</v>
      </c>
      <c r="DJ2" s="81" t="s">
        <v>521</v>
      </c>
      <c r="DK2" s="81" t="s">
        <v>396</v>
      </c>
      <c r="DL2" s="97" t="s">
        <v>641</v>
      </c>
    </row>
    <row r="3" spans="1:124" s="15" customFormat="1" ht="28" customHeight="1" x14ac:dyDescent="0.15">
      <c r="A3" s="91" t="s">
        <v>758</v>
      </c>
      <c r="B3" s="22" t="s">
        <v>759</v>
      </c>
      <c r="C3" s="15" t="s">
        <v>686</v>
      </c>
      <c r="D3" s="23">
        <v>0.3756944444444445</v>
      </c>
      <c r="E3" s="15" t="s">
        <v>157</v>
      </c>
      <c r="F3" s="15" t="s">
        <v>79</v>
      </c>
      <c r="G3" s="15" t="s">
        <v>397</v>
      </c>
      <c r="H3" s="15" t="s">
        <v>78</v>
      </c>
      <c r="I3" s="16">
        <v>42930</v>
      </c>
      <c r="J3" s="16">
        <v>43167</v>
      </c>
      <c r="K3" s="16">
        <v>43167</v>
      </c>
      <c r="L3" s="16">
        <v>43169</v>
      </c>
      <c r="M3" s="16">
        <v>40543</v>
      </c>
      <c r="N3" s="16">
        <v>42613</v>
      </c>
      <c r="O3" s="16">
        <v>42921</v>
      </c>
      <c r="P3" s="16" t="s">
        <v>79</v>
      </c>
      <c r="Q3" s="15" t="s">
        <v>84</v>
      </c>
      <c r="R3" s="19" t="s">
        <v>144</v>
      </c>
      <c r="S3" s="19" t="s">
        <v>760</v>
      </c>
      <c r="T3" s="19" t="s">
        <v>761</v>
      </c>
      <c r="U3" s="19" t="s">
        <v>762</v>
      </c>
      <c r="V3" s="15">
        <v>89</v>
      </c>
      <c r="W3" s="20">
        <v>22572</v>
      </c>
      <c r="X3" s="20">
        <v>18450</v>
      </c>
      <c r="Y3" s="15">
        <v>0</v>
      </c>
      <c r="Z3" s="15">
        <v>79</v>
      </c>
      <c r="AA3" s="15">
        <v>82</v>
      </c>
      <c r="AB3" s="15">
        <v>52</v>
      </c>
      <c r="AC3" s="15">
        <v>0</v>
      </c>
      <c r="AD3" s="15">
        <v>14</v>
      </c>
      <c r="AE3" s="15">
        <v>0</v>
      </c>
      <c r="AF3" s="15">
        <v>14</v>
      </c>
      <c r="AG3" s="15">
        <v>0</v>
      </c>
      <c r="AH3" s="15">
        <v>0</v>
      </c>
      <c r="AI3" s="15">
        <v>0</v>
      </c>
      <c r="AJ3" s="15">
        <v>0</v>
      </c>
      <c r="AK3" s="15">
        <v>0</v>
      </c>
      <c r="AL3" s="15">
        <v>0</v>
      </c>
      <c r="AM3" s="51">
        <f t="shared" ref="AM3:AM8" si="0">15.5*(AL3)</f>
        <v>0</v>
      </c>
      <c r="AN3" s="15">
        <v>0</v>
      </c>
      <c r="AO3" s="15">
        <v>0</v>
      </c>
      <c r="AP3" s="15">
        <v>0</v>
      </c>
      <c r="AQ3" s="51">
        <f t="shared" ref="AQ3:AQ8" si="1">17.5*(AP3)</f>
        <v>0</v>
      </c>
      <c r="AR3" s="15">
        <v>4</v>
      </c>
      <c r="AS3" s="15">
        <v>0</v>
      </c>
      <c r="AT3" s="15">
        <v>4</v>
      </c>
      <c r="AU3" s="51">
        <f t="shared" ref="AU3:AU8" si="2">24*(AT3)</f>
        <v>96</v>
      </c>
      <c r="AV3" s="15">
        <v>0</v>
      </c>
      <c r="AW3" s="15" t="s">
        <v>84</v>
      </c>
      <c r="AX3" s="15">
        <v>0</v>
      </c>
      <c r="AY3" s="15" t="s">
        <v>79</v>
      </c>
      <c r="AZ3" s="15" t="s">
        <v>84</v>
      </c>
      <c r="BA3" s="15">
        <v>14</v>
      </c>
      <c r="BB3" s="40">
        <v>42931</v>
      </c>
      <c r="BC3" s="15">
        <f>IF(BB3="","",DAYS360(I3,BB3))</f>
        <v>1</v>
      </c>
      <c r="BD3" s="16">
        <v>42949</v>
      </c>
      <c r="BE3" s="16">
        <v>42956</v>
      </c>
      <c r="BF3" s="15">
        <f>IF(BE3="","",DAYS360(BD3,BE3))</f>
        <v>7</v>
      </c>
      <c r="BG3" s="16" t="s">
        <v>351</v>
      </c>
      <c r="BH3" s="104">
        <v>87</v>
      </c>
      <c r="BI3" s="51">
        <f t="shared" ref="BI3:BJ5" si="3">6.5*(Z3)</f>
        <v>513.5</v>
      </c>
      <c r="BJ3" s="51">
        <f t="shared" si="3"/>
        <v>533</v>
      </c>
      <c r="BK3" s="16">
        <v>42959</v>
      </c>
      <c r="BL3" s="16">
        <v>42972</v>
      </c>
      <c r="BM3" s="15" t="s">
        <v>85</v>
      </c>
      <c r="BN3" s="16">
        <v>42935</v>
      </c>
      <c r="BO3" s="16">
        <v>42942</v>
      </c>
      <c r="BP3" s="15" t="s">
        <v>85</v>
      </c>
      <c r="BQ3" s="40">
        <v>42959</v>
      </c>
      <c r="BR3" s="40">
        <v>42972</v>
      </c>
      <c r="BS3" s="15">
        <f>IF(BR3="","",DAYS360(BQ3,BR3))</f>
        <v>13</v>
      </c>
      <c r="BT3" s="15" t="s">
        <v>85</v>
      </c>
      <c r="BU3" s="51">
        <f t="shared" ref="BU3:BV5" si="4">10.25*(Z3)</f>
        <v>809.75</v>
      </c>
      <c r="BV3" s="51">
        <f t="shared" si="4"/>
        <v>840.5</v>
      </c>
      <c r="BW3" s="40">
        <v>42976</v>
      </c>
      <c r="BX3" s="40">
        <v>43062</v>
      </c>
      <c r="BY3" s="15">
        <f t="shared" ref="BY3:BY8" si="5">IF(BX3="","",DAYS360(BW3,BX3))</f>
        <v>84</v>
      </c>
      <c r="BZ3" s="40">
        <v>42976</v>
      </c>
      <c r="CA3" s="40">
        <v>42978</v>
      </c>
      <c r="CB3" s="26">
        <f t="shared" ref="CB3:CB8" si="6">IF(CA3="","",DAYS360(BZ3,CA3))</f>
        <v>1</v>
      </c>
      <c r="CC3" s="15" t="s">
        <v>259</v>
      </c>
      <c r="CD3" s="51">
        <f t="shared" ref="CD3:CE5" si="7">3*(Z3)</f>
        <v>237</v>
      </c>
      <c r="CE3" s="51">
        <f t="shared" si="7"/>
        <v>246</v>
      </c>
      <c r="CF3" s="40">
        <v>43074</v>
      </c>
      <c r="CG3" s="40">
        <v>43074</v>
      </c>
      <c r="CH3" s="40">
        <v>43074</v>
      </c>
      <c r="CI3" s="40">
        <v>43078</v>
      </c>
      <c r="CJ3" s="40">
        <v>43089</v>
      </c>
      <c r="CK3" s="40">
        <v>43152</v>
      </c>
      <c r="CL3" s="40">
        <v>43090</v>
      </c>
      <c r="CM3" s="26">
        <f t="shared" ref="CM3:CM8" si="8">IF(CK3="","",DAYS360(CJ3,CK3))</f>
        <v>61</v>
      </c>
      <c r="CN3" s="26">
        <f t="shared" ref="CN3:CN8" si="9">IF(CL3="","",DAYS360(CJ3,CL3))</f>
        <v>1</v>
      </c>
      <c r="CO3" s="15">
        <v>1</v>
      </c>
      <c r="CP3" s="40">
        <v>43161</v>
      </c>
      <c r="CQ3" s="15" t="s">
        <v>79</v>
      </c>
      <c r="CR3" s="51">
        <v>0</v>
      </c>
      <c r="CS3" s="40">
        <v>43167</v>
      </c>
      <c r="CT3" s="15">
        <f>IF(CS3="","",DAYS360(I3,CS3))</f>
        <v>234</v>
      </c>
      <c r="CU3" s="16" t="s">
        <v>79</v>
      </c>
      <c r="CV3" s="40">
        <v>43167</v>
      </c>
      <c r="CW3" s="15" t="s">
        <v>542</v>
      </c>
      <c r="CX3" s="40">
        <v>43169</v>
      </c>
      <c r="CY3" s="15">
        <f t="shared" ref="CY3:CY8" si="10">IF(CX3="","",DAYS360(M3,CX3))</f>
        <v>2590</v>
      </c>
      <c r="CZ3" s="15">
        <f t="shared" ref="CZ3:CZ8" si="11">IF(CX3="","",DAYS360(N3,CX3))</f>
        <v>550</v>
      </c>
      <c r="DA3" s="15">
        <f t="shared" ref="DA3:DA8" si="12">IF(CX3="","",DAYS360(O3,CX3))</f>
        <v>245</v>
      </c>
      <c r="DB3" s="18"/>
      <c r="DC3" s="16"/>
      <c r="DD3" s="40">
        <v>43172</v>
      </c>
      <c r="DE3" s="40">
        <v>43172</v>
      </c>
      <c r="DF3" s="16"/>
      <c r="DG3" s="40">
        <v>43172</v>
      </c>
      <c r="DH3" s="16"/>
      <c r="DI3" s="40">
        <v>43172</v>
      </c>
      <c r="DJ3" s="19" t="s">
        <v>763</v>
      </c>
      <c r="DK3" s="51">
        <f t="shared" ref="DK3:DK8" si="13">SUM(AM3+AQ3+AU3+BI3+BU3+CD3+CR3+1600)</f>
        <v>3256.25</v>
      </c>
      <c r="DL3" s="53">
        <f t="shared" ref="DL3:DL8" si="14">SUM(AM3+AQ3+AU3+BJ3+BV3+CE3+CR3+1600)</f>
        <v>3315.5</v>
      </c>
      <c r="DP3" s="16"/>
      <c r="DQ3" s="16"/>
      <c r="DR3" s="16"/>
      <c r="DS3" s="16"/>
    </row>
    <row r="4" spans="1:124" s="15" customFormat="1" ht="28" customHeight="1" x14ac:dyDescent="0.15">
      <c r="A4" s="91" t="s">
        <v>739</v>
      </c>
      <c r="B4" s="22" t="s">
        <v>740</v>
      </c>
      <c r="C4" s="15" t="s">
        <v>88</v>
      </c>
      <c r="D4" s="23">
        <v>0.37638888888888888</v>
      </c>
      <c r="E4" s="15" t="s">
        <v>157</v>
      </c>
      <c r="F4" s="15" t="s">
        <v>79</v>
      </c>
      <c r="G4" s="15" t="s">
        <v>397</v>
      </c>
      <c r="H4" s="15" t="s">
        <v>78</v>
      </c>
      <c r="I4" s="16">
        <v>42892</v>
      </c>
      <c r="J4" s="16">
        <v>43060</v>
      </c>
      <c r="K4" s="16">
        <v>43187</v>
      </c>
      <c r="L4" s="16">
        <v>43188</v>
      </c>
      <c r="M4" s="16">
        <v>40847</v>
      </c>
      <c r="N4" s="16">
        <v>42719</v>
      </c>
      <c r="O4" s="16">
        <v>42887</v>
      </c>
      <c r="P4" s="16" t="s">
        <v>79</v>
      </c>
      <c r="Q4" s="15" t="s">
        <v>84</v>
      </c>
      <c r="R4" s="19" t="s">
        <v>119</v>
      </c>
      <c r="S4" s="19" t="s">
        <v>741</v>
      </c>
      <c r="T4" s="19" t="s">
        <v>742</v>
      </c>
      <c r="U4" s="19" t="s">
        <v>743</v>
      </c>
      <c r="V4" s="15">
        <v>150</v>
      </c>
      <c r="W4" s="20">
        <v>38464</v>
      </c>
      <c r="X4" s="20">
        <v>29350</v>
      </c>
      <c r="Y4" s="15">
        <v>6740</v>
      </c>
      <c r="Z4" s="15">
        <v>122</v>
      </c>
      <c r="AA4" s="15">
        <v>136</v>
      </c>
      <c r="AB4" s="15">
        <v>72</v>
      </c>
      <c r="AC4" s="15">
        <v>34</v>
      </c>
      <c r="AD4" s="15">
        <v>32</v>
      </c>
      <c r="AE4" s="15">
        <v>15</v>
      </c>
      <c r="AF4" s="15">
        <v>47</v>
      </c>
      <c r="AG4" s="15">
        <v>0</v>
      </c>
      <c r="AH4" s="15">
        <v>0</v>
      </c>
      <c r="AI4" s="15">
        <v>0</v>
      </c>
      <c r="AJ4" s="15">
        <v>0</v>
      </c>
      <c r="AK4" s="15">
        <v>0</v>
      </c>
      <c r="AL4" s="15">
        <v>0</v>
      </c>
      <c r="AM4" s="51">
        <f t="shared" si="0"/>
        <v>0</v>
      </c>
      <c r="AN4" s="15">
        <v>14</v>
      </c>
      <c r="AO4" s="15">
        <v>3</v>
      </c>
      <c r="AP4" s="15">
        <v>17</v>
      </c>
      <c r="AQ4" s="51">
        <f t="shared" si="1"/>
        <v>297.5</v>
      </c>
      <c r="AR4" s="15">
        <v>4</v>
      </c>
      <c r="AS4" s="15">
        <v>2</v>
      </c>
      <c r="AT4" s="15">
        <v>6</v>
      </c>
      <c r="AU4" s="51">
        <f t="shared" si="2"/>
        <v>144</v>
      </c>
      <c r="AV4" s="15">
        <v>3</v>
      </c>
      <c r="AW4" s="15" t="s">
        <v>79</v>
      </c>
      <c r="AX4" s="15">
        <v>11</v>
      </c>
      <c r="AY4" s="15" t="s">
        <v>84</v>
      </c>
      <c r="AZ4" s="15" t="s">
        <v>79</v>
      </c>
      <c r="BA4" s="15">
        <v>0</v>
      </c>
      <c r="BB4" s="16">
        <v>42893</v>
      </c>
      <c r="BC4" s="15">
        <f>IF(BB4="","",DAYS360(I4,BB4))</f>
        <v>1</v>
      </c>
      <c r="BD4" s="16">
        <v>42920</v>
      </c>
      <c r="BE4" s="16">
        <v>43033</v>
      </c>
      <c r="BF4" s="15">
        <f>IF(BE4="","",DAYS360(BD4,BE4))</f>
        <v>111</v>
      </c>
      <c r="BG4" s="16" t="s">
        <v>731</v>
      </c>
      <c r="BH4" s="16">
        <v>135</v>
      </c>
      <c r="BI4" s="51">
        <f t="shared" si="3"/>
        <v>793</v>
      </c>
      <c r="BJ4" s="51">
        <f t="shared" si="3"/>
        <v>884</v>
      </c>
      <c r="BK4" s="16">
        <v>42900</v>
      </c>
      <c r="BL4" s="16">
        <v>42915</v>
      </c>
      <c r="BM4" s="15" t="s">
        <v>85</v>
      </c>
      <c r="BN4" s="16">
        <v>42896</v>
      </c>
      <c r="BO4" s="16">
        <v>42901</v>
      </c>
      <c r="BP4" s="15" t="s">
        <v>85</v>
      </c>
      <c r="BQ4" s="16">
        <v>43041</v>
      </c>
      <c r="BR4" s="16">
        <v>43049</v>
      </c>
      <c r="BS4" s="15">
        <f>BR4-BQ4</f>
        <v>8</v>
      </c>
      <c r="BT4" s="15" t="s">
        <v>85</v>
      </c>
      <c r="BU4" s="51">
        <f t="shared" si="4"/>
        <v>1250.5</v>
      </c>
      <c r="BV4" s="51">
        <f t="shared" si="4"/>
        <v>1394</v>
      </c>
      <c r="BW4" s="16">
        <v>43050</v>
      </c>
      <c r="BX4" s="16">
        <v>43058</v>
      </c>
      <c r="BY4" s="15">
        <f t="shared" si="5"/>
        <v>8</v>
      </c>
      <c r="BZ4" s="16">
        <v>43054</v>
      </c>
      <c r="CA4" s="16">
        <v>43109</v>
      </c>
      <c r="CB4" s="21">
        <f t="shared" si="6"/>
        <v>54</v>
      </c>
      <c r="CC4" s="15" t="s">
        <v>542</v>
      </c>
      <c r="CD4" s="51">
        <f t="shared" si="7"/>
        <v>366</v>
      </c>
      <c r="CE4" s="51">
        <f t="shared" si="7"/>
        <v>408</v>
      </c>
      <c r="CF4" s="15" t="s">
        <v>790</v>
      </c>
      <c r="CG4" s="16">
        <v>43109</v>
      </c>
      <c r="CH4" s="16">
        <v>43109</v>
      </c>
      <c r="CI4" s="16">
        <v>43127</v>
      </c>
      <c r="CJ4" s="16">
        <v>43123</v>
      </c>
      <c r="CK4" s="16">
        <v>43130</v>
      </c>
      <c r="CL4" s="16">
        <v>43130</v>
      </c>
      <c r="CM4" s="15">
        <f t="shared" si="8"/>
        <v>7</v>
      </c>
      <c r="CN4" s="15">
        <f t="shared" si="9"/>
        <v>7</v>
      </c>
      <c r="CO4" s="15">
        <v>1</v>
      </c>
      <c r="CP4" s="16">
        <v>43175</v>
      </c>
      <c r="CQ4" s="15" t="s">
        <v>79</v>
      </c>
      <c r="CR4" s="51">
        <v>0</v>
      </c>
      <c r="CS4" s="40">
        <v>43187</v>
      </c>
      <c r="CT4" s="15">
        <f>IF(CS4="","",DAYS360(I4,CS4))</f>
        <v>292</v>
      </c>
      <c r="CU4" s="16" t="s">
        <v>84</v>
      </c>
      <c r="CV4" s="40">
        <v>43187</v>
      </c>
      <c r="CW4" s="15" t="s">
        <v>542</v>
      </c>
      <c r="CX4" s="40">
        <v>43189</v>
      </c>
      <c r="CY4" s="15">
        <f t="shared" si="10"/>
        <v>2310</v>
      </c>
      <c r="CZ4" s="15">
        <f t="shared" si="11"/>
        <v>465</v>
      </c>
      <c r="DA4" s="15">
        <f t="shared" si="12"/>
        <v>299</v>
      </c>
      <c r="DB4" s="18"/>
      <c r="DC4" s="16"/>
      <c r="DD4" s="40">
        <v>43189</v>
      </c>
      <c r="DE4" s="40">
        <v>43189</v>
      </c>
      <c r="DF4" s="18"/>
      <c r="DG4" s="40">
        <v>43189</v>
      </c>
      <c r="DH4" s="18"/>
      <c r="DI4" s="16">
        <v>43188</v>
      </c>
      <c r="DJ4" s="19" t="s">
        <v>744</v>
      </c>
      <c r="DK4" s="51">
        <f t="shared" si="13"/>
        <v>4451</v>
      </c>
      <c r="DL4" s="53">
        <f t="shared" si="14"/>
        <v>4727.5</v>
      </c>
      <c r="DP4" s="16"/>
      <c r="DQ4" s="16"/>
      <c r="DR4" s="16"/>
      <c r="DS4" s="16"/>
    </row>
    <row r="5" spans="1:124" s="15" customFormat="1" ht="28" customHeight="1" x14ac:dyDescent="0.15">
      <c r="A5" s="91" t="s">
        <v>727</v>
      </c>
      <c r="B5" s="22" t="s">
        <v>728</v>
      </c>
      <c r="C5" s="15" t="s">
        <v>461</v>
      </c>
      <c r="D5" s="23">
        <v>0.37708333333333299</v>
      </c>
      <c r="E5" s="15" t="s">
        <v>169</v>
      </c>
      <c r="F5" s="15" t="s">
        <v>79</v>
      </c>
      <c r="G5" s="15" t="s">
        <v>397</v>
      </c>
      <c r="H5" s="15" t="s">
        <v>78</v>
      </c>
      <c r="I5" s="16">
        <v>42822</v>
      </c>
      <c r="J5" s="16">
        <v>42993</v>
      </c>
      <c r="K5" s="16">
        <v>43232</v>
      </c>
      <c r="L5" s="16">
        <v>43237</v>
      </c>
      <c r="M5" s="16">
        <v>40939</v>
      </c>
      <c r="N5" s="16">
        <v>42712</v>
      </c>
      <c r="O5" s="16">
        <v>42819</v>
      </c>
      <c r="P5" s="16" t="s">
        <v>79</v>
      </c>
      <c r="Q5" s="15" t="s">
        <v>79</v>
      </c>
      <c r="R5" s="19" t="s">
        <v>144</v>
      </c>
      <c r="S5" s="19" t="s">
        <v>729</v>
      </c>
      <c r="T5" s="19" t="s">
        <v>730</v>
      </c>
      <c r="U5" s="19" t="s">
        <v>799</v>
      </c>
      <c r="V5" s="15">
        <v>170</v>
      </c>
      <c r="W5" s="20">
        <v>43211</v>
      </c>
      <c r="X5" s="20">
        <v>33818</v>
      </c>
      <c r="Y5" s="15">
        <v>1740</v>
      </c>
      <c r="Z5" s="15">
        <v>138</v>
      </c>
      <c r="AA5" s="15">
        <v>138</v>
      </c>
      <c r="AB5" s="15">
        <v>82</v>
      </c>
      <c r="AC5" s="15">
        <v>18</v>
      </c>
      <c r="AD5" s="15">
        <v>33</v>
      </c>
      <c r="AE5" s="15">
        <v>4</v>
      </c>
      <c r="AF5" s="15">
        <v>37</v>
      </c>
      <c r="AG5" s="15">
        <v>0</v>
      </c>
      <c r="AH5" s="15">
        <v>0</v>
      </c>
      <c r="AI5" s="15">
        <v>0</v>
      </c>
      <c r="AJ5" s="15">
        <v>0</v>
      </c>
      <c r="AK5" s="15">
        <v>0</v>
      </c>
      <c r="AL5" s="15">
        <v>0</v>
      </c>
      <c r="AM5" s="51">
        <f t="shared" si="0"/>
        <v>0</v>
      </c>
      <c r="AN5" s="15">
        <v>19</v>
      </c>
      <c r="AO5" s="15">
        <v>1</v>
      </c>
      <c r="AP5" s="15">
        <v>20</v>
      </c>
      <c r="AQ5" s="51">
        <f t="shared" si="1"/>
        <v>350</v>
      </c>
      <c r="AR5" s="15">
        <v>2</v>
      </c>
      <c r="AS5" s="15">
        <v>0</v>
      </c>
      <c r="AT5" s="15">
        <v>2</v>
      </c>
      <c r="AU5" s="51">
        <f t="shared" si="2"/>
        <v>48</v>
      </c>
      <c r="AV5" s="15">
        <v>0</v>
      </c>
      <c r="AW5" s="15" t="s">
        <v>79</v>
      </c>
      <c r="AX5" s="15">
        <v>5</v>
      </c>
      <c r="AY5" s="15" t="s">
        <v>79</v>
      </c>
      <c r="AZ5" s="15" t="s">
        <v>79</v>
      </c>
      <c r="BA5" s="15">
        <v>0</v>
      </c>
      <c r="BB5" s="16">
        <v>42823</v>
      </c>
      <c r="BC5" s="15">
        <f>IF(BB5="","",DAYS360(I5,BB5))</f>
        <v>1</v>
      </c>
      <c r="BD5" s="16">
        <v>42847</v>
      </c>
      <c r="BE5" s="16">
        <v>42908</v>
      </c>
      <c r="BF5" s="15">
        <f>IF(BE5="","",DAYS360(BD5,BE5))</f>
        <v>60</v>
      </c>
      <c r="BG5" s="16" t="s">
        <v>717</v>
      </c>
      <c r="BH5" s="15">
        <v>109</v>
      </c>
      <c r="BI5" s="51">
        <f t="shared" si="3"/>
        <v>897</v>
      </c>
      <c r="BJ5" s="51">
        <f t="shared" si="3"/>
        <v>897</v>
      </c>
      <c r="BK5" s="16">
        <v>42825</v>
      </c>
      <c r="BL5" s="16">
        <v>42843</v>
      </c>
      <c r="BM5" s="15" t="s">
        <v>85</v>
      </c>
      <c r="BN5" s="16">
        <v>42825</v>
      </c>
      <c r="BO5" s="16">
        <v>42831</v>
      </c>
      <c r="BP5" s="15" t="s">
        <v>85</v>
      </c>
      <c r="BQ5" s="16">
        <v>42909</v>
      </c>
      <c r="BR5" s="16">
        <v>42922</v>
      </c>
      <c r="BS5" s="15">
        <f>IF(BR5="","",DAYS360(BQ5,BR5))</f>
        <v>13</v>
      </c>
      <c r="BT5" s="15" t="s">
        <v>85</v>
      </c>
      <c r="BU5" s="51">
        <f t="shared" si="4"/>
        <v>1414.5</v>
      </c>
      <c r="BV5" s="51">
        <f t="shared" si="4"/>
        <v>1414.5</v>
      </c>
      <c r="BW5" s="16">
        <v>42922</v>
      </c>
      <c r="BX5" s="16">
        <v>42936</v>
      </c>
      <c r="BY5" s="15">
        <f t="shared" si="5"/>
        <v>14</v>
      </c>
      <c r="BZ5" s="16">
        <v>42936</v>
      </c>
      <c r="CA5" s="16">
        <v>42951</v>
      </c>
      <c r="CB5" s="26">
        <f t="shared" si="6"/>
        <v>14</v>
      </c>
      <c r="CC5" s="15" t="s">
        <v>726</v>
      </c>
      <c r="CD5" s="51">
        <f t="shared" si="7"/>
        <v>414</v>
      </c>
      <c r="CE5" s="51">
        <f t="shared" si="7"/>
        <v>414</v>
      </c>
      <c r="CF5" s="16">
        <v>42976</v>
      </c>
      <c r="CG5" s="16">
        <v>42976</v>
      </c>
      <c r="CH5" s="16">
        <v>42976</v>
      </c>
      <c r="CI5" s="16">
        <v>42978</v>
      </c>
      <c r="CJ5" s="16">
        <v>42978</v>
      </c>
      <c r="CK5" s="16">
        <v>43028</v>
      </c>
      <c r="CL5" s="16">
        <v>42978</v>
      </c>
      <c r="CM5" s="26">
        <f t="shared" si="8"/>
        <v>50</v>
      </c>
      <c r="CN5" s="26">
        <f t="shared" si="9"/>
        <v>0</v>
      </c>
      <c r="CO5" s="15">
        <v>1</v>
      </c>
      <c r="CP5" s="16">
        <v>43228</v>
      </c>
      <c r="CQ5" s="15" t="s">
        <v>79</v>
      </c>
      <c r="CR5" s="51">
        <v>0</v>
      </c>
      <c r="CS5" s="16">
        <v>43232</v>
      </c>
      <c r="CT5" s="15">
        <f>IF(CS5="","",DAYS360(I5,CS5))</f>
        <v>404</v>
      </c>
      <c r="CU5" s="16" t="s">
        <v>84</v>
      </c>
      <c r="CV5" s="16">
        <v>43232</v>
      </c>
      <c r="CW5" s="15" t="s">
        <v>731</v>
      </c>
      <c r="CX5" s="16">
        <v>43237</v>
      </c>
      <c r="CY5" s="15">
        <f t="shared" si="10"/>
        <v>2267</v>
      </c>
      <c r="CZ5" s="15">
        <f t="shared" si="11"/>
        <v>519</v>
      </c>
      <c r="DA5" s="15">
        <f t="shared" si="12"/>
        <v>412</v>
      </c>
      <c r="DB5" s="18"/>
      <c r="DC5" s="16"/>
      <c r="DD5" s="16">
        <v>43237</v>
      </c>
      <c r="DE5" s="16">
        <v>43237</v>
      </c>
      <c r="DF5" s="18"/>
      <c r="DG5" s="16">
        <v>43237</v>
      </c>
      <c r="DH5" s="18"/>
      <c r="DI5" s="16">
        <v>43237</v>
      </c>
      <c r="DJ5" s="19" t="s">
        <v>791</v>
      </c>
      <c r="DK5" s="51">
        <f t="shared" si="13"/>
        <v>4723.5</v>
      </c>
      <c r="DL5" s="53">
        <f t="shared" si="14"/>
        <v>4723.5</v>
      </c>
      <c r="DP5" s="16"/>
      <c r="DQ5" s="16"/>
      <c r="DR5" s="16"/>
      <c r="DS5" s="16"/>
    </row>
    <row r="6" spans="1:124" s="15" customFormat="1" ht="28" customHeight="1" x14ac:dyDescent="0.15">
      <c r="A6" s="91" t="s">
        <v>778</v>
      </c>
      <c r="B6" s="22" t="s">
        <v>779</v>
      </c>
      <c r="C6" s="15" t="s">
        <v>686</v>
      </c>
      <c r="D6" s="23">
        <v>0.37777777777777777</v>
      </c>
      <c r="E6" s="15" t="s">
        <v>169</v>
      </c>
      <c r="F6" s="15" t="s">
        <v>79</v>
      </c>
      <c r="G6" s="15" t="s">
        <v>397</v>
      </c>
      <c r="H6" s="15" t="s">
        <v>78</v>
      </c>
      <c r="I6" s="16">
        <v>43013</v>
      </c>
      <c r="J6" s="16">
        <v>43250</v>
      </c>
      <c r="K6" s="16">
        <v>43251</v>
      </c>
      <c r="L6" s="16">
        <v>43257</v>
      </c>
      <c r="M6" s="16">
        <v>41305</v>
      </c>
      <c r="N6" s="16">
        <v>42837</v>
      </c>
      <c r="O6" s="16">
        <v>43000</v>
      </c>
      <c r="P6" s="16" t="s">
        <v>79</v>
      </c>
      <c r="Q6" s="15" t="s">
        <v>84</v>
      </c>
      <c r="R6" s="19" t="s">
        <v>144</v>
      </c>
      <c r="S6" s="19" t="s">
        <v>780</v>
      </c>
      <c r="T6" s="19" t="s">
        <v>781</v>
      </c>
      <c r="U6" s="19" t="s">
        <v>782</v>
      </c>
      <c r="V6" s="15">
        <v>241</v>
      </c>
      <c r="W6" s="20">
        <v>62493</v>
      </c>
      <c r="X6" s="20">
        <v>47055</v>
      </c>
      <c r="Y6" s="15">
        <v>7933</v>
      </c>
      <c r="Z6" s="15">
        <v>200</v>
      </c>
      <c r="AA6" s="15">
        <v>184</v>
      </c>
      <c r="AB6" s="15">
        <v>110</v>
      </c>
      <c r="AC6" s="15">
        <v>34</v>
      </c>
      <c r="AD6" s="15">
        <v>45</v>
      </c>
      <c r="AE6" s="15">
        <v>17</v>
      </c>
      <c r="AF6" s="15">
        <v>62</v>
      </c>
      <c r="AG6" s="15">
        <v>0</v>
      </c>
      <c r="AH6" s="15">
        <v>0</v>
      </c>
      <c r="AI6" s="15">
        <v>0</v>
      </c>
      <c r="AJ6" s="15">
        <v>1</v>
      </c>
      <c r="AK6" s="15">
        <v>1</v>
      </c>
      <c r="AL6" s="15">
        <v>2</v>
      </c>
      <c r="AM6" s="51">
        <f t="shared" si="0"/>
        <v>31</v>
      </c>
      <c r="AN6" s="15">
        <v>3</v>
      </c>
      <c r="AO6" s="15">
        <v>0</v>
      </c>
      <c r="AP6" s="15">
        <v>3</v>
      </c>
      <c r="AQ6" s="51">
        <f t="shared" si="1"/>
        <v>52.5</v>
      </c>
      <c r="AR6" s="15">
        <v>15</v>
      </c>
      <c r="AS6" s="15">
        <v>2</v>
      </c>
      <c r="AT6" s="15">
        <v>17</v>
      </c>
      <c r="AU6" s="51">
        <f t="shared" si="2"/>
        <v>408</v>
      </c>
      <c r="AV6" s="15">
        <v>0</v>
      </c>
      <c r="AW6" s="15" t="s">
        <v>79</v>
      </c>
      <c r="AX6" s="15">
        <v>11</v>
      </c>
      <c r="AY6" s="15" t="s">
        <v>79</v>
      </c>
      <c r="AZ6" s="15" t="s">
        <v>79</v>
      </c>
      <c r="BA6" s="15">
        <v>0</v>
      </c>
      <c r="BB6" s="16">
        <v>43015</v>
      </c>
      <c r="BC6" s="15">
        <f>IF(BB6="","",DAYS360(I6,BB6))</f>
        <v>2</v>
      </c>
      <c r="BD6" s="16">
        <v>43071</v>
      </c>
      <c r="BE6" s="16">
        <v>43145</v>
      </c>
      <c r="BF6" s="15">
        <f>IF(BE6="","",DAYS360(BD6,BE6))</f>
        <v>72</v>
      </c>
      <c r="BG6" s="16" t="s">
        <v>542</v>
      </c>
      <c r="BH6" s="16">
        <v>153</v>
      </c>
      <c r="BI6" s="51">
        <f t="shared" ref="BI6:BJ8" si="15">6.5*(Z6)</f>
        <v>1300</v>
      </c>
      <c r="BJ6" s="51">
        <f t="shared" si="15"/>
        <v>1196</v>
      </c>
      <c r="BK6" s="16">
        <v>43063</v>
      </c>
      <c r="BL6" s="16">
        <v>43075</v>
      </c>
      <c r="BM6" s="15" t="s">
        <v>85</v>
      </c>
      <c r="BN6" s="16">
        <v>43040</v>
      </c>
      <c r="BO6" s="16">
        <v>43046</v>
      </c>
      <c r="BP6" s="15" t="s">
        <v>85</v>
      </c>
      <c r="BQ6" s="16">
        <v>43145</v>
      </c>
      <c r="BR6" s="16">
        <v>43158</v>
      </c>
      <c r="BS6" s="15">
        <f>IF(BR6="","",DAYS360(BQ6,BR6))</f>
        <v>13</v>
      </c>
      <c r="BT6" s="15" t="s">
        <v>85</v>
      </c>
      <c r="BU6" s="51">
        <f t="shared" ref="BU6:BV8" si="16">10.25*(Z6)</f>
        <v>2050</v>
      </c>
      <c r="BV6" s="51">
        <f t="shared" si="16"/>
        <v>1886</v>
      </c>
      <c r="BW6" s="16">
        <v>43162</v>
      </c>
      <c r="BX6" s="16">
        <v>43169</v>
      </c>
      <c r="BY6" s="15">
        <f t="shared" si="5"/>
        <v>7</v>
      </c>
      <c r="BZ6" s="16">
        <v>43179</v>
      </c>
      <c r="CA6" s="16">
        <v>43182</v>
      </c>
      <c r="CB6" s="26">
        <f t="shared" si="6"/>
        <v>3</v>
      </c>
      <c r="CC6" s="15" t="s">
        <v>797</v>
      </c>
      <c r="CD6" s="51">
        <f t="shared" ref="CD6:CE8" si="17">3*(Z6)</f>
        <v>600</v>
      </c>
      <c r="CE6" s="51">
        <f t="shared" si="17"/>
        <v>552</v>
      </c>
      <c r="CF6" s="16">
        <v>43182</v>
      </c>
      <c r="CG6" s="16">
        <v>43190</v>
      </c>
      <c r="CH6" s="16">
        <v>43190</v>
      </c>
      <c r="CI6" s="16">
        <v>43196</v>
      </c>
      <c r="CJ6" s="16">
        <v>43207</v>
      </c>
      <c r="CK6" s="16">
        <v>43211</v>
      </c>
      <c r="CL6" s="16">
        <v>43208</v>
      </c>
      <c r="CM6" s="26">
        <f t="shared" si="8"/>
        <v>4</v>
      </c>
      <c r="CN6" s="26">
        <f t="shared" si="9"/>
        <v>1</v>
      </c>
      <c r="CO6" s="15">
        <v>1</v>
      </c>
      <c r="CP6" s="16">
        <v>43242</v>
      </c>
      <c r="CQ6" s="15" t="s">
        <v>79</v>
      </c>
      <c r="CR6" s="51">
        <v>0</v>
      </c>
      <c r="CS6" s="16">
        <v>43250</v>
      </c>
      <c r="CT6" s="15">
        <f>IF(CS6="","",DAYS360(I6,CS6))</f>
        <v>235</v>
      </c>
      <c r="CU6" s="16" t="s">
        <v>79</v>
      </c>
      <c r="CV6" s="16">
        <v>43250</v>
      </c>
      <c r="CW6" s="15" t="s">
        <v>542</v>
      </c>
      <c r="CX6" s="16">
        <v>43257</v>
      </c>
      <c r="CY6" s="15">
        <f t="shared" si="10"/>
        <v>1926</v>
      </c>
      <c r="CZ6" s="15">
        <f t="shared" si="11"/>
        <v>414</v>
      </c>
      <c r="DA6" s="15">
        <f t="shared" si="12"/>
        <v>254</v>
      </c>
      <c r="DB6" s="42"/>
      <c r="DC6" s="36"/>
      <c r="DD6" s="16">
        <v>43257</v>
      </c>
      <c r="DE6" s="16">
        <v>43257</v>
      </c>
      <c r="DF6" s="42"/>
      <c r="DG6" s="16">
        <v>43257</v>
      </c>
      <c r="DH6" s="42"/>
      <c r="DI6" s="16">
        <v>43257</v>
      </c>
      <c r="DJ6" s="19" t="s">
        <v>783</v>
      </c>
      <c r="DK6" s="51">
        <f t="shared" si="13"/>
        <v>6041.5</v>
      </c>
      <c r="DL6" s="53">
        <f t="shared" si="14"/>
        <v>5725.5</v>
      </c>
      <c r="DP6" s="16"/>
      <c r="DQ6" s="16"/>
      <c r="DR6" s="16"/>
      <c r="DS6" s="16"/>
    </row>
    <row r="7" spans="1:124" s="15" customFormat="1" ht="28" customHeight="1" x14ac:dyDescent="0.15">
      <c r="A7" s="22" t="s">
        <v>408</v>
      </c>
      <c r="B7" s="22" t="s">
        <v>409</v>
      </c>
      <c r="C7" s="15" t="s">
        <v>88</v>
      </c>
      <c r="D7" s="23">
        <v>0.37847222222222227</v>
      </c>
      <c r="E7" s="15" t="s">
        <v>169</v>
      </c>
      <c r="F7" s="15" t="s">
        <v>79</v>
      </c>
      <c r="G7" s="15" t="s">
        <v>397</v>
      </c>
      <c r="H7" s="15" t="s">
        <v>78</v>
      </c>
      <c r="I7" s="16">
        <v>41913</v>
      </c>
      <c r="J7" s="16">
        <v>42207</v>
      </c>
      <c r="K7" s="16">
        <v>43250</v>
      </c>
      <c r="L7" s="16">
        <v>43257</v>
      </c>
      <c r="M7" s="16">
        <v>40178</v>
      </c>
      <c r="N7" s="16">
        <v>41702</v>
      </c>
      <c r="O7" s="16">
        <v>41908</v>
      </c>
      <c r="P7" s="16" t="s">
        <v>79</v>
      </c>
      <c r="Q7" s="15" t="s">
        <v>84</v>
      </c>
      <c r="R7" s="19" t="s">
        <v>224</v>
      </c>
      <c r="S7" s="19" t="s">
        <v>410</v>
      </c>
      <c r="T7" s="19" t="s">
        <v>411</v>
      </c>
      <c r="U7" s="19" t="s">
        <v>412</v>
      </c>
      <c r="V7" s="15">
        <v>158</v>
      </c>
      <c r="W7" s="20">
        <v>43122</v>
      </c>
      <c r="X7" s="20">
        <v>31669</v>
      </c>
      <c r="Y7" s="15">
        <v>4489</v>
      </c>
      <c r="Z7" s="15">
        <v>128</v>
      </c>
      <c r="AA7" s="15">
        <v>138</v>
      </c>
      <c r="AB7" s="15">
        <v>76</v>
      </c>
      <c r="AC7" s="15">
        <v>26</v>
      </c>
      <c r="AD7" s="15">
        <v>29</v>
      </c>
      <c r="AE7" s="15">
        <v>9</v>
      </c>
      <c r="AF7" s="15">
        <v>38</v>
      </c>
      <c r="AG7" s="15">
        <v>0</v>
      </c>
      <c r="AH7" s="15">
        <v>0</v>
      </c>
      <c r="AI7" s="15">
        <v>0</v>
      </c>
      <c r="AJ7" s="15">
        <v>0</v>
      </c>
      <c r="AK7" s="15">
        <v>0</v>
      </c>
      <c r="AL7" s="15">
        <v>0</v>
      </c>
      <c r="AM7" s="51">
        <f t="shared" si="0"/>
        <v>0</v>
      </c>
      <c r="AN7" s="15">
        <v>22</v>
      </c>
      <c r="AO7" s="15">
        <v>1</v>
      </c>
      <c r="AP7" s="15">
        <v>23</v>
      </c>
      <c r="AQ7" s="51">
        <f t="shared" si="1"/>
        <v>402.5</v>
      </c>
      <c r="AR7" s="15">
        <v>2</v>
      </c>
      <c r="AS7" s="15">
        <v>0</v>
      </c>
      <c r="AT7" s="15">
        <v>2</v>
      </c>
      <c r="AU7" s="51">
        <f t="shared" si="2"/>
        <v>48</v>
      </c>
      <c r="AV7" s="15">
        <v>0</v>
      </c>
      <c r="AW7" s="15" t="s">
        <v>79</v>
      </c>
      <c r="AX7" s="15">
        <v>6</v>
      </c>
      <c r="AY7" s="15" t="s">
        <v>79</v>
      </c>
      <c r="AZ7" s="15" t="s">
        <v>79</v>
      </c>
      <c r="BA7" s="15">
        <v>0</v>
      </c>
      <c r="BB7" s="16">
        <v>41914</v>
      </c>
      <c r="BC7" s="21">
        <f>IF(BB7="","Not done",DAYS360(I7,BB7))</f>
        <v>1</v>
      </c>
      <c r="BD7" s="16">
        <v>42055</v>
      </c>
      <c r="BE7" s="16">
        <v>42125</v>
      </c>
      <c r="BF7" s="26">
        <f>DAYS360(BD7,BE7)</f>
        <v>71</v>
      </c>
      <c r="BG7" s="16" t="s">
        <v>343</v>
      </c>
      <c r="BH7" s="26">
        <v>207</v>
      </c>
      <c r="BI7" s="51">
        <f t="shared" si="15"/>
        <v>832</v>
      </c>
      <c r="BJ7" s="51">
        <f t="shared" si="15"/>
        <v>897</v>
      </c>
      <c r="BK7" s="16">
        <v>41921</v>
      </c>
      <c r="BL7" s="16">
        <v>41933</v>
      </c>
      <c r="BM7" s="15" t="s">
        <v>85</v>
      </c>
      <c r="BN7" s="16">
        <v>41929</v>
      </c>
      <c r="BO7" s="16">
        <v>41934</v>
      </c>
      <c r="BP7" s="15" t="s">
        <v>85</v>
      </c>
      <c r="BQ7" s="16">
        <v>42129</v>
      </c>
      <c r="BR7" s="16">
        <v>42152</v>
      </c>
      <c r="BS7" s="15">
        <f>BR7-BQ7</f>
        <v>23</v>
      </c>
      <c r="BT7" s="15" t="s">
        <v>85</v>
      </c>
      <c r="BU7" s="51">
        <f t="shared" si="16"/>
        <v>1312</v>
      </c>
      <c r="BV7" s="51">
        <f t="shared" si="16"/>
        <v>1414.5</v>
      </c>
      <c r="BW7" s="16">
        <v>42152</v>
      </c>
      <c r="BX7" s="16">
        <v>42192</v>
      </c>
      <c r="BY7" s="21">
        <f t="shared" si="5"/>
        <v>39</v>
      </c>
      <c r="BZ7" s="16">
        <v>42157</v>
      </c>
      <c r="CA7" s="16">
        <v>42161</v>
      </c>
      <c r="CB7" s="21">
        <f t="shared" si="6"/>
        <v>4</v>
      </c>
      <c r="CC7" s="15" t="s">
        <v>437</v>
      </c>
      <c r="CD7" s="51">
        <f t="shared" si="17"/>
        <v>384</v>
      </c>
      <c r="CE7" s="51">
        <f t="shared" si="17"/>
        <v>414</v>
      </c>
      <c r="CF7" s="16">
        <v>42192</v>
      </c>
      <c r="CG7" s="16">
        <v>42192</v>
      </c>
      <c r="CH7" s="16">
        <v>42192</v>
      </c>
      <c r="CI7" s="16">
        <v>42194</v>
      </c>
      <c r="CJ7" s="16">
        <v>42194</v>
      </c>
      <c r="CK7" s="16">
        <v>42209</v>
      </c>
      <c r="CL7" s="16">
        <v>42194</v>
      </c>
      <c r="CM7" s="15">
        <f t="shared" si="8"/>
        <v>15</v>
      </c>
      <c r="CN7" s="15">
        <f t="shared" si="9"/>
        <v>0</v>
      </c>
      <c r="CO7" s="15">
        <v>1</v>
      </c>
      <c r="CP7" s="16">
        <v>43245</v>
      </c>
      <c r="CQ7" s="15" t="s">
        <v>79</v>
      </c>
      <c r="CR7" s="51">
        <v>0</v>
      </c>
      <c r="CS7" s="16">
        <v>43245</v>
      </c>
      <c r="CT7" s="21">
        <f>+IF(CS7="","",DAYS360(I7,CS7))</f>
        <v>1314</v>
      </c>
      <c r="CU7" s="16" t="s">
        <v>84</v>
      </c>
      <c r="CV7" s="16">
        <v>43250</v>
      </c>
      <c r="CW7" s="15" t="s">
        <v>142</v>
      </c>
      <c r="CX7" s="16">
        <v>43257</v>
      </c>
      <c r="CY7" s="21">
        <f t="shared" si="10"/>
        <v>3036</v>
      </c>
      <c r="CZ7" s="21">
        <f t="shared" si="11"/>
        <v>1532</v>
      </c>
      <c r="DA7" s="21">
        <f t="shared" si="12"/>
        <v>1330</v>
      </c>
      <c r="DB7" s="63"/>
      <c r="DC7" s="64"/>
      <c r="DD7" s="16">
        <v>43257</v>
      </c>
      <c r="DE7" s="16">
        <v>43257</v>
      </c>
      <c r="DF7" s="63"/>
      <c r="DG7" s="16">
        <v>43257</v>
      </c>
      <c r="DH7" s="63"/>
      <c r="DI7" s="16">
        <v>43257</v>
      </c>
      <c r="DJ7" s="19" t="s">
        <v>784</v>
      </c>
      <c r="DK7" s="51">
        <f t="shared" si="13"/>
        <v>4578.5</v>
      </c>
      <c r="DL7" s="53">
        <f t="shared" si="14"/>
        <v>4776</v>
      </c>
      <c r="DP7" s="16"/>
      <c r="DQ7" s="16"/>
      <c r="DR7" s="16"/>
      <c r="DS7" s="16"/>
    </row>
    <row r="8" spans="1:124" s="15" customFormat="1" ht="28" customHeight="1" x14ac:dyDescent="0.15">
      <c r="A8" s="91" t="s">
        <v>680</v>
      </c>
      <c r="B8" s="22" t="s">
        <v>681</v>
      </c>
      <c r="C8" s="15" t="s">
        <v>461</v>
      </c>
      <c r="D8" s="23">
        <v>0.37916666666666698</v>
      </c>
      <c r="E8" s="15" t="s">
        <v>172</v>
      </c>
      <c r="F8" s="15" t="s">
        <v>79</v>
      </c>
      <c r="G8" s="15" t="s">
        <v>397</v>
      </c>
      <c r="H8" s="15" t="s">
        <v>78</v>
      </c>
      <c r="I8" s="16">
        <v>42704</v>
      </c>
      <c r="J8" s="16">
        <v>42852</v>
      </c>
      <c r="K8" s="16">
        <v>43281</v>
      </c>
      <c r="L8" s="16">
        <v>43285</v>
      </c>
      <c r="M8" s="16">
        <v>41121</v>
      </c>
      <c r="N8" s="16">
        <v>42600</v>
      </c>
      <c r="O8" s="16">
        <v>42704</v>
      </c>
      <c r="P8" s="16" t="s">
        <v>79</v>
      </c>
      <c r="Q8" s="15" t="s">
        <v>84</v>
      </c>
      <c r="R8" s="19" t="s">
        <v>144</v>
      </c>
      <c r="S8" s="19" t="s">
        <v>682</v>
      </c>
      <c r="T8" s="19" t="s">
        <v>683</v>
      </c>
      <c r="U8" s="19" t="s">
        <v>806</v>
      </c>
      <c r="V8" s="15">
        <v>178</v>
      </c>
      <c r="W8" s="20">
        <v>57587</v>
      </c>
      <c r="X8" s="20">
        <v>44876</v>
      </c>
      <c r="Y8" s="15">
        <v>4955</v>
      </c>
      <c r="Z8" s="15">
        <v>146</v>
      </c>
      <c r="AA8" s="15">
        <v>146</v>
      </c>
      <c r="AB8" s="15">
        <v>86</v>
      </c>
      <c r="AC8" s="15">
        <v>20</v>
      </c>
      <c r="AD8" s="15">
        <v>30</v>
      </c>
      <c r="AE8" s="15">
        <v>14</v>
      </c>
      <c r="AF8" s="15">
        <v>44</v>
      </c>
      <c r="AG8" s="15">
        <v>0</v>
      </c>
      <c r="AH8" s="15">
        <v>0</v>
      </c>
      <c r="AI8" s="15">
        <v>0</v>
      </c>
      <c r="AJ8" s="15">
        <v>0</v>
      </c>
      <c r="AK8" s="15">
        <v>0</v>
      </c>
      <c r="AL8" s="15">
        <v>0</v>
      </c>
      <c r="AM8" s="51">
        <f t="shared" si="0"/>
        <v>0</v>
      </c>
      <c r="AN8" s="15">
        <v>5</v>
      </c>
      <c r="AO8" s="15">
        <v>0</v>
      </c>
      <c r="AP8" s="15">
        <v>5</v>
      </c>
      <c r="AQ8" s="51">
        <f t="shared" si="1"/>
        <v>87.5</v>
      </c>
      <c r="AR8" s="15">
        <v>1</v>
      </c>
      <c r="AS8" s="15">
        <v>0</v>
      </c>
      <c r="AT8" s="15">
        <v>1</v>
      </c>
      <c r="AU8" s="51">
        <f t="shared" si="2"/>
        <v>24</v>
      </c>
      <c r="AV8" s="15">
        <v>0</v>
      </c>
      <c r="AW8" s="15" t="s">
        <v>79</v>
      </c>
      <c r="AX8" s="15">
        <v>6</v>
      </c>
      <c r="AY8" s="15" t="s">
        <v>79</v>
      </c>
      <c r="AZ8" s="15" t="s">
        <v>79</v>
      </c>
      <c r="BA8" s="15">
        <v>0</v>
      </c>
      <c r="BB8" s="16">
        <v>42705</v>
      </c>
      <c r="BC8" s="21">
        <f>IF(BB8="","",DAYS360(I8,BB8))</f>
        <v>1</v>
      </c>
      <c r="BD8" s="16">
        <v>42725</v>
      </c>
      <c r="BE8" s="16">
        <v>42775</v>
      </c>
      <c r="BF8" s="26">
        <f>DAYS360(BD8,BE8)</f>
        <v>48</v>
      </c>
      <c r="BG8" s="16" t="s">
        <v>369</v>
      </c>
      <c r="BH8" s="15">
        <v>140</v>
      </c>
      <c r="BI8" s="51">
        <f t="shared" si="15"/>
        <v>949</v>
      </c>
      <c r="BJ8" s="51">
        <f t="shared" si="15"/>
        <v>949</v>
      </c>
      <c r="BK8" s="16">
        <v>42719</v>
      </c>
      <c r="BL8" s="16">
        <v>42776</v>
      </c>
      <c r="BM8" s="15" t="s">
        <v>85</v>
      </c>
      <c r="BN8" s="16">
        <v>42714</v>
      </c>
      <c r="BO8" s="16">
        <v>42719</v>
      </c>
      <c r="BP8" s="15" t="s">
        <v>85</v>
      </c>
      <c r="BQ8" s="16">
        <v>42780</v>
      </c>
      <c r="BR8" s="16">
        <v>42794</v>
      </c>
      <c r="BS8" s="15">
        <f>BR8-BQ8</f>
        <v>14</v>
      </c>
      <c r="BT8" s="15" t="s">
        <v>85</v>
      </c>
      <c r="BU8" s="51">
        <f t="shared" si="16"/>
        <v>1496.5</v>
      </c>
      <c r="BV8" s="51">
        <f t="shared" si="16"/>
        <v>1496.5</v>
      </c>
      <c r="BW8" s="16">
        <v>42794</v>
      </c>
      <c r="BX8" s="16">
        <v>42810</v>
      </c>
      <c r="BY8" s="21">
        <f t="shared" si="5"/>
        <v>16</v>
      </c>
      <c r="BZ8" s="16">
        <v>42801</v>
      </c>
      <c r="CA8" s="16">
        <v>42804</v>
      </c>
      <c r="CB8" s="21">
        <f t="shared" si="6"/>
        <v>3</v>
      </c>
      <c r="CC8" s="15" t="s">
        <v>726</v>
      </c>
      <c r="CD8" s="51">
        <f t="shared" si="17"/>
        <v>438</v>
      </c>
      <c r="CE8" s="51">
        <f t="shared" si="17"/>
        <v>438</v>
      </c>
      <c r="CF8" s="16">
        <v>42810</v>
      </c>
      <c r="CG8" s="16">
        <v>42810</v>
      </c>
      <c r="CH8" s="16">
        <v>42810</v>
      </c>
      <c r="CI8" s="16">
        <v>42825</v>
      </c>
      <c r="CJ8" s="16">
        <v>42826</v>
      </c>
      <c r="CK8" s="16">
        <v>42852</v>
      </c>
      <c r="CL8" s="16">
        <v>42852</v>
      </c>
      <c r="CM8" s="15">
        <f t="shared" si="8"/>
        <v>26</v>
      </c>
      <c r="CN8" s="15">
        <f t="shared" si="9"/>
        <v>26</v>
      </c>
      <c r="CO8" s="15">
        <v>4</v>
      </c>
      <c r="CP8" s="16">
        <v>43277</v>
      </c>
      <c r="CQ8" s="15" t="s">
        <v>79</v>
      </c>
      <c r="CR8" s="51">
        <v>0</v>
      </c>
      <c r="CS8" s="16">
        <v>43251</v>
      </c>
      <c r="CT8" s="21">
        <f>+IF(CS8="","",DAYS360(I8,CS8))</f>
        <v>540</v>
      </c>
      <c r="CU8" s="16" t="s">
        <v>84</v>
      </c>
      <c r="CV8" s="16">
        <v>43251</v>
      </c>
      <c r="CW8" s="15" t="s">
        <v>413</v>
      </c>
      <c r="CX8" s="16">
        <v>43285</v>
      </c>
      <c r="CY8" s="21">
        <f t="shared" si="10"/>
        <v>2134</v>
      </c>
      <c r="CZ8" s="21">
        <f t="shared" si="11"/>
        <v>676</v>
      </c>
      <c r="DA8" s="21">
        <f t="shared" si="12"/>
        <v>574</v>
      </c>
      <c r="DB8" s="18"/>
      <c r="DC8" s="16"/>
      <c r="DD8" s="16">
        <v>43285</v>
      </c>
      <c r="DE8" s="16">
        <v>43285</v>
      </c>
      <c r="DF8" s="18"/>
      <c r="DG8" s="16">
        <v>43285</v>
      </c>
      <c r="DH8" s="18"/>
      <c r="DI8" s="16">
        <v>43285</v>
      </c>
      <c r="DJ8" s="19" t="s">
        <v>772</v>
      </c>
      <c r="DK8" s="51">
        <f t="shared" si="13"/>
        <v>4595</v>
      </c>
      <c r="DL8" s="53">
        <f t="shared" si="14"/>
        <v>4595</v>
      </c>
      <c r="DP8" s="16"/>
      <c r="DQ8" s="16"/>
      <c r="DR8" s="16"/>
      <c r="DS8" s="16"/>
    </row>
    <row r="9" spans="1:124" s="15" customFormat="1" ht="28" customHeight="1" x14ac:dyDescent="0.15">
      <c r="A9" s="91" t="s">
        <v>624</v>
      </c>
      <c r="B9" s="22" t="s">
        <v>618</v>
      </c>
      <c r="C9" s="15" t="s">
        <v>461</v>
      </c>
      <c r="D9" s="23">
        <v>0.37986111111111198</v>
      </c>
      <c r="E9" s="15" t="s">
        <v>278</v>
      </c>
      <c r="F9" s="15" t="s">
        <v>79</v>
      </c>
      <c r="G9" s="15" t="s">
        <v>397</v>
      </c>
      <c r="H9" s="15" t="s">
        <v>78</v>
      </c>
      <c r="I9" s="16">
        <v>42494</v>
      </c>
      <c r="J9" s="16">
        <v>42875</v>
      </c>
      <c r="K9" s="16">
        <v>43329</v>
      </c>
      <c r="L9" s="16">
        <v>43333</v>
      </c>
      <c r="M9" s="16">
        <v>39782</v>
      </c>
      <c r="N9" s="16">
        <v>42252</v>
      </c>
      <c r="O9" s="16">
        <v>42490</v>
      </c>
      <c r="P9" s="16" t="s">
        <v>79</v>
      </c>
      <c r="Q9" s="15" t="s">
        <v>79</v>
      </c>
      <c r="R9" s="19" t="s">
        <v>443</v>
      </c>
      <c r="S9" s="19" t="s">
        <v>621</v>
      </c>
      <c r="T9" s="96" t="s">
        <v>619</v>
      </c>
      <c r="U9" s="95" t="s">
        <v>732</v>
      </c>
      <c r="V9" s="15">
        <v>118</v>
      </c>
      <c r="W9" s="20">
        <v>23658</v>
      </c>
      <c r="X9" s="20">
        <v>10604</v>
      </c>
      <c r="Y9" s="15">
        <v>6785</v>
      </c>
      <c r="Z9" s="15">
        <v>100</v>
      </c>
      <c r="AA9" s="15">
        <v>86</v>
      </c>
      <c r="AB9" s="15">
        <v>28</v>
      </c>
      <c r="AC9" s="15">
        <v>26</v>
      </c>
      <c r="AD9" s="15">
        <v>4</v>
      </c>
      <c r="AE9" s="15">
        <v>17</v>
      </c>
      <c r="AF9" s="15">
        <v>21</v>
      </c>
      <c r="AG9" s="15">
        <v>0</v>
      </c>
      <c r="AH9" s="15">
        <v>0</v>
      </c>
      <c r="AI9" s="15">
        <v>0</v>
      </c>
      <c r="AJ9" s="15">
        <v>0</v>
      </c>
      <c r="AK9" s="15">
        <v>0</v>
      </c>
      <c r="AL9" s="15">
        <v>0</v>
      </c>
      <c r="AM9" s="51">
        <f>15.5*(AL9)</f>
        <v>0</v>
      </c>
      <c r="AN9" s="15">
        <v>0</v>
      </c>
      <c r="AO9" s="15">
        <v>10</v>
      </c>
      <c r="AP9" s="15">
        <v>10</v>
      </c>
      <c r="AQ9" s="51">
        <f>17.5*(AP9)</f>
        <v>175</v>
      </c>
      <c r="AR9" s="15">
        <v>5</v>
      </c>
      <c r="AS9" s="15">
        <v>5</v>
      </c>
      <c r="AT9" s="15">
        <v>10</v>
      </c>
      <c r="AU9" s="51">
        <f>24*(AT9)</f>
        <v>240</v>
      </c>
      <c r="AV9" s="15">
        <v>2</v>
      </c>
      <c r="AW9" s="15" t="s">
        <v>79</v>
      </c>
      <c r="AX9" s="15">
        <v>1</v>
      </c>
      <c r="AY9" s="15" t="s">
        <v>79</v>
      </c>
      <c r="AZ9" s="15" t="s">
        <v>79</v>
      </c>
      <c r="BA9" s="15">
        <v>0</v>
      </c>
      <c r="BB9" s="16">
        <v>42494</v>
      </c>
      <c r="BC9" s="21">
        <f>IF(BB9="","",DAYS360(I9,BB9))</f>
        <v>0</v>
      </c>
      <c r="BD9" s="16">
        <v>42536</v>
      </c>
      <c r="BE9" s="16">
        <v>42654</v>
      </c>
      <c r="BF9" s="26">
        <f>DAYS360(BD9,BE9)</f>
        <v>116</v>
      </c>
      <c r="BG9" s="16" t="s">
        <v>595</v>
      </c>
      <c r="BH9" s="15">
        <v>121</v>
      </c>
      <c r="BI9" s="51">
        <f t="shared" ref="BI9:BJ11" si="18">6.5*(Z9)</f>
        <v>650</v>
      </c>
      <c r="BJ9" s="51">
        <f t="shared" si="18"/>
        <v>559</v>
      </c>
      <c r="BK9" s="16">
        <v>42515</v>
      </c>
      <c r="BL9" s="16">
        <v>42524</v>
      </c>
      <c r="BM9" s="15" t="s">
        <v>85</v>
      </c>
      <c r="BN9" s="16">
        <v>42515</v>
      </c>
      <c r="BO9" s="16">
        <v>42521</v>
      </c>
      <c r="BP9" s="15" t="s">
        <v>85</v>
      </c>
      <c r="BQ9" s="16">
        <v>42655</v>
      </c>
      <c r="BR9" s="16">
        <v>42664</v>
      </c>
      <c r="BS9" s="15">
        <f>BR9-BQ9</f>
        <v>9</v>
      </c>
      <c r="BT9" s="15" t="s">
        <v>85</v>
      </c>
      <c r="BU9" s="51">
        <f t="shared" ref="BU9:BV11" si="19">10.25*(Z9)</f>
        <v>1025</v>
      </c>
      <c r="BV9" s="51">
        <f t="shared" si="19"/>
        <v>881.5</v>
      </c>
      <c r="BW9" s="16">
        <v>42664</v>
      </c>
      <c r="BX9" s="16">
        <v>42678</v>
      </c>
      <c r="BY9" s="21">
        <f>IF(BX9="","",DAYS360(BW9,BX9))</f>
        <v>13</v>
      </c>
      <c r="BZ9" s="16">
        <v>42809</v>
      </c>
      <c r="CA9" s="16">
        <v>42822</v>
      </c>
      <c r="CB9" s="21">
        <f>IF(CA9="","",DAYS360(BZ9,CA9))</f>
        <v>13</v>
      </c>
      <c r="CC9" s="15" t="s">
        <v>542</v>
      </c>
      <c r="CD9" s="51">
        <f t="shared" ref="CD9:CE11" si="20">3*(Z9)</f>
        <v>300</v>
      </c>
      <c r="CE9" s="51">
        <f t="shared" si="20"/>
        <v>258</v>
      </c>
      <c r="CF9" s="16">
        <v>42823</v>
      </c>
      <c r="CG9" s="16">
        <v>42823</v>
      </c>
      <c r="CH9" s="16">
        <v>42823</v>
      </c>
      <c r="CI9" s="16">
        <v>42846</v>
      </c>
      <c r="CJ9" s="16">
        <v>42846</v>
      </c>
      <c r="CK9" s="16">
        <v>42872</v>
      </c>
      <c r="CL9" s="16">
        <v>42859</v>
      </c>
      <c r="CM9" s="15">
        <f>IF(CK9="","",DAYS360(CJ9,CK9))</f>
        <v>26</v>
      </c>
      <c r="CN9" s="15">
        <f>IF(CL9="","",DAYS360(CJ9,CL9))</f>
        <v>13</v>
      </c>
      <c r="CO9" s="15">
        <v>2</v>
      </c>
      <c r="CP9" s="100">
        <v>43322</v>
      </c>
      <c r="CQ9" s="15" t="s">
        <v>79</v>
      </c>
      <c r="CR9" s="51">
        <v>0</v>
      </c>
      <c r="CS9" s="100">
        <v>43329</v>
      </c>
      <c r="CT9" s="21">
        <f>+IF(CS9="","",DAYS360(I9,CS9))</f>
        <v>823</v>
      </c>
      <c r="CU9" s="16" t="s">
        <v>84</v>
      </c>
      <c r="CV9" s="100">
        <v>43329</v>
      </c>
      <c r="CW9" s="15" t="s">
        <v>807</v>
      </c>
      <c r="CX9" s="16">
        <v>43333</v>
      </c>
      <c r="CY9" s="21">
        <f>IF(CX9="","",DAYS360(M9,CX9))</f>
        <v>3501</v>
      </c>
      <c r="CZ9" s="21">
        <f>IF(CX9="","",DAYS360(N9,CX9))</f>
        <v>1066</v>
      </c>
      <c r="DA9" s="21">
        <f>IF(CX9="","",DAYS360(O9,CX9))</f>
        <v>831</v>
      </c>
      <c r="DD9" s="16">
        <v>43333</v>
      </c>
      <c r="DE9" s="16">
        <v>43333</v>
      </c>
      <c r="DG9" s="16">
        <v>43333</v>
      </c>
      <c r="DI9" s="16">
        <v>43333</v>
      </c>
      <c r="DJ9" s="19" t="s">
        <v>620</v>
      </c>
      <c r="DK9" s="51">
        <f>SUM(AM9+AQ9+AU9+BI9+BU9+CD9+CR9+1600)</f>
        <v>3990</v>
      </c>
      <c r="DL9" s="53">
        <f>SUM(AM9+AQ9+AU9+BJ9+BV9+CE9+CR9+1600)</f>
        <v>3713.5</v>
      </c>
      <c r="DP9" s="16"/>
      <c r="DQ9" s="16"/>
      <c r="DR9" s="16"/>
      <c r="DS9" s="16"/>
    </row>
    <row r="10" spans="1:124" s="15" customFormat="1" ht="28" customHeight="1" x14ac:dyDescent="0.15">
      <c r="A10" s="91" t="s">
        <v>777</v>
      </c>
      <c r="B10" s="22" t="s">
        <v>773</v>
      </c>
      <c r="C10" s="15" t="s">
        <v>88</v>
      </c>
      <c r="D10" s="23">
        <v>0.38055555555555554</v>
      </c>
      <c r="E10" s="15" t="s">
        <v>278</v>
      </c>
      <c r="F10" s="15" t="s">
        <v>79</v>
      </c>
      <c r="G10" s="15" t="s">
        <v>397</v>
      </c>
      <c r="H10" s="15" t="s">
        <v>78</v>
      </c>
      <c r="I10" s="16">
        <v>42998</v>
      </c>
      <c r="J10" s="16">
        <v>43337</v>
      </c>
      <c r="K10" s="16">
        <v>43341</v>
      </c>
      <c r="L10" s="16">
        <v>43341</v>
      </c>
      <c r="M10" s="16">
        <v>40847</v>
      </c>
      <c r="N10" s="16">
        <v>42858</v>
      </c>
      <c r="O10" s="16">
        <v>42994</v>
      </c>
      <c r="P10" s="16" t="s">
        <v>79</v>
      </c>
      <c r="Q10" s="15" t="s">
        <v>84</v>
      </c>
      <c r="R10" s="19" t="s">
        <v>119</v>
      </c>
      <c r="S10" s="19" t="s">
        <v>774</v>
      </c>
      <c r="T10" s="19" t="s">
        <v>775</v>
      </c>
      <c r="U10" s="19" t="s">
        <v>776</v>
      </c>
      <c r="V10" s="15">
        <v>110</v>
      </c>
      <c r="W10" s="20">
        <v>25210</v>
      </c>
      <c r="X10" s="20">
        <v>18123</v>
      </c>
      <c r="Y10" s="15">
        <v>1050</v>
      </c>
      <c r="Z10" s="15">
        <v>94</v>
      </c>
      <c r="AA10" s="15">
        <v>108</v>
      </c>
      <c r="AB10" s="15">
        <v>62</v>
      </c>
      <c r="AC10" s="15">
        <v>12</v>
      </c>
      <c r="AD10" s="15">
        <v>19</v>
      </c>
      <c r="AE10" s="15">
        <v>7</v>
      </c>
      <c r="AF10" s="15">
        <v>27</v>
      </c>
      <c r="AG10" s="15">
        <v>0</v>
      </c>
      <c r="AH10" s="15">
        <v>0</v>
      </c>
      <c r="AI10" s="15">
        <v>0</v>
      </c>
      <c r="AJ10" s="15">
        <v>0</v>
      </c>
      <c r="AK10" s="15">
        <v>0</v>
      </c>
      <c r="AL10" s="15">
        <v>0</v>
      </c>
      <c r="AM10" s="51">
        <f>15.5*(AL10)</f>
        <v>0</v>
      </c>
      <c r="AN10" s="15">
        <v>13</v>
      </c>
      <c r="AO10" s="15">
        <v>1</v>
      </c>
      <c r="AP10" s="15">
        <v>14</v>
      </c>
      <c r="AQ10" s="51">
        <f>17.5*(AP10)</f>
        <v>245</v>
      </c>
      <c r="AR10" s="15">
        <v>14</v>
      </c>
      <c r="AS10" s="15">
        <v>2</v>
      </c>
      <c r="AT10" s="15">
        <v>16</v>
      </c>
      <c r="AU10" s="51">
        <f>24*(AT10)</f>
        <v>384</v>
      </c>
      <c r="AV10" s="15">
        <v>0</v>
      </c>
      <c r="AW10" s="15" t="s">
        <v>84</v>
      </c>
      <c r="AX10" s="15">
        <v>5</v>
      </c>
      <c r="AY10" s="15" t="s">
        <v>79</v>
      </c>
      <c r="AZ10" s="15" t="s">
        <v>79</v>
      </c>
      <c r="BA10" s="15">
        <v>0</v>
      </c>
      <c r="BB10" s="16">
        <v>42998</v>
      </c>
      <c r="BC10" s="15">
        <f>IF(BB10="","",DAYS360(I10,BB10))</f>
        <v>0</v>
      </c>
      <c r="BD10" s="16">
        <v>43076</v>
      </c>
      <c r="BE10" s="16">
        <v>43203</v>
      </c>
      <c r="BF10" s="15">
        <f>IF(BE10="","",DAYS360(BD10,BE10))</f>
        <v>126</v>
      </c>
      <c r="BG10" s="16" t="s">
        <v>142</v>
      </c>
      <c r="BH10" s="15">
        <v>61</v>
      </c>
      <c r="BI10" s="51">
        <f t="shared" si="18"/>
        <v>611</v>
      </c>
      <c r="BJ10" s="51">
        <f t="shared" si="18"/>
        <v>702</v>
      </c>
      <c r="BK10" s="16">
        <v>43075</v>
      </c>
      <c r="BL10" s="16">
        <v>43089</v>
      </c>
      <c r="BM10" s="15" t="s">
        <v>85</v>
      </c>
      <c r="BN10" s="16">
        <v>43035</v>
      </c>
      <c r="BO10" s="16">
        <v>43036</v>
      </c>
      <c r="BP10" s="15" t="s">
        <v>85</v>
      </c>
      <c r="BQ10" s="16">
        <v>43203</v>
      </c>
      <c r="BR10" s="16">
        <v>43216</v>
      </c>
      <c r="BS10" s="15">
        <f>IF(BR10="","",DAYS360(BQ10,BR10))</f>
        <v>13</v>
      </c>
      <c r="BT10" s="15" t="s">
        <v>85</v>
      </c>
      <c r="BU10" s="51">
        <f t="shared" si="19"/>
        <v>963.5</v>
      </c>
      <c r="BV10" s="51">
        <f t="shared" si="19"/>
        <v>1107</v>
      </c>
      <c r="BW10" s="16">
        <v>43216</v>
      </c>
      <c r="BX10" s="16">
        <v>43262</v>
      </c>
      <c r="BY10" s="15">
        <f>IF(BX10="","",DAYS360(BW10,BX10))</f>
        <v>45</v>
      </c>
      <c r="BZ10" s="16">
        <v>43229</v>
      </c>
      <c r="CA10" s="16">
        <v>43232</v>
      </c>
      <c r="CB10" s="26">
        <f>IF(CA10="","",DAYS360(BZ10,CA10))</f>
        <v>3</v>
      </c>
      <c r="CC10" s="15" t="s">
        <v>595</v>
      </c>
      <c r="CD10" s="51">
        <f t="shared" si="20"/>
        <v>282</v>
      </c>
      <c r="CE10" s="51">
        <f t="shared" si="20"/>
        <v>324</v>
      </c>
      <c r="CF10" s="16">
        <v>43263</v>
      </c>
      <c r="CG10" s="16">
        <v>43263</v>
      </c>
      <c r="CH10" s="16">
        <v>43263</v>
      </c>
      <c r="CI10" s="16">
        <v>43267</v>
      </c>
      <c r="CJ10" s="16">
        <v>43305</v>
      </c>
      <c r="CK10" s="16">
        <v>43316</v>
      </c>
      <c r="CL10" s="16">
        <v>43315</v>
      </c>
      <c r="CM10" s="26">
        <f>IF(CK10="","",DAYS360(CJ10,CK10))</f>
        <v>10</v>
      </c>
      <c r="CN10" s="26">
        <f>IF(CL10="","",DAYS360(CJ10,CL10))</f>
        <v>9</v>
      </c>
      <c r="CO10" s="15">
        <v>2</v>
      </c>
      <c r="CP10" s="16">
        <v>43330</v>
      </c>
      <c r="CQ10" s="15" t="s">
        <v>79</v>
      </c>
      <c r="CR10" s="51">
        <v>0</v>
      </c>
      <c r="CS10" s="16">
        <v>43330</v>
      </c>
      <c r="CT10" s="15">
        <f>IF(CS10="","",DAYS360(I10,CS10))</f>
        <v>328</v>
      </c>
      <c r="CU10" s="16" t="s">
        <v>84</v>
      </c>
      <c r="CV10" s="16">
        <v>43337</v>
      </c>
      <c r="CW10" s="15" t="s">
        <v>542</v>
      </c>
      <c r="CX10" s="16">
        <v>43341</v>
      </c>
      <c r="CY10" s="15">
        <f>IF(CX10="","",DAYS360(M10,CX10))</f>
        <v>2459</v>
      </c>
      <c r="CZ10" s="15">
        <f>IF(CX10="","",DAYS360(N10,CX10))</f>
        <v>476</v>
      </c>
      <c r="DA10" s="15">
        <f>IF(CX10="","",DAYS360(O10,CX10))</f>
        <v>343</v>
      </c>
      <c r="DB10" s="18"/>
      <c r="DC10" s="16"/>
      <c r="DD10" s="16">
        <v>43341</v>
      </c>
      <c r="DE10" s="16">
        <v>43341</v>
      </c>
      <c r="DF10" s="18"/>
      <c r="DG10" s="16">
        <v>43341</v>
      </c>
      <c r="DH10" s="18"/>
      <c r="DI10" s="16">
        <v>43341</v>
      </c>
      <c r="DJ10" s="19" t="s">
        <v>789</v>
      </c>
      <c r="DK10" s="51">
        <f>SUM(AM10+AQ10+AU10+BI10+BU10+CD10+CR10+1600)</f>
        <v>4085.5</v>
      </c>
      <c r="DL10" s="51">
        <f>SUM(AM10+AQ10+AU10+BJ10+BV10+CE10+CR10+1600)</f>
        <v>4362</v>
      </c>
      <c r="DP10" s="16"/>
      <c r="DQ10" s="16"/>
      <c r="DR10" s="16"/>
      <c r="DS10" s="16"/>
    </row>
    <row r="11" spans="1:124" s="15" customFormat="1" ht="28" customHeight="1" x14ac:dyDescent="0.15">
      <c r="A11" s="91" t="s">
        <v>805</v>
      </c>
      <c r="B11" s="22" t="s">
        <v>800</v>
      </c>
      <c r="C11" s="15" t="s">
        <v>461</v>
      </c>
      <c r="D11" s="23">
        <v>0.38124999999999898</v>
      </c>
      <c r="E11" s="15" t="s">
        <v>125</v>
      </c>
      <c r="F11" s="15" t="s">
        <v>79</v>
      </c>
      <c r="G11" s="15" t="s">
        <v>397</v>
      </c>
      <c r="H11" s="15" t="s">
        <v>78</v>
      </c>
      <c r="I11" s="16">
        <v>43231</v>
      </c>
      <c r="J11" s="71">
        <v>43445</v>
      </c>
      <c r="K11" s="71">
        <v>43453</v>
      </c>
      <c r="L11" s="114">
        <v>43454</v>
      </c>
      <c r="M11" s="16">
        <v>39903</v>
      </c>
      <c r="N11" s="16">
        <v>43018</v>
      </c>
      <c r="O11" s="16">
        <v>43225</v>
      </c>
      <c r="P11" s="16" t="s">
        <v>79</v>
      </c>
      <c r="Q11" s="15" t="s">
        <v>84</v>
      </c>
      <c r="R11" s="19" t="s">
        <v>119</v>
      </c>
      <c r="S11" s="19" t="s">
        <v>801</v>
      </c>
      <c r="T11" s="113" t="s">
        <v>802</v>
      </c>
      <c r="U11" s="19" t="s">
        <v>803</v>
      </c>
      <c r="V11" s="15">
        <v>118</v>
      </c>
      <c r="W11" s="20">
        <v>38067</v>
      </c>
      <c r="X11" s="20">
        <v>30706</v>
      </c>
      <c r="Y11" s="15">
        <v>0</v>
      </c>
      <c r="Z11" s="15">
        <v>96</v>
      </c>
      <c r="AA11" s="15">
        <v>122</v>
      </c>
      <c r="AB11" s="15">
        <v>78</v>
      </c>
      <c r="AC11" s="15">
        <v>0</v>
      </c>
      <c r="AD11" s="15">
        <v>14</v>
      </c>
      <c r="AE11" s="15">
        <v>0</v>
      </c>
      <c r="AF11" s="15">
        <v>14</v>
      </c>
      <c r="AG11" s="15">
        <v>0</v>
      </c>
      <c r="AH11" s="15">
        <v>0</v>
      </c>
      <c r="AI11" s="15">
        <v>0</v>
      </c>
      <c r="AJ11" s="15">
        <v>0</v>
      </c>
      <c r="AK11" s="15">
        <v>0</v>
      </c>
      <c r="AL11" s="15">
        <v>0</v>
      </c>
      <c r="AM11" s="51">
        <f>15.5*(AL11)</f>
        <v>0</v>
      </c>
      <c r="AN11" s="15">
        <v>15</v>
      </c>
      <c r="AO11" s="15">
        <v>0</v>
      </c>
      <c r="AP11" s="15">
        <v>15</v>
      </c>
      <c r="AQ11" s="51">
        <f>17.5*(AP11)</f>
        <v>262.5</v>
      </c>
      <c r="AR11" s="15">
        <v>12</v>
      </c>
      <c r="AS11" s="15">
        <v>0</v>
      </c>
      <c r="AT11" s="15">
        <v>12</v>
      </c>
      <c r="AU11" s="51">
        <f>24*(AT11)</f>
        <v>288</v>
      </c>
      <c r="AV11" s="15">
        <v>0</v>
      </c>
      <c r="AW11" s="15" t="s">
        <v>79</v>
      </c>
      <c r="AX11" s="15">
        <v>0</v>
      </c>
      <c r="AY11" s="15" t="s">
        <v>79</v>
      </c>
      <c r="AZ11" s="15" t="s">
        <v>84</v>
      </c>
      <c r="BA11" s="15">
        <v>1</v>
      </c>
      <c r="BB11" s="16">
        <v>43235</v>
      </c>
      <c r="BC11" s="15">
        <f>IF(BB11="","",DAYS360(I11,BB11))</f>
        <v>4</v>
      </c>
      <c r="BD11" s="16">
        <v>43260</v>
      </c>
      <c r="BE11" s="71">
        <v>43378</v>
      </c>
      <c r="BF11" s="15">
        <f>IF(BE11="","",DAYS360(BD11,BE11))</f>
        <v>116</v>
      </c>
      <c r="BG11" s="16" t="s">
        <v>542</v>
      </c>
      <c r="BH11" s="16">
        <v>182</v>
      </c>
      <c r="BI11" s="51">
        <f t="shared" si="18"/>
        <v>624</v>
      </c>
      <c r="BJ11" s="51">
        <f t="shared" si="18"/>
        <v>793</v>
      </c>
      <c r="BK11" s="16">
        <v>43264</v>
      </c>
      <c r="BL11" s="16">
        <v>43279</v>
      </c>
      <c r="BM11" s="15" t="s">
        <v>85</v>
      </c>
      <c r="BN11" s="16">
        <v>43256</v>
      </c>
      <c r="BO11" s="16">
        <v>43259</v>
      </c>
      <c r="BP11" s="15" t="s">
        <v>85</v>
      </c>
      <c r="BQ11" s="71">
        <v>43384</v>
      </c>
      <c r="BR11" s="71">
        <v>43398</v>
      </c>
      <c r="BS11" s="15">
        <f>IF(BR11="","",DAYS360(BQ11,BR11))</f>
        <v>14</v>
      </c>
      <c r="BT11" s="15" t="s">
        <v>85</v>
      </c>
      <c r="BU11" s="51">
        <f t="shared" si="19"/>
        <v>984</v>
      </c>
      <c r="BV11" s="51">
        <f t="shared" si="19"/>
        <v>1250.5</v>
      </c>
      <c r="BW11" s="71">
        <v>43399</v>
      </c>
      <c r="BX11" s="71">
        <v>43418</v>
      </c>
      <c r="BY11" s="15">
        <f>IF(BX11="","",DAYS360(BW11,BX11))</f>
        <v>18</v>
      </c>
      <c r="BZ11" s="114">
        <v>43401</v>
      </c>
      <c r="CA11" s="71">
        <v>43418</v>
      </c>
      <c r="CB11" s="26">
        <f>IF(CA11="","",DAYS360(BZ11,CA11))</f>
        <v>16</v>
      </c>
      <c r="CC11" s="15" t="s">
        <v>259</v>
      </c>
      <c r="CD11" s="51">
        <f t="shared" si="20"/>
        <v>288</v>
      </c>
      <c r="CE11" s="51">
        <f t="shared" si="20"/>
        <v>366</v>
      </c>
      <c r="CF11" s="115">
        <v>43418</v>
      </c>
      <c r="CG11" s="115">
        <v>43418</v>
      </c>
      <c r="CH11" s="115">
        <v>43418</v>
      </c>
      <c r="CI11" s="71">
        <v>43433</v>
      </c>
      <c r="CJ11" s="71">
        <v>43433</v>
      </c>
      <c r="CK11" s="71">
        <v>43440</v>
      </c>
      <c r="CL11" s="71">
        <v>43440</v>
      </c>
      <c r="CM11" s="26">
        <f>IF(CK11="","",DAYS360(CJ11,CK11))</f>
        <v>7</v>
      </c>
      <c r="CN11" s="26">
        <f>IF(CL11="","",DAYS360(CJ11,CL11))</f>
        <v>7</v>
      </c>
      <c r="CO11" s="15">
        <v>1</v>
      </c>
      <c r="CP11" s="71">
        <v>43448</v>
      </c>
      <c r="CQ11" s="15" t="s">
        <v>79</v>
      </c>
      <c r="CR11" s="51">
        <v>0</v>
      </c>
      <c r="CS11" s="116">
        <v>43453</v>
      </c>
      <c r="CT11" s="15">
        <f>IF(CS11="","",DAYS360(I11,CS11))</f>
        <v>218</v>
      </c>
      <c r="CU11" s="16" t="s">
        <v>79</v>
      </c>
      <c r="CV11" s="116">
        <v>43453</v>
      </c>
      <c r="CW11" s="47" t="s">
        <v>731</v>
      </c>
      <c r="CX11" s="114">
        <v>43454</v>
      </c>
      <c r="CY11" s="15">
        <f>IF(CX11="","",DAYS360(M11,CX11))</f>
        <v>3500</v>
      </c>
      <c r="CZ11" s="15">
        <f>IF(CX11="","",DAYS360(N11,CX11))</f>
        <v>430</v>
      </c>
      <c r="DA11" s="15">
        <f>IF(CX11="","",DAYS360(O11,CX11))</f>
        <v>225</v>
      </c>
      <c r="DB11" s="18"/>
      <c r="DC11" s="16"/>
      <c r="DD11" s="114">
        <v>43454</v>
      </c>
      <c r="DE11" s="114">
        <v>43454</v>
      </c>
      <c r="DF11" s="18"/>
      <c r="DG11" s="114">
        <v>43454</v>
      </c>
      <c r="DH11" s="18"/>
      <c r="DI11" s="114">
        <v>43454</v>
      </c>
      <c r="DJ11" s="19" t="s">
        <v>804</v>
      </c>
      <c r="DK11" s="51">
        <f>SUM(AM11+AQ11+AU11+BI11+BU11+CD11+CR11+1600)</f>
        <v>4046.5</v>
      </c>
      <c r="DL11" s="53">
        <f>SUM(AM11+AQ11+AU11+BJ11+BV11+CE11+CR11+1600)</f>
        <v>4560</v>
      </c>
      <c r="DP11" s="16"/>
      <c r="DQ11" s="16"/>
      <c r="DR11" s="16"/>
      <c r="DS11" s="16"/>
    </row>
    <row r="12" spans="1:124" s="15" customFormat="1" ht="28" customHeight="1" x14ac:dyDescent="0.15">
      <c r="N12" s="16"/>
      <c r="O12" s="16"/>
      <c r="P12" s="16"/>
      <c r="AM12" s="51"/>
      <c r="AQ12" s="51"/>
      <c r="AU12" s="51"/>
      <c r="BF12" s="16"/>
      <c r="BG12" s="16"/>
      <c r="BH12" s="16"/>
      <c r="BI12" s="51"/>
      <c r="BJ12" s="51"/>
      <c r="BU12" s="51"/>
      <c r="BV12" s="51"/>
      <c r="CD12" s="51"/>
      <c r="CE12" s="51"/>
      <c r="CL12" s="16"/>
      <c r="CR12" s="51"/>
      <c r="CT12" s="16"/>
      <c r="CU12" s="16"/>
      <c r="CY12" s="16"/>
      <c r="DB12" s="18"/>
      <c r="DC12" s="16"/>
      <c r="DE12" s="16"/>
      <c r="DF12" s="18"/>
      <c r="DG12" s="16"/>
      <c r="DH12" s="18"/>
      <c r="DI12" s="16"/>
      <c r="DL12" s="54"/>
      <c r="DP12" s="16"/>
      <c r="DQ12" s="16"/>
      <c r="DR12" s="16"/>
      <c r="DS12" s="16"/>
    </row>
    <row r="13" spans="1:124" s="15" customFormat="1" ht="28" customHeight="1" x14ac:dyDescent="0.15">
      <c r="N13" s="16"/>
      <c r="O13" s="16"/>
      <c r="P13" s="16"/>
      <c r="AM13" s="51"/>
      <c r="AQ13" s="51"/>
      <c r="AU13" s="51"/>
      <c r="BF13" s="16"/>
      <c r="BG13" s="16"/>
      <c r="BH13" s="16"/>
      <c r="BI13" s="51"/>
      <c r="BJ13" s="51"/>
      <c r="BU13" s="51"/>
      <c r="BV13" s="51"/>
      <c r="CD13" s="51"/>
      <c r="CE13" s="51"/>
      <c r="CL13" s="16"/>
      <c r="CR13" s="51"/>
      <c r="CT13" s="16"/>
      <c r="CU13" s="16"/>
      <c r="CY13" s="16"/>
      <c r="DB13" s="42"/>
      <c r="DC13" s="36"/>
      <c r="DE13" s="16"/>
      <c r="DF13" s="42"/>
      <c r="DG13" s="16"/>
      <c r="DH13" s="42"/>
      <c r="DI13" s="16"/>
      <c r="DL13" s="54"/>
      <c r="DP13" s="16"/>
      <c r="DQ13" s="16"/>
      <c r="DR13" s="16"/>
      <c r="DS13" s="16"/>
    </row>
    <row r="14" spans="1:124" s="15" customFormat="1" ht="28" customHeight="1" x14ac:dyDescent="0.15">
      <c r="N14" s="16"/>
      <c r="O14" s="16"/>
      <c r="P14" s="16"/>
      <c r="AM14" s="51"/>
      <c r="AQ14" s="51"/>
      <c r="AU14" s="51"/>
      <c r="BF14" s="16"/>
      <c r="BG14" s="16"/>
      <c r="BH14" s="16"/>
      <c r="BI14" s="51"/>
      <c r="BJ14" s="51"/>
      <c r="BU14" s="51"/>
      <c r="BV14" s="51"/>
      <c r="CD14" s="51"/>
      <c r="CE14" s="51"/>
      <c r="CL14" s="16"/>
      <c r="CR14" s="51"/>
      <c r="CT14" s="16"/>
      <c r="CU14" s="16"/>
      <c r="CY14" s="16"/>
      <c r="DB14" s="42"/>
      <c r="DC14" s="36"/>
      <c r="DE14" s="16"/>
      <c r="DF14" s="42"/>
      <c r="DG14" s="16"/>
      <c r="DH14" s="42"/>
      <c r="DI14" s="16"/>
      <c r="DL14" s="54"/>
      <c r="DP14" s="16"/>
      <c r="DQ14" s="16"/>
      <c r="DR14" s="16"/>
      <c r="DS14" s="16"/>
    </row>
    <row r="15" spans="1:124" s="15" customFormat="1" ht="28" customHeight="1" x14ac:dyDescent="0.15">
      <c r="N15" s="16"/>
      <c r="O15" s="16"/>
      <c r="P15" s="16"/>
      <c r="AM15" s="51"/>
      <c r="AQ15" s="51"/>
      <c r="AU15" s="51"/>
      <c r="BF15" s="16"/>
      <c r="BG15" s="16"/>
      <c r="BH15" s="16"/>
      <c r="BI15" s="51"/>
      <c r="BJ15" s="51"/>
      <c r="BU15" s="51"/>
      <c r="BV15" s="51"/>
      <c r="CD15" s="51"/>
      <c r="CE15" s="51"/>
      <c r="CL15" s="16"/>
      <c r="CR15" s="51"/>
      <c r="CT15" s="16"/>
      <c r="CU15" s="16"/>
      <c r="CY15" s="16"/>
      <c r="DB15" s="42"/>
      <c r="DC15" s="36"/>
      <c r="DE15" s="16"/>
      <c r="DF15" s="42"/>
      <c r="DG15" s="16"/>
      <c r="DH15" s="42"/>
      <c r="DI15" s="16"/>
      <c r="DL15" s="54"/>
      <c r="DP15" s="16"/>
      <c r="DQ15" s="16"/>
      <c r="DR15" s="16"/>
      <c r="DS15" s="16"/>
    </row>
    <row r="16" spans="1:124" s="15" customFormat="1" ht="28" customHeight="1" x14ac:dyDescent="0.15">
      <c r="N16" s="16"/>
      <c r="O16" s="16"/>
      <c r="P16" s="16"/>
      <c r="AM16" s="51"/>
      <c r="AQ16" s="51"/>
      <c r="AU16" s="51"/>
      <c r="BF16" s="16"/>
      <c r="BG16" s="16"/>
      <c r="BH16" s="16"/>
      <c r="BI16" s="51"/>
      <c r="BJ16" s="51"/>
      <c r="BU16" s="51"/>
      <c r="BV16" s="51"/>
      <c r="CD16" s="51"/>
      <c r="CE16" s="51"/>
      <c r="CL16" s="16"/>
      <c r="CR16" s="51"/>
      <c r="CT16" s="16"/>
      <c r="CU16" s="16"/>
      <c r="CY16" s="16"/>
      <c r="DB16" s="18"/>
      <c r="DC16" s="16"/>
      <c r="DE16" s="16"/>
      <c r="DF16" s="18"/>
      <c r="DG16" s="16"/>
      <c r="DH16" s="18"/>
      <c r="DI16" s="16"/>
      <c r="DL16" s="54"/>
      <c r="DP16" s="16"/>
      <c r="DQ16" s="16"/>
      <c r="DR16" s="16"/>
      <c r="DS16" s="16"/>
    </row>
    <row r="17" spans="14:123" s="15" customFormat="1" ht="28" customHeight="1" x14ac:dyDescent="0.15">
      <c r="N17" s="16"/>
      <c r="O17" s="16"/>
      <c r="P17" s="16"/>
      <c r="AM17" s="51"/>
      <c r="AQ17" s="51"/>
      <c r="AU17" s="51"/>
      <c r="BF17" s="16"/>
      <c r="BG17" s="16"/>
      <c r="BH17" s="16"/>
      <c r="BI17" s="51"/>
      <c r="BJ17" s="51"/>
      <c r="BU17" s="51"/>
      <c r="BV17" s="51"/>
      <c r="CD17" s="51"/>
      <c r="CE17" s="51"/>
      <c r="CL17" s="16"/>
      <c r="CR17" s="51"/>
      <c r="CT17" s="16"/>
      <c r="CU17" s="16"/>
      <c r="CY17" s="16"/>
      <c r="DB17" s="18"/>
      <c r="DC17" s="16"/>
      <c r="DE17" s="16"/>
      <c r="DF17" s="18"/>
      <c r="DG17" s="16"/>
      <c r="DH17" s="18"/>
      <c r="DI17" s="16"/>
      <c r="DL17" s="54"/>
      <c r="DP17" s="16"/>
      <c r="DQ17" s="16"/>
      <c r="DR17" s="16"/>
      <c r="DS17" s="16"/>
    </row>
    <row r="18" spans="14:123" s="15" customFormat="1" ht="28" customHeight="1" x14ac:dyDescent="0.15">
      <c r="N18" s="16"/>
      <c r="O18" s="16"/>
      <c r="P18" s="16"/>
      <c r="AM18" s="51"/>
      <c r="AQ18" s="51"/>
      <c r="AU18" s="51"/>
      <c r="BF18" s="16"/>
      <c r="BG18" s="16"/>
      <c r="BH18" s="16"/>
      <c r="BI18" s="51"/>
      <c r="BJ18" s="51"/>
      <c r="BU18" s="51"/>
      <c r="BV18" s="51"/>
      <c r="CD18" s="51"/>
      <c r="CE18" s="51"/>
      <c r="CL18" s="16"/>
      <c r="CR18" s="51"/>
      <c r="CT18" s="16"/>
      <c r="CU18" s="16"/>
      <c r="CY18" s="16"/>
      <c r="DB18" s="42"/>
      <c r="DC18" s="36"/>
      <c r="DE18" s="16"/>
      <c r="DF18" s="42"/>
      <c r="DG18" s="16"/>
      <c r="DH18" s="42"/>
      <c r="DI18" s="16"/>
      <c r="DL18" s="54"/>
      <c r="DP18" s="16"/>
      <c r="DQ18" s="16"/>
      <c r="DR18" s="16"/>
      <c r="DS18" s="16"/>
    </row>
    <row r="19" spans="14:123" s="15" customFormat="1" ht="28" customHeight="1" x14ac:dyDescent="0.15">
      <c r="N19" s="16"/>
      <c r="O19" s="16"/>
      <c r="P19" s="16"/>
      <c r="AM19" s="51"/>
      <c r="AQ19" s="51"/>
      <c r="AU19" s="51"/>
      <c r="BF19" s="16"/>
      <c r="BG19" s="16"/>
      <c r="BH19" s="16"/>
      <c r="BI19" s="51"/>
      <c r="BJ19" s="51"/>
      <c r="BU19" s="51"/>
      <c r="BV19" s="51"/>
      <c r="CD19" s="51"/>
      <c r="CE19" s="51"/>
      <c r="CL19" s="16"/>
      <c r="CR19" s="51"/>
      <c r="CT19" s="16"/>
      <c r="CU19" s="16"/>
      <c r="CY19" s="16"/>
      <c r="DB19" s="18"/>
      <c r="DC19" s="16"/>
      <c r="DE19" s="16"/>
      <c r="DF19" s="18"/>
      <c r="DG19" s="16"/>
      <c r="DH19" s="18"/>
      <c r="DI19" s="16"/>
      <c r="DL19" s="54"/>
      <c r="DP19" s="16"/>
      <c r="DQ19" s="16"/>
      <c r="DR19" s="16"/>
      <c r="DS19" s="16"/>
    </row>
    <row r="20" spans="14:123" s="15" customFormat="1" ht="28" customHeight="1" x14ac:dyDescent="0.15">
      <c r="N20" s="16"/>
      <c r="O20" s="16"/>
      <c r="P20" s="16"/>
      <c r="AM20" s="51"/>
      <c r="AQ20" s="51"/>
      <c r="AU20" s="51"/>
      <c r="BF20" s="16"/>
      <c r="BG20" s="16"/>
      <c r="BH20" s="16"/>
      <c r="BI20" s="51"/>
      <c r="BJ20" s="51"/>
      <c r="BU20" s="51"/>
      <c r="BV20" s="51"/>
      <c r="CD20" s="51"/>
      <c r="CE20" s="51"/>
      <c r="CL20" s="16"/>
      <c r="CR20" s="51"/>
      <c r="CT20" s="16"/>
      <c r="CU20" s="16"/>
      <c r="CY20" s="16"/>
      <c r="DB20" s="18"/>
      <c r="DC20" s="16"/>
      <c r="DE20" s="16"/>
      <c r="DF20" s="18"/>
      <c r="DG20" s="16"/>
      <c r="DH20" s="18"/>
      <c r="DI20" s="16"/>
      <c r="DL20" s="54"/>
      <c r="DP20" s="16"/>
      <c r="DQ20" s="16"/>
      <c r="DR20" s="16"/>
      <c r="DS20" s="16"/>
    </row>
    <row r="21" spans="14:123" s="15" customFormat="1" ht="28" customHeight="1" x14ac:dyDescent="0.15">
      <c r="N21" s="16"/>
      <c r="O21" s="16"/>
      <c r="P21" s="16"/>
      <c r="AM21" s="51"/>
      <c r="AQ21" s="51"/>
      <c r="AU21" s="51"/>
      <c r="BF21" s="16"/>
      <c r="BG21" s="16"/>
      <c r="BH21" s="16"/>
      <c r="BI21" s="51"/>
      <c r="BJ21" s="51"/>
      <c r="BU21" s="51"/>
      <c r="BV21" s="51"/>
      <c r="CD21" s="51"/>
      <c r="CE21" s="51"/>
      <c r="CL21" s="16"/>
      <c r="CR21" s="51"/>
      <c r="CT21" s="16"/>
      <c r="CU21" s="16"/>
      <c r="CY21" s="16"/>
      <c r="DB21" s="42"/>
      <c r="DC21" s="36"/>
      <c r="DE21" s="16"/>
      <c r="DF21" s="42"/>
      <c r="DG21" s="16"/>
      <c r="DH21" s="42"/>
      <c r="DI21" s="16"/>
      <c r="DL21" s="54"/>
      <c r="DP21" s="16"/>
      <c r="DQ21" s="16"/>
      <c r="DR21" s="16"/>
      <c r="DS21" s="16"/>
    </row>
    <row r="22" spans="14:123" s="15" customFormat="1" ht="28" customHeight="1" x14ac:dyDescent="0.15">
      <c r="N22" s="16"/>
      <c r="O22" s="16"/>
      <c r="P22" s="16"/>
      <c r="AM22" s="51"/>
      <c r="AQ22" s="51"/>
      <c r="AU22" s="51"/>
      <c r="BF22" s="16"/>
      <c r="BG22" s="16"/>
      <c r="BH22" s="16"/>
      <c r="BI22" s="51"/>
      <c r="BJ22" s="51"/>
      <c r="BU22" s="51"/>
      <c r="BV22" s="51"/>
      <c r="CD22" s="51"/>
      <c r="CE22" s="51"/>
      <c r="CL22" s="16"/>
      <c r="CR22" s="51"/>
      <c r="CT22" s="16"/>
      <c r="CU22" s="16"/>
      <c r="CY22" s="16"/>
      <c r="DB22" s="42"/>
      <c r="DC22" s="36"/>
      <c r="DE22" s="16"/>
      <c r="DF22" s="42"/>
      <c r="DG22" s="16"/>
      <c r="DH22" s="42"/>
      <c r="DI22" s="16"/>
      <c r="DL22" s="54"/>
      <c r="DP22" s="16"/>
      <c r="DQ22" s="16"/>
      <c r="DR22" s="16"/>
      <c r="DS22" s="16"/>
    </row>
    <row r="23" spans="14:123" s="15" customFormat="1" ht="28" customHeight="1" x14ac:dyDescent="0.15">
      <c r="N23" s="16"/>
      <c r="O23" s="16"/>
      <c r="P23" s="16"/>
      <c r="AM23" s="51"/>
      <c r="AQ23" s="51"/>
      <c r="AU23" s="51"/>
      <c r="BF23" s="16"/>
      <c r="BG23" s="16"/>
      <c r="BH23" s="16"/>
      <c r="BI23" s="51"/>
      <c r="BJ23" s="51"/>
      <c r="BU23" s="51"/>
      <c r="BV23" s="51"/>
      <c r="CD23" s="51"/>
      <c r="CE23" s="51"/>
      <c r="CL23" s="16"/>
      <c r="CR23" s="51"/>
      <c r="CT23" s="16"/>
      <c r="CU23" s="16"/>
      <c r="CY23" s="16"/>
      <c r="DB23" s="18"/>
      <c r="DC23" s="16"/>
      <c r="DE23" s="16"/>
      <c r="DF23" s="18"/>
      <c r="DG23" s="16"/>
      <c r="DH23" s="18"/>
      <c r="DI23" s="16"/>
      <c r="DL23" s="54"/>
      <c r="DP23" s="16"/>
      <c r="DQ23" s="16"/>
      <c r="DR23" s="16"/>
      <c r="DS23" s="16"/>
    </row>
    <row r="24" spans="14:123" s="15" customFormat="1" ht="28" customHeight="1" x14ac:dyDescent="0.15">
      <c r="N24" s="16"/>
      <c r="O24" s="16"/>
      <c r="P24" s="16"/>
      <c r="AM24" s="51"/>
      <c r="AQ24" s="51"/>
      <c r="AU24" s="51"/>
      <c r="BF24" s="16"/>
      <c r="BG24" s="16"/>
      <c r="BH24" s="16"/>
      <c r="BI24" s="51"/>
      <c r="BJ24" s="51"/>
      <c r="BU24" s="51"/>
      <c r="BV24" s="51"/>
      <c r="CD24" s="51"/>
      <c r="CE24" s="51"/>
      <c r="CL24" s="16"/>
      <c r="CR24" s="51"/>
      <c r="CT24" s="16"/>
      <c r="CU24" s="16"/>
      <c r="CY24" s="16"/>
      <c r="DB24" s="18"/>
      <c r="DC24" s="16"/>
      <c r="DE24" s="16"/>
      <c r="DF24" s="18"/>
      <c r="DG24" s="16"/>
      <c r="DH24" s="18"/>
      <c r="DI24" s="16"/>
      <c r="DL24" s="54"/>
      <c r="DP24" s="16"/>
      <c r="DQ24" s="16"/>
      <c r="DR24" s="16"/>
      <c r="DS24" s="16"/>
    </row>
    <row r="25" spans="14:123" s="15" customFormat="1" ht="28" customHeight="1" x14ac:dyDescent="0.15">
      <c r="N25" s="16"/>
      <c r="O25" s="16"/>
      <c r="P25" s="16"/>
      <c r="AM25" s="51"/>
      <c r="AQ25" s="51"/>
      <c r="AU25" s="51"/>
      <c r="BF25" s="16"/>
      <c r="BG25" s="16"/>
      <c r="BH25" s="16"/>
      <c r="BI25" s="51"/>
      <c r="BJ25" s="51"/>
      <c r="BU25" s="51"/>
      <c r="BV25" s="51"/>
      <c r="CD25" s="51"/>
      <c r="CE25" s="51"/>
      <c r="CL25" s="16"/>
      <c r="CR25" s="51"/>
      <c r="CT25" s="16"/>
      <c r="CU25" s="16"/>
      <c r="CY25" s="16"/>
      <c r="DB25" s="18"/>
      <c r="DC25" s="16"/>
      <c r="DE25" s="16"/>
      <c r="DF25" s="18"/>
      <c r="DG25" s="16"/>
      <c r="DH25" s="18"/>
      <c r="DI25" s="16"/>
      <c r="DL25" s="54"/>
      <c r="DP25" s="16"/>
      <c r="DQ25" s="16"/>
      <c r="DR25" s="16"/>
      <c r="DS25" s="16"/>
    </row>
    <row r="26" spans="14:123" s="15" customFormat="1" ht="28" customHeight="1" x14ac:dyDescent="0.15">
      <c r="N26" s="16"/>
      <c r="O26" s="16"/>
      <c r="P26" s="16"/>
      <c r="AM26" s="51"/>
      <c r="AQ26" s="51"/>
      <c r="AU26" s="51"/>
      <c r="BF26" s="16"/>
      <c r="BG26" s="16"/>
      <c r="BH26" s="16"/>
      <c r="BI26" s="51"/>
      <c r="BJ26" s="51"/>
      <c r="BU26" s="51"/>
      <c r="BV26" s="51"/>
      <c r="CD26" s="51"/>
      <c r="CE26" s="51"/>
      <c r="CL26" s="16"/>
      <c r="CR26" s="51"/>
      <c r="CT26" s="16"/>
      <c r="CU26" s="16"/>
      <c r="CY26" s="16"/>
      <c r="DB26" s="42"/>
      <c r="DC26" s="36"/>
      <c r="DE26" s="16"/>
      <c r="DF26" s="42"/>
      <c r="DG26" s="16"/>
      <c r="DH26" s="42"/>
      <c r="DI26" s="16"/>
      <c r="DL26" s="54"/>
      <c r="DP26" s="16"/>
      <c r="DQ26" s="16"/>
      <c r="DR26" s="16"/>
      <c r="DS26" s="16"/>
    </row>
    <row r="27" spans="14:123" s="15" customFormat="1" ht="28" customHeight="1" x14ac:dyDescent="0.15">
      <c r="N27" s="16"/>
      <c r="O27" s="16"/>
      <c r="P27" s="16"/>
      <c r="AM27" s="51"/>
      <c r="AQ27" s="51"/>
      <c r="AU27" s="51"/>
      <c r="BF27" s="16"/>
      <c r="BG27" s="16"/>
      <c r="BH27" s="16"/>
      <c r="BI27" s="51"/>
      <c r="BJ27" s="51"/>
      <c r="BU27" s="51"/>
      <c r="BV27" s="51"/>
      <c r="CD27" s="51"/>
      <c r="CE27" s="51"/>
      <c r="CL27" s="16"/>
      <c r="CR27" s="51"/>
      <c r="CT27" s="16"/>
      <c r="CU27" s="16"/>
      <c r="CY27" s="16"/>
      <c r="DB27" s="42"/>
      <c r="DC27" s="36"/>
      <c r="DE27" s="16"/>
      <c r="DF27" s="42"/>
      <c r="DG27" s="16"/>
      <c r="DH27" s="42"/>
      <c r="DI27" s="16"/>
      <c r="DL27" s="54"/>
      <c r="DP27" s="16"/>
      <c r="DQ27" s="16"/>
      <c r="DR27" s="16"/>
      <c r="DS27" s="16"/>
    </row>
    <row r="28" spans="14:123" s="15" customFormat="1" ht="28" customHeight="1" x14ac:dyDescent="0.15">
      <c r="N28" s="16"/>
      <c r="O28" s="16"/>
      <c r="P28" s="16"/>
      <c r="AM28" s="51"/>
      <c r="AQ28" s="51"/>
      <c r="AU28" s="51"/>
      <c r="BF28" s="16"/>
      <c r="BG28" s="16"/>
      <c r="BH28" s="16"/>
      <c r="BI28" s="51"/>
      <c r="BJ28" s="51"/>
      <c r="BU28" s="51"/>
      <c r="BV28" s="51"/>
      <c r="CD28" s="51"/>
      <c r="CE28" s="51"/>
      <c r="CL28" s="16"/>
      <c r="CR28" s="51"/>
      <c r="CT28" s="16"/>
      <c r="CU28" s="16"/>
      <c r="CY28" s="16"/>
      <c r="DB28" s="42"/>
      <c r="DC28" s="36"/>
      <c r="DE28" s="16"/>
      <c r="DF28" s="42"/>
      <c r="DG28" s="16"/>
      <c r="DH28" s="42"/>
      <c r="DI28" s="16"/>
      <c r="DL28" s="54"/>
      <c r="DP28" s="16"/>
      <c r="DQ28" s="16"/>
      <c r="DR28" s="16"/>
      <c r="DS28" s="16"/>
    </row>
    <row r="29" spans="14:123" s="15" customFormat="1" ht="28" customHeight="1" x14ac:dyDescent="0.15">
      <c r="N29" s="16"/>
      <c r="O29" s="16"/>
      <c r="P29" s="16"/>
      <c r="AM29" s="51"/>
      <c r="AQ29" s="51"/>
      <c r="AU29" s="51"/>
      <c r="BF29" s="16"/>
      <c r="BG29" s="16"/>
      <c r="BH29" s="16"/>
      <c r="BI29" s="51"/>
      <c r="BJ29" s="51"/>
      <c r="BU29" s="51"/>
      <c r="BV29" s="51"/>
      <c r="CD29" s="51"/>
      <c r="CE29" s="51"/>
      <c r="CL29" s="16"/>
      <c r="CR29" s="51"/>
      <c r="CT29" s="16"/>
      <c r="CU29" s="16"/>
      <c r="CY29" s="16"/>
      <c r="DB29" s="18"/>
      <c r="DC29" s="16"/>
      <c r="DE29" s="16"/>
      <c r="DF29" s="18"/>
      <c r="DG29" s="16"/>
      <c r="DH29" s="18"/>
      <c r="DI29" s="16"/>
      <c r="DL29" s="54"/>
      <c r="DP29" s="16"/>
      <c r="DQ29" s="16"/>
      <c r="DR29" s="16"/>
      <c r="DS29" s="16"/>
    </row>
    <row r="30" spans="14:123" s="15" customFormat="1" ht="28" customHeight="1" x14ac:dyDescent="0.15">
      <c r="N30" s="16"/>
      <c r="O30" s="16"/>
      <c r="P30" s="16"/>
      <c r="AM30" s="51"/>
      <c r="AQ30" s="51"/>
      <c r="AU30" s="51"/>
      <c r="BF30" s="16"/>
      <c r="BG30" s="16"/>
      <c r="BH30" s="16"/>
      <c r="BI30" s="51"/>
      <c r="BJ30" s="51"/>
      <c r="BU30" s="51"/>
      <c r="BV30" s="51"/>
      <c r="CD30" s="51"/>
      <c r="CE30" s="51"/>
      <c r="CL30" s="16"/>
      <c r="CR30" s="51"/>
      <c r="CT30" s="16"/>
      <c r="CU30" s="16"/>
      <c r="CY30" s="16"/>
      <c r="DB30" s="42"/>
      <c r="DC30" s="36"/>
      <c r="DE30" s="16"/>
      <c r="DF30" s="42"/>
      <c r="DG30" s="16"/>
      <c r="DH30" s="42"/>
      <c r="DI30" s="16"/>
      <c r="DL30" s="54"/>
      <c r="DP30" s="16"/>
      <c r="DQ30" s="16"/>
      <c r="DR30" s="16"/>
      <c r="DS30" s="16"/>
    </row>
    <row r="31" spans="14:123" s="15" customFormat="1" ht="28" customHeight="1" x14ac:dyDescent="0.15">
      <c r="N31" s="16"/>
      <c r="O31" s="16"/>
      <c r="P31" s="16"/>
      <c r="AM31" s="51"/>
      <c r="AQ31" s="51"/>
      <c r="AU31" s="51"/>
      <c r="BF31" s="16"/>
      <c r="BG31" s="16"/>
      <c r="BH31" s="16"/>
      <c r="BI31" s="51"/>
      <c r="BJ31" s="51"/>
      <c r="BU31" s="51"/>
      <c r="BV31" s="51"/>
      <c r="CD31" s="51"/>
      <c r="CE31" s="51"/>
      <c r="CL31" s="16"/>
      <c r="CR31" s="51"/>
      <c r="CT31" s="16"/>
      <c r="CU31" s="16"/>
      <c r="CY31" s="16"/>
      <c r="DB31" s="18"/>
      <c r="DC31" s="16"/>
      <c r="DE31" s="16"/>
      <c r="DF31" s="18"/>
      <c r="DG31" s="16"/>
      <c r="DH31" s="18"/>
      <c r="DI31" s="16"/>
      <c r="DL31" s="54"/>
      <c r="DP31" s="16"/>
      <c r="DQ31" s="16"/>
      <c r="DR31" s="16"/>
      <c r="DS31" s="16"/>
    </row>
    <row r="32" spans="14:123" s="15" customFormat="1" ht="28" customHeight="1" x14ac:dyDescent="0.15">
      <c r="N32" s="16"/>
      <c r="O32" s="16"/>
      <c r="P32" s="16"/>
      <c r="AM32" s="51"/>
      <c r="AQ32" s="51"/>
      <c r="AU32" s="51"/>
      <c r="BF32" s="16"/>
      <c r="BG32" s="16"/>
      <c r="BH32" s="16"/>
      <c r="BI32" s="51"/>
      <c r="BJ32" s="51"/>
      <c r="BU32" s="51"/>
      <c r="BV32" s="51"/>
      <c r="CD32" s="51"/>
      <c r="CE32" s="51"/>
      <c r="CL32" s="16"/>
      <c r="CR32" s="51"/>
      <c r="CT32" s="16"/>
      <c r="CU32" s="16"/>
      <c r="CY32" s="16"/>
      <c r="DB32" s="42"/>
      <c r="DC32" s="36"/>
      <c r="DE32" s="16"/>
      <c r="DF32" s="42"/>
      <c r="DG32" s="16"/>
      <c r="DH32" s="42"/>
      <c r="DI32" s="16"/>
      <c r="DL32" s="54"/>
      <c r="DP32" s="16"/>
      <c r="DQ32" s="16"/>
      <c r="DR32" s="16"/>
      <c r="DS32" s="16"/>
    </row>
    <row r="33" spans="14:123" s="15" customFormat="1" ht="28" customHeight="1" x14ac:dyDescent="0.15">
      <c r="N33" s="16"/>
      <c r="O33" s="16"/>
      <c r="P33" s="16"/>
      <c r="AM33" s="51"/>
      <c r="AQ33" s="51"/>
      <c r="AU33" s="51"/>
      <c r="BF33" s="16"/>
      <c r="BG33" s="16"/>
      <c r="BH33" s="16"/>
      <c r="BI33" s="51"/>
      <c r="BJ33" s="51"/>
      <c r="BU33" s="51"/>
      <c r="BV33" s="51"/>
      <c r="CD33" s="51"/>
      <c r="CE33" s="51"/>
      <c r="CL33" s="16"/>
      <c r="CR33" s="51"/>
      <c r="CT33" s="16"/>
      <c r="CU33" s="16"/>
      <c r="CY33" s="16"/>
      <c r="DB33" s="42"/>
      <c r="DC33" s="36"/>
      <c r="DE33" s="16"/>
      <c r="DF33" s="42"/>
      <c r="DG33" s="16"/>
      <c r="DH33" s="42"/>
      <c r="DI33" s="16"/>
      <c r="DL33" s="54"/>
      <c r="DP33" s="16"/>
      <c r="DQ33" s="16"/>
      <c r="DR33" s="16"/>
      <c r="DS33" s="16"/>
    </row>
    <row r="34" spans="14:123" s="15" customFormat="1" ht="28" customHeight="1" x14ac:dyDescent="0.15">
      <c r="N34" s="16"/>
      <c r="O34" s="16"/>
      <c r="P34" s="16"/>
      <c r="AM34" s="51"/>
      <c r="AQ34" s="51"/>
      <c r="AU34" s="51"/>
      <c r="BF34" s="16"/>
      <c r="BG34" s="16"/>
      <c r="BH34" s="16"/>
      <c r="BI34" s="51"/>
      <c r="BJ34" s="51"/>
      <c r="BU34" s="51"/>
      <c r="BV34" s="51"/>
      <c r="CD34" s="51"/>
      <c r="CE34" s="51"/>
      <c r="CL34" s="16"/>
      <c r="CR34" s="51"/>
      <c r="CT34" s="16"/>
      <c r="CU34" s="16"/>
      <c r="CY34" s="16"/>
      <c r="DB34" s="42"/>
      <c r="DC34" s="36"/>
      <c r="DE34" s="16"/>
      <c r="DF34" s="42"/>
      <c r="DG34" s="16"/>
      <c r="DH34" s="42"/>
      <c r="DI34" s="16"/>
      <c r="DL34" s="54"/>
      <c r="DP34" s="16"/>
      <c r="DQ34" s="16"/>
      <c r="DR34" s="16"/>
      <c r="DS34" s="16"/>
    </row>
    <row r="35" spans="14:123" s="15" customFormat="1" ht="28" customHeight="1" x14ac:dyDescent="0.15">
      <c r="N35" s="16"/>
      <c r="O35" s="16"/>
      <c r="P35" s="16"/>
      <c r="AM35" s="51"/>
      <c r="AQ35" s="51"/>
      <c r="AU35" s="51"/>
      <c r="BF35" s="16"/>
      <c r="BG35" s="16"/>
      <c r="BH35" s="16"/>
      <c r="BI35" s="51"/>
      <c r="BJ35" s="51"/>
      <c r="BU35" s="51"/>
      <c r="BV35" s="51"/>
      <c r="CD35" s="51"/>
      <c r="CE35" s="51"/>
      <c r="CL35" s="16"/>
      <c r="CR35" s="51"/>
      <c r="CT35" s="16"/>
      <c r="CU35" s="16"/>
      <c r="CY35" s="16"/>
      <c r="DB35" s="18"/>
      <c r="DC35" s="16"/>
      <c r="DE35" s="16"/>
      <c r="DF35" s="18"/>
      <c r="DG35" s="16"/>
      <c r="DH35" s="18"/>
      <c r="DI35" s="16"/>
      <c r="DL35" s="54"/>
      <c r="DP35" s="16"/>
      <c r="DQ35" s="16"/>
      <c r="DR35" s="16"/>
      <c r="DS35" s="16"/>
    </row>
    <row r="36" spans="14:123" s="15" customFormat="1" ht="28" customHeight="1" x14ac:dyDescent="0.15">
      <c r="N36" s="16"/>
      <c r="O36" s="16"/>
      <c r="P36" s="16"/>
      <c r="AM36" s="51"/>
      <c r="AQ36" s="51"/>
      <c r="AU36" s="51"/>
      <c r="BF36" s="16"/>
      <c r="BG36" s="16"/>
      <c r="BH36" s="16"/>
      <c r="BI36" s="51"/>
      <c r="BJ36" s="51"/>
      <c r="BU36" s="51"/>
      <c r="BV36" s="51"/>
      <c r="CD36" s="51"/>
      <c r="CE36" s="51"/>
      <c r="CL36" s="16"/>
      <c r="CR36" s="51"/>
      <c r="CT36" s="16"/>
      <c r="CU36" s="16"/>
      <c r="CY36" s="16"/>
      <c r="DB36" s="18"/>
      <c r="DC36" s="16"/>
      <c r="DE36" s="16"/>
      <c r="DF36" s="18"/>
      <c r="DG36" s="16"/>
      <c r="DH36" s="18"/>
      <c r="DI36" s="16"/>
      <c r="DL36" s="54"/>
      <c r="DP36" s="16"/>
      <c r="DQ36" s="16"/>
      <c r="DR36" s="16"/>
      <c r="DS36" s="16"/>
    </row>
    <row r="37" spans="14:123" s="15" customFormat="1" ht="28" customHeight="1" x14ac:dyDescent="0.15">
      <c r="N37" s="16"/>
      <c r="O37" s="16"/>
      <c r="P37" s="16"/>
      <c r="AM37" s="51"/>
      <c r="AQ37" s="51"/>
      <c r="AU37" s="51"/>
      <c r="BF37" s="16"/>
      <c r="BG37" s="16"/>
      <c r="BH37" s="16"/>
      <c r="BI37" s="51"/>
      <c r="BJ37" s="51"/>
      <c r="BU37" s="51"/>
      <c r="BV37" s="51"/>
      <c r="CD37" s="51"/>
      <c r="CE37" s="51"/>
      <c r="CL37" s="16"/>
      <c r="CR37" s="51"/>
      <c r="CT37" s="16"/>
      <c r="CU37" s="16"/>
      <c r="CY37" s="16"/>
      <c r="DB37" s="42"/>
      <c r="DC37" s="36"/>
      <c r="DE37" s="16"/>
      <c r="DF37" s="42"/>
      <c r="DG37" s="16"/>
      <c r="DH37" s="42"/>
      <c r="DI37" s="16"/>
      <c r="DL37" s="54"/>
      <c r="DP37" s="16"/>
      <c r="DQ37" s="16"/>
      <c r="DR37" s="16"/>
      <c r="DS37" s="16"/>
    </row>
    <row r="38" spans="14:123" s="15" customFormat="1" ht="28" customHeight="1" x14ac:dyDescent="0.15">
      <c r="N38" s="16"/>
      <c r="O38" s="16"/>
      <c r="P38" s="16"/>
      <c r="AM38" s="51"/>
      <c r="AQ38" s="51"/>
      <c r="AU38" s="51"/>
      <c r="BF38" s="16"/>
      <c r="BG38" s="16"/>
      <c r="BH38" s="16"/>
      <c r="BI38" s="51"/>
      <c r="BJ38" s="51"/>
      <c r="BU38" s="51"/>
      <c r="BV38" s="51"/>
      <c r="CD38" s="51"/>
      <c r="CE38" s="51"/>
      <c r="CL38" s="16"/>
      <c r="CR38" s="51"/>
      <c r="CT38" s="16"/>
      <c r="CU38" s="16"/>
      <c r="CY38" s="16"/>
      <c r="DB38" s="42"/>
      <c r="DC38" s="36"/>
      <c r="DE38" s="16"/>
      <c r="DF38" s="42"/>
      <c r="DG38" s="16"/>
      <c r="DH38" s="42"/>
      <c r="DI38" s="16"/>
      <c r="DL38" s="54"/>
      <c r="DP38" s="16"/>
      <c r="DQ38" s="16"/>
      <c r="DR38" s="16"/>
      <c r="DS38" s="16"/>
    </row>
    <row r="39" spans="14:123" s="15" customFormat="1" ht="28" customHeight="1" x14ac:dyDescent="0.15">
      <c r="N39" s="16"/>
      <c r="O39" s="16"/>
      <c r="P39" s="16"/>
      <c r="AM39" s="51"/>
      <c r="AQ39" s="51"/>
      <c r="AU39" s="51"/>
      <c r="BF39" s="16"/>
      <c r="BG39" s="16"/>
      <c r="BH39" s="16"/>
      <c r="BI39" s="51"/>
      <c r="BJ39" s="51"/>
      <c r="BU39" s="51"/>
      <c r="BV39" s="51"/>
      <c r="CD39" s="51"/>
      <c r="CE39" s="51"/>
      <c r="CL39" s="16"/>
      <c r="CR39" s="51"/>
      <c r="CT39" s="16"/>
      <c r="CU39" s="16"/>
      <c r="CY39" s="16"/>
      <c r="DB39" s="18"/>
      <c r="DC39" s="16"/>
      <c r="DE39" s="16"/>
      <c r="DF39" s="18"/>
      <c r="DG39" s="16"/>
      <c r="DH39" s="18"/>
      <c r="DI39" s="16"/>
      <c r="DL39" s="54"/>
      <c r="DP39" s="16"/>
      <c r="DQ39" s="16"/>
      <c r="DR39" s="16"/>
      <c r="DS39" s="16"/>
    </row>
    <row r="40" spans="14:123" s="15" customFormat="1" ht="28" customHeight="1" x14ac:dyDescent="0.15">
      <c r="N40" s="16"/>
      <c r="O40" s="16"/>
      <c r="P40" s="16"/>
      <c r="AM40" s="51"/>
      <c r="AQ40" s="51"/>
      <c r="AU40" s="51"/>
      <c r="BF40" s="16"/>
      <c r="BG40" s="16"/>
      <c r="BH40" s="16"/>
      <c r="BI40" s="51"/>
      <c r="BJ40" s="51"/>
      <c r="BU40" s="51"/>
      <c r="BV40" s="51"/>
      <c r="CD40" s="51"/>
      <c r="CE40" s="51"/>
      <c r="CL40" s="16"/>
      <c r="CR40" s="51"/>
      <c r="CT40" s="16"/>
      <c r="CU40" s="16"/>
      <c r="CY40" s="16"/>
      <c r="DB40" s="18"/>
      <c r="DC40" s="16"/>
      <c r="DE40" s="16"/>
      <c r="DF40" s="18"/>
      <c r="DG40" s="16"/>
      <c r="DH40" s="18"/>
      <c r="DI40" s="16"/>
      <c r="DL40" s="54"/>
      <c r="DP40" s="16"/>
      <c r="DQ40" s="16"/>
      <c r="DR40" s="16"/>
      <c r="DS40" s="16"/>
    </row>
    <row r="41" spans="14:123" s="15" customFormat="1" ht="28" customHeight="1" x14ac:dyDescent="0.15">
      <c r="N41" s="16"/>
      <c r="O41" s="16"/>
      <c r="P41" s="16"/>
      <c r="AM41" s="51"/>
      <c r="AQ41" s="51"/>
      <c r="AU41" s="51"/>
      <c r="BF41" s="16"/>
      <c r="BG41" s="16"/>
      <c r="BH41" s="16"/>
      <c r="BI41" s="51"/>
      <c r="BJ41" s="51"/>
      <c r="BU41" s="51"/>
      <c r="BV41" s="51"/>
      <c r="CD41" s="51"/>
      <c r="CE41" s="51"/>
      <c r="CL41" s="16"/>
      <c r="CR41" s="51"/>
      <c r="CT41" s="16"/>
      <c r="CU41" s="16"/>
      <c r="CY41" s="16"/>
      <c r="DB41" s="42"/>
      <c r="DC41" s="36"/>
      <c r="DE41" s="16"/>
      <c r="DF41" s="42"/>
      <c r="DG41" s="16"/>
      <c r="DH41" s="42"/>
      <c r="DI41" s="16"/>
      <c r="DL41" s="54"/>
      <c r="DP41" s="16"/>
      <c r="DQ41" s="16"/>
      <c r="DR41" s="16"/>
      <c r="DS41" s="16"/>
    </row>
    <row r="42" spans="14:123" s="15" customFormat="1" ht="28" customHeight="1" x14ac:dyDescent="0.15">
      <c r="N42" s="16"/>
      <c r="O42" s="16"/>
      <c r="P42" s="16"/>
      <c r="AM42" s="51"/>
      <c r="AQ42" s="51"/>
      <c r="AU42" s="51"/>
      <c r="BF42" s="16"/>
      <c r="BG42" s="16"/>
      <c r="BH42" s="16"/>
      <c r="BI42" s="51"/>
      <c r="BJ42" s="51"/>
      <c r="BU42" s="51"/>
      <c r="BV42" s="51"/>
      <c r="CD42" s="51"/>
      <c r="CE42" s="51"/>
      <c r="CL42" s="16"/>
      <c r="CR42" s="51"/>
      <c r="CT42" s="16"/>
      <c r="CU42" s="16"/>
      <c r="CY42" s="16"/>
      <c r="DB42" s="42"/>
      <c r="DC42" s="36"/>
      <c r="DE42" s="16"/>
      <c r="DF42" s="42"/>
      <c r="DG42" s="16"/>
      <c r="DH42" s="42"/>
      <c r="DI42" s="16"/>
      <c r="DL42" s="54"/>
      <c r="DP42" s="16"/>
      <c r="DQ42" s="16"/>
      <c r="DR42" s="16"/>
      <c r="DS42" s="16"/>
    </row>
    <row r="43" spans="14:123" s="15" customFormat="1" ht="28" customHeight="1" x14ac:dyDescent="0.15">
      <c r="N43" s="16"/>
      <c r="O43" s="16"/>
      <c r="P43" s="16"/>
      <c r="AM43" s="51"/>
      <c r="AQ43" s="51"/>
      <c r="AU43" s="51"/>
      <c r="BF43" s="16"/>
      <c r="BG43" s="16"/>
      <c r="BH43" s="16"/>
      <c r="BI43" s="51"/>
      <c r="BJ43" s="51"/>
      <c r="BU43" s="51"/>
      <c r="BV43" s="51"/>
      <c r="CD43" s="51"/>
      <c r="CE43" s="51"/>
      <c r="CL43" s="16"/>
      <c r="CR43" s="51"/>
      <c r="CT43" s="16"/>
      <c r="CU43" s="16"/>
      <c r="CY43" s="16"/>
      <c r="DB43" s="18"/>
      <c r="DC43" s="16"/>
      <c r="DE43" s="16"/>
      <c r="DF43" s="18"/>
      <c r="DG43" s="16"/>
      <c r="DH43" s="18"/>
      <c r="DI43" s="16"/>
      <c r="DL43" s="54"/>
      <c r="DP43" s="16"/>
      <c r="DQ43" s="16"/>
      <c r="DR43" s="16"/>
      <c r="DS43" s="16"/>
    </row>
    <row r="44" spans="14:123" s="15" customFormat="1" ht="28" customHeight="1" x14ac:dyDescent="0.15">
      <c r="N44" s="16"/>
      <c r="O44" s="16"/>
      <c r="P44" s="16"/>
      <c r="AM44" s="51"/>
      <c r="AQ44" s="51"/>
      <c r="AU44" s="51"/>
      <c r="BF44" s="16"/>
      <c r="BG44" s="16"/>
      <c r="BH44" s="16"/>
      <c r="BI44" s="51"/>
      <c r="BJ44" s="51"/>
      <c r="BU44" s="51"/>
      <c r="BV44" s="51"/>
      <c r="CD44" s="51"/>
      <c r="CE44" s="51"/>
      <c r="CL44" s="16"/>
      <c r="CR44" s="51"/>
      <c r="CT44" s="16"/>
      <c r="CU44" s="16"/>
      <c r="CY44" s="16"/>
      <c r="DC44" s="16"/>
      <c r="DE44" s="16"/>
      <c r="DF44" s="16"/>
      <c r="DG44" s="16"/>
      <c r="DH44" s="16"/>
      <c r="DI44" s="16"/>
      <c r="DL44" s="54"/>
      <c r="DP44" s="16"/>
      <c r="DQ44" s="16"/>
      <c r="DR44" s="16"/>
      <c r="DS44" s="16"/>
    </row>
    <row r="45" spans="14:123" s="15" customFormat="1" ht="28" customHeight="1" x14ac:dyDescent="0.15">
      <c r="N45" s="16"/>
      <c r="O45" s="16"/>
      <c r="P45" s="16"/>
      <c r="AM45" s="51"/>
      <c r="AQ45" s="51"/>
      <c r="AU45" s="51"/>
      <c r="BF45" s="16"/>
      <c r="BG45" s="16"/>
      <c r="BH45" s="16"/>
      <c r="BI45" s="51"/>
      <c r="BJ45" s="51"/>
      <c r="BU45" s="51"/>
      <c r="BV45" s="51"/>
      <c r="CD45" s="51"/>
      <c r="CE45" s="51"/>
      <c r="CL45" s="16"/>
      <c r="CR45" s="51"/>
      <c r="CT45" s="16"/>
      <c r="CU45" s="16"/>
      <c r="CY45" s="16"/>
      <c r="DC45" s="16"/>
      <c r="DE45" s="16"/>
      <c r="DF45" s="16"/>
      <c r="DG45" s="16"/>
      <c r="DH45" s="16"/>
      <c r="DI45" s="16"/>
      <c r="DL45" s="54"/>
      <c r="DP45" s="16"/>
      <c r="DQ45" s="16"/>
      <c r="DR45" s="16"/>
      <c r="DS45" s="16"/>
    </row>
    <row r="46" spans="14:123" s="15" customFormat="1" ht="28" customHeight="1" x14ac:dyDescent="0.15">
      <c r="N46" s="16"/>
      <c r="O46" s="16"/>
      <c r="P46" s="16"/>
      <c r="AM46" s="51"/>
      <c r="AQ46" s="51"/>
      <c r="AU46" s="51"/>
      <c r="BF46" s="16"/>
      <c r="BG46" s="16"/>
      <c r="BH46" s="16"/>
      <c r="BI46" s="51"/>
      <c r="BJ46" s="51"/>
      <c r="BU46" s="51"/>
      <c r="BV46" s="51"/>
      <c r="CD46" s="51"/>
      <c r="CE46" s="51"/>
      <c r="CL46" s="16"/>
      <c r="CR46" s="51"/>
      <c r="CT46" s="16"/>
      <c r="CU46" s="16"/>
      <c r="CY46" s="16"/>
      <c r="DC46" s="16"/>
      <c r="DE46" s="16"/>
      <c r="DF46" s="16"/>
      <c r="DG46" s="16"/>
      <c r="DH46" s="16"/>
      <c r="DI46" s="16"/>
      <c r="DL46" s="54"/>
      <c r="DP46" s="16"/>
      <c r="DQ46" s="16"/>
      <c r="DR46" s="16"/>
      <c r="DS46" s="16"/>
    </row>
    <row r="47" spans="14:123" s="15" customFormat="1" ht="28" customHeight="1" x14ac:dyDescent="0.15">
      <c r="N47" s="16"/>
      <c r="O47" s="16"/>
      <c r="P47" s="16"/>
      <c r="AM47" s="51"/>
      <c r="AQ47" s="51"/>
      <c r="AU47" s="51"/>
      <c r="BF47" s="16"/>
      <c r="BG47" s="16"/>
      <c r="BH47" s="16"/>
      <c r="BI47" s="51"/>
      <c r="BJ47" s="51"/>
      <c r="BU47" s="51"/>
      <c r="BV47" s="51"/>
      <c r="CD47" s="51"/>
      <c r="CE47" s="51"/>
      <c r="CL47" s="16"/>
      <c r="CR47" s="51"/>
      <c r="CT47" s="16"/>
      <c r="CU47" s="16"/>
      <c r="CY47" s="16"/>
      <c r="DC47" s="16"/>
      <c r="DE47" s="16"/>
      <c r="DF47" s="16"/>
      <c r="DG47" s="16"/>
      <c r="DH47" s="16"/>
      <c r="DI47" s="16"/>
      <c r="DL47" s="54"/>
      <c r="DP47" s="16"/>
      <c r="DQ47" s="16"/>
      <c r="DR47" s="16"/>
      <c r="DS47" s="16"/>
    </row>
    <row r="48" spans="14:123" s="15" customFormat="1" ht="28" customHeight="1" x14ac:dyDescent="0.15">
      <c r="N48" s="16"/>
      <c r="O48" s="16"/>
      <c r="P48" s="16"/>
      <c r="AM48" s="51"/>
      <c r="AQ48" s="51"/>
      <c r="AU48" s="51"/>
      <c r="BF48" s="16"/>
      <c r="BG48" s="16"/>
      <c r="BH48" s="16"/>
      <c r="BI48" s="51"/>
      <c r="BJ48" s="51"/>
      <c r="BU48" s="51"/>
      <c r="BV48" s="51"/>
      <c r="CD48" s="51"/>
      <c r="CE48" s="51"/>
      <c r="CL48" s="16"/>
      <c r="CR48" s="51"/>
      <c r="CT48" s="16"/>
      <c r="CU48" s="16"/>
      <c r="CY48" s="16"/>
      <c r="DC48" s="16"/>
      <c r="DE48" s="16"/>
      <c r="DF48" s="16"/>
      <c r="DG48" s="16"/>
      <c r="DH48" s="16"/>
      <c r="DI48" s="16"/>
      <c r="DL48" s="54"/>
      <c r="DP48" s="16"/>
      <c r="DQ48" s="16"/>
      <c r="DR48" s="16"/>
      <c r="DS48" s="16"/>
    </row>
    <row r="49" spans="14:123" s="15" customFormat="1" ht="28" customHeight="1" x14ac:dyDescent="0.15">
      <c r="N49" s="16"/>
      <c r="O49" s="16"/>
      <c r="P49" s="16"/>
      <c r="AM49" s="51"/>
      <c r="AQ49" s="51"/>
      <c r="AU49" s="51"/>
      <c r="BF49" s="16"/>
      <c r="BG49" s="16"/>
      <c r="BH49" s="16"/>
      <c r="BI49" s="51"/>
      <c r="BJ49" s="51"/>
      <c r="BU49" s="51"/>
      <c r="BV49" s="51"/>
      <c r="CD49" s="51"/>
      <c r="CE49" s="51"/>
      <c r="CL49" s="16"/>
      <c r="CR49" s="51"/>
      <c r="CT49" s="16"/>
      <c r="CU49" s="16"/>
      <c r="CY49" s="16"/>
      <c r="DC49" s="16"/>
      <c r="DE49" s="16"/>
      <c r="DF49" s="16"/>
      <c r="DG49" s="16"/>
      <c r="DH49" s="16"/>
      <c r="DI49" s="16"/>
      <c r="DL49" s="54"/>
      <c r="DP49" s="16"/>
      <c r="DQ49" s="16"/>
      <c r="DR49" s="16"/>
      <c r="DS49" s="16"/>
    </row>
    <row r="50" spans="14:123" s="15" customFormat="1" ht="28" customHeight="1" x14ac:dyDescent="0.15">
      <c r="N50" s="16"/>
      <c r="O50" s="16"/>
      <c r="P50" s="16"/>
      <c r="AM50" s="51"/>
      <c r="AQ50" s="51"/>
      <c r="AU50" s="51"/>
      <c r="BF50" s="16"/>
      <c r="BG50" s="16"/>
      <c r="BH50" s="16"/>
      <c r="BI50" s="51"/>
      <c r="BJ50" s="51"/>
      <c r="BU50" s="51"/>
      <c r="BV50" s="51"/>
      <c r="CD50" s="51"/>
      <c r="CE50" s="51"/>
      <c r="CL50" s="16"/>
      <c r="CR50" s="51"/>
      <c r="CT50" s="16"/>
      <c r="CU50" s="16"/>
      <c r="CY50" s="16"/>
      <c r="DC50" s="16"/>
      <c r="DE50" s="16"/>
      <c r="DF50" s="16"/>
      <c r="DG50" s="16"/>
      <c r="DH50" s="16"/>
      <c r="DI50" s="16"/>
      <c r="DL50" s="54"/>
      <c r="DP50" s="16"/>
      <c r="DQ50" s="16"/>
      <c r="DR50" s="16"/>
      <c r="DS50" s="16"/>
    </row>
    <row r="51" spans="14:123" s="15" customFormat="1" ht="28" customHeight="1" x14ac:dyDescent="0.15">
      <c r="N51" s="16"/>
      <c r="O51" s="16"/>
      <c r="P51" s="16"/>
      <c r="AM51" s="51"/>
      <c r="AQ51" s="51"/>
      <c r="AU51" s="51"/>
      <c r="BF51" s="16"/>
      <c r="BG51" s="16"/>
      <c r="BH51" s="16"/>
      <c r="BI51" s="51"/>
      <c r="BJ51" s="51"/>
      <c r="BU51" s="51"/>
      <c r="BV51" s="51"/>
      <c r="CD51" s="51"/>
      <c r="CE51" s="51"/>
      <c r="CL51" s="16"/>
      <c r="CR51" s="51"/>
      <c r="CT51" s="16"/>
      <c r="CU51" s="16"/>
      <c r="CY51" s="16"/>
      <c r="DC51" s="16"/>
      <c r="DE51" s="16"/>
      <c r="DF51" s="16"/>
      <c r="DG51" s="16"/>
      <c r="DH51" s="16"/>
      <c r="DI51" s="16"/>
      <c r="DL51" s="54"/>
      <c r="DP51" s="16"/>
      <c r="DQ51" s="16"/>
      <c r="DR51" s="16"/>
      <c r="DS51" s="16"/>
    </row>
    <row r="52" spans="14:123" s="15" customFormat="1" ht="28" customHeight="1" x14ac:dyDescent="0.15">
      <c r="N52" s="16"/>
      <c r="O52" s="16"/>
      <c r="P52" s="16"/>
      <c r="AM52" s="51"/>
      <c r="AQ52" s="51"/>
      <c r="AU52" s="51"/>
      <c r="BF52" s="16"/>
      <c r="BG52" s="16"/>
      <c r="BH52" s="16"/>
      <c r="BI52" s="51"/>
      <c r="BJ52" s="51"/>
      <c r="BU52" s="51"/>
      <c r="BV52" s="51"/>
      <c r="CD52" s="51"/>
      <c r="CE52" s="51"/>
      <c r="CL52" s="16"/>
      <c r="CR52" s="51"/>
      <c r="CT52" s="16"/>
      <c r="CU52" s="16"/>
      <c r="CY52" s="16"/>
      <c r="DC52" s="16"/>
      <c r="DE52" s="16"/>
      <c r="DF52" s="16"/>
      <c r="DG52" s="16"/>
      <c r="DH52" s="16"/>
      <c r="DI52" s="16"/>
      <c r="DL52" s="54"/>
      <c r="DP52" s="16"/>
      <c r="DQ52" s="16"/>
      <c r="DR52" s="16"/>
      <c r="DS52" s="16"/>
    </row>
    <row r="53" spans="14:123" s="15" customFormat="1" ht="28" customHeight="1" x14ac:dyDescent="0.15">
      <c r="N53" s="16"/>
      <c r="O53" s="16"/>
      <c r="P53" s="16"/>
      <c r="AM53" s="51"/>
      <c r="AQ53" s="51"/>
      <c r="AU53" s="51"/>
      <c r="BF53" s="16"/>
      <c r="BG53" s="16"/>
      <c r="BH53" s="16"/>
      <c r="BI53" s="51"/>
      <c r="BJ53" s="51"/>
      <c r="BU53" s="51"/>
      <c r="BV53" s="51"/>
      <c r="CD53" s="51"/>
      <c r="CE53" s="51"/>
      <c r="CL53" s="16"/>
      <c r="CR53" s="51"/>
      <c r="CT53" s="16"/>
      <c r="CU53" s="16"/>
      <c r="CY53" s="16"/>
      <c r="DC53" s="16"/>
      <c r="DE53" s="16"/>
      <c r="DF53" s="16"/>
      <c r="DG53" s="16"/>
      <c r="DH53" s="16"/>
      <c r="DI53" s="16"/>
      <c r="DL53" s="54"/>
      <c r="DP53" s="16"/>
      <c r="DQ53" s="16"/>
      <c r="DR53" s="16"/>
      <c r="DS53" s="16"/>
    </row>
    <row r="54" spans="14:123" s="15" customFormat="1" ht="28" customHeight="1" x14ac:dyDescent="0.15">
      <c r="N54" s="16"/>
      <c r="O54" s="16"/>
      <c r="P54" s="16"/>
      <c r="AM54" s="51"/>
      <c r="AQ54" s="51"/>
      <c r="AU54" s="51"/>
      <c r="BF54" s="16"/>
      <c r="BG54" s="16"/>
      <c r="BH54" s="16"/>
      <c r="BI54" s="51"/>
      <c r="BJ54" s="51"/>
      <c r="BU54" s="51"/>
      <c r="BV54" s="51"/>
      <c r="CD54" s="51"/>
      <c r="CE54" s="51"/>
      <c r="CL54" s="16"/>
      <c r="CR54" s="51"/>
      <c r="CT54" s="16"/>
      <c r="CU54" s="16"/>
      <c r="CY54" s="16"/>
      <c r="DC54" s="16"/>
      <c r="DE54" s="16"/>
      <c r="DF54" s="16"/>
      <c r="DG54" s="16"/>
      <c r="DH54" s="16"/>
      <c r="DI54" s="16"/>
      <c r="DL54" s="54"/>
      <c r="DP54" s="16"/>
      <c r="DQ54" s="16"/>
      <c r="DR54" s="16"/>
      <c r="DS54" s="16"/>
    </row>
    <row r="55" spans="14:123" s="15" customFormat="1" ht="28" customHeight="1" x14ac:dyDescent="0.15">
      <c r="N55" s="16"/>
      <c r="O55" s="16"/>
      <c r="P55" s="16"/>
      <c r="AM55" s="51"/>
      <c r="AQ55" s="51"/>
      <c r="AU55" s="51"/>
      <c r="BF55" s="16"/>
      <c r="BG55" s="16"/>
      <c r="BH55" s="16"/>
      <c r="BI55" s="51"/>
      <c r="BJ55" s="51"/>
      <c r="BU55" s="51"/>
      <c r="BV55" s="51"/>
      <c r="CD55" s="51"/>
      <c r="CE55" s="51"/>
      <c r="CL55" s="16"/>
      <c r="CR55" s="51"/>
      <c r="CT55" s="16"/>
      <c r="CU55" s="16"/>
      <c r="CY55" s="16"/>
      <c r="DC55" s="16"/>
      <c r="DE55" s="16"/>
      <c r="DF55" s="16"/>
      <c r="DG55" s="16"/>
      <c r="DH55" s="16"/>
      <c r="DI55" s="16"/>
      <c r="DL55" s="54"/>
      <c r="DP55" s="16"/>
      <c r="DQ55" s="16"/>
      <c r="DR55" s="16"/>
      <c r="DS55" s="16"/>
    </row>
    <row r="56" spans="14:123" s="15" customFormat="1" ht="28" customHeight="1" x14ac:dyDescent="0.15">
      <c r="N56" s="16"/>
      <c r="O56" s="16"/>
      <c r="P56" s="16"/>
      <c r="AM56" s="51"/>
      <c r="AQ56" s="51"/>
      <c r="AU56" s="51"/>
      <c r="BF56" s="16"/>
      <c r="BG56" s="16"/>
      <c r="BH56" s="16"/>
      <c r="BI56" s="51"/>
      <c r="BJ56" s="51"/>
      <c r="BU56" s="51"/>
      <c r="BV56" s="51"/>
      <c r="CD56" s="51"/>
      <c r="CE56" s="51"/>
      <c r="CL56" s="16"/>
      <c r="CR56" s="51"/>
      <c r="CT56" s="16"/>
      <c r="CU56" s="16"/>
      <c r="CY56" s="16"/>
      <c r="DC56" s="16"/>
      <c r="DE56" s="16"/>
      <c r="DF56" s="16"/>
      <c r="DG56" s="16"/>
      <c r="DH56" s="16"/>
      <c r="DI56" s="16"/>
      <c r="DL56" s="54"/>
      <c r="DP56" s="16"/>
      <c r="DQ56" s="16"/>
      <c r="DR56" s="16"/>
      <c r="DS56" s="16"/>
    </row>
    <row r="57" spans="14:123" s="15" customFormat="1" ht="28" customHeight="1" x14ac:dyDescent="0.15">
      <c r="N57" s="16"/>
      <c r="O57" s="16"/>
      <c r="P57" s="16"/>
      <c r="AM57" s="51"/>
      <c r="AQ57" s="51"/>
      <c r="AU57" s="51"/>
      <c r="BF57" s="16"/>
      <c r="BG57" s="16"/>
      <c r="BH57" s="16"/>
      <c r="BI57" s="51"/>
      <c r="BJ57" s="51"/>
      <c r="BU57" s="51"/>
      <c r="BV57" s="51"/>
      <c r="CD57" s="51"/>
      <c r="CE57" s="51"/>
      <c r="CL57" s="16"/>
      <c r="CR57" s="51"/>
      <c r="CT57" s="16"/>
      <c r="CU57" s="16"/>
      <c r="CY57" s="16"/>
      <c r="DC57" s="16"/>
      <c r="DE57" s="16"/>
      <c r="DF57" s="16"/>
      <c r="DG57" s="16"/>
      <c r="DH57" s="16"/>
      <c r="DI57" s="16"/>
      <c r="DL57" s="54"/>
      <c r="DP57" s="16"/>
      <c r="DQ57" s="16"/>
      <c r="DR57" s="16"/>
      <c r="DS57" s="16"/>
    </row>
    <row r="58" spans="14:123" s="15" customFormat="1" ht="28" customHeight="1" x14ac:dyDescent="0.15">
      <c r="N58" s="16"/>
      <c r="O58" s="16"/>
      <c r="P58" s="16"/>
      <c r="AM58" s="51"/>
      <c r="AQ58" s="51"/>
      <c r="AU58" s="51"/>
      <c r="BF58" s="16"/>
      <c r="BG58" s="16"/>
      <c r="BH58" s="16"/>
      <c r="BI58" s="51"/>
      <c r="BJ58" s="51"/>
      <c r="BU58" s="51"/>
      <c r="BV58" s="51"/>
      <c r="CD58" s="51"/>
      <c r="CE58" s="51"/>
      <c r="CL58" s="16"/>
      <c r="CR58" s="51"/>
      <c r="CT58" s="16"/>
      <c r="CU58" s="16"/>
      <c r="CY58" s="16"/>
      <c r="DC58" s="16"/>
      <c r="DE58" s="16"/>
      <c r="DF58" s="16"/>
      <c r="DG58" s="16"/>
      <c r="DH58" s="16"/>
      <c r="DI58" s="16"/>
      <c r="DL58" s="54"/>
      <c r="DP58" s="16"/>
      <c r="DQ58" s="16"/>
      <c r="DR58" s="16"/>
      <c r="DS58" s="16"/>
    </row>
    <row r="59" spans="14:123" s="15" customFormat="1" ht="28" customHeight="1" x14ac:dyDescent="0.15">
      <c r="N59" s="16"/>
      <c r="O59" s="16"/>
      <c r="P59" s="16"/>
      <c r="AM59" s="51"/>
      <c r="AQ59" s="51"/>
      <c r="AU59" s="51"/>
      <c r="BF59" s="16"/>
      <c r="BG59" s="16"/>
      <c r="BH59" s="16"/>
      <c r="BI59" s="51"/>
      <c r="BJ59" s="51"/>
      <c r="BU59" s="51"/>
      <c r="BV59" s="51"/>
      <c r="CD59" s="51"/>
      <c r="CE59" s="51"/>
      <c r="CL59" s="16"/>
      <c r="CR59" s="51"/>
      <c r="CT59" s="16"/>
      <c r="CU59" s="16"/>
      <c r="CY59" s="16"/>
      <c r="DC59" s="16"/>
      <c r="DE59" s="16"/>
      <c r="DF59" s="16"/>
      <c r="DG59" s="16"/>
      <c r="DH59" s="16"/>
      <c r="DI59" s="16"/>
      <c r="DL59" s="54"/>
      <c r="DP59" s="16"/>
      <c r="DQ59" s="16"/>
      <c r="DR59" s="16"/>
      <c r="DS59" s="16"/>
    </row>
    <row r="60" spans="14:123" s="15" customFormat="1" ht="28" customHeight="1" x14ac:dyDescent="0.15">
      <c r="N60" s="16"/>
      <c r="O60" s="16"/>
      <c r="P60" s="16"/>
      <c r="AM60" s="51"/>
      <c r="AQ60" s="51"/>
      <c r="AU60" s="51"/>
      <c r="BF60" s="16"/>
      <c r="BG60" s="16"/>
      <c r="BH60" s="16"/>
      <c r="BI60" s="51"/>
      <c r="BJ60" s="51"/>
      <c r="BU60" s="51"/>
      <c r="BV60" s="51"/>
      <c r="CD60" s="51"/>
      <c r="CE60" s="51"/>
      <c r="CL60" s="16"/>
      <c r="CR60" s="51"/>
      <c r="CT60" s="16"/>
      <c r="CU60" s="16"/>
      <c r="CY60" s="16"/>
      <c r="DC60" s="16"/>
      <c r="DE60" s="16"/>
      <c r="DF60" s="16"/>
      <c r="DG60" s="16"/>
      <c r="DH60" s="16"/>
      <c r="DI60" s="16"/>
      <c r="DL60" s="54"/>
      <c r="DP60" s="16"/>
      <c r="DQ60" s="16"/>
      <c r="DR60" s="16"/>
      <c r="DS60" s="16"/>
    </row>
    <row r="61" spans="14:123" s="15" customFormat="1" ht="28" customHeight="1" x14ac:dyDescent="0.15">
      <c r="N61" s="16"/>
      <c r="O61" s="16"/>
      <c r="P61" s="16"/>
      <c r="AM61" s="51"/>
      <c r="AQ61" s="51"/>
      <c r="AU61" s="51"/>
      <c r="BF61" s="16"/>
      <c r="BG61" s="16"/>
      <c r="BH61" s="16"/>
      <c r="BI61" s="51"/>
      <c r="BJ61" s="51"/>
      <c r="BU61" s="51"/>
      <c r="BV61" s="51"/>
      <c r="CD61" s="51"/>
      <c r="CE61" s="51"/>
      <c r="CL61" s="16"/>
      <c r="CR61" s="51"/>
      <c r="CT61" s="16"/>
      <c r="CU61" s="16"/>
      <c r="CY61" s="16"/>
      <c r="DC61" s="16"/>
      <c r="DE61" s="16"/>
      <c r="DF61" s="16"/>
      <c r="DG61" s="16"/>
      <c r="DH61" s="16"/>
      <c r="DI61" s="16"/>
      <c r="DL61" s="54"/>
      <c r="DP61" s="16"/>
      <c r="DQ61" s="16"/>
      <c r="DR61" s="16"/>
      <c r="DS61" s="16"/>
    </row>
    <row r="62" spans="14:123" s="15" customFormat="1" ht="28" customHeight="1" x14ac:dyDescent="0.15">
      <c r="N62" s="16"/>
      <c r="O62" s="16"/>
      <c r="P62" s="16"/>
      <c r="AM62" s="51"/>
      <c r="AQ62" s="51"/>
      <c r="AU62" s="51"/>
      <c r="BF62" s="16"/>
      <c r="BG62" s="16"/>
      <c r="BH62" s="16"/>
      <c r="BI62" s="51"/>
      <c r="BJ62" s="51"/>
      <c r="BU62" s="51"/>
      <c r="BV62" s="51"/>
      <c r="CD62" s="51"/>
      <c r="CE62" s="51"/>
      <c r="CL62" s="16"/>
      <c r="CR62" s="51"/>
      <c r="CT62" s="16"/>
      <c r="CU62" s="16"/>
      <c r="CY62" s="16"/>
      <c r="DC62" s="16"/>
      <c r="DE62" s="16"/>
      <c r="DF62" s="16"/>
      <c r="DG62" s="16"/>
      <c r="DH62" s="16"/>
      <c r="DI62" s="16"/>
      <c r="DL62" s="54"/>
      <c r="DP62" s="16"/>
      <c r="DQ62" s="16"/>
      <c r="DR62" s="16"/>
      <c r="DS62" s="16"/>
    </row>
    <row r="63" spans="14:123" s="15" customFormat="1" ht="28" customHeight="1" x14ac:dyDescent="0.15">
      <c r="N63" s="16"/>
      <c r="O63" s="16"/>
      <c r="P63" s="16"/>
      <c r="AM63" s="51"/>
      <c r="AQ63" s="51"/>
      <c r="AU63" s="51"/>
      <c r="BF63" s="16"/>
      <c r="BG63" s="16"/>
      <c r="BH63" s="16"/>
      <c r="BI63" s="51"/>
      <c r="BJ63" s="51"/>
      <c r="BU63" s="51"/>
      <c r="BV63" s="51"/>
      <c r="CD63" s="51"/>
      <c r="CE63" s="51"/>
      <c r="CL63" s="16"/>
      <c r="CR63" s="51"/>
      <c r="CT63" s="16"/>
      <c r="CU63" s="16"/>
      <c r="CY63" s="16"/>
      <c r="DC63" s="16"/>
      <c r="DE63" s="16"/>
      <c r="DF63" s="16"/>
      <c r="DG63" s="16"/>
      <c r="DH63" s="16"/>
      <c r="DI63" s="16"/>
      <c r="DL63" s="54"/>
      <c r="DP63" s="16"/>
      <c r="DQ63" s="16"/>
      <c r="DR63" s="16"/>
      <c r="DS63" s="16"/>
    </row>
    <row r="64" spans="14:123" s="15" customFormat="1" ht="28" customHeight="1" x14ac:dyDescent="0.15">
      <c r="N64" s="16"/>
      <c r="O64" s="16"/>
      <c r="P64" s="16"/>
      <c r="AM64" s="51"/>
      <c r="AQ64" s="51"/>
      <c r="AU64" s="51"/>
      <c r="BF64" s="16"/>
      <c r="BG64" s="16"/>
      <c r="BH64" s="16"/>
      <c r="BI64" s="51"/>
      <c r="BJ64" s="51"/>
      <c r="BU64" s="51"/>
      <c r="BV64" s="51"/>
      <c r="CD64" s="51"/>
      <c r="CE64" s="51"/>
      <c r="CL64" s="16"/>
      <c r="CR64" s="51"/>
      <c r="CT64" s="16"/>
      <c r="CU64" s="16"/>
      <c r="CY64" s="16"/>
      <c r="DC64" s="16"/>
      <c r="DE64" s="16"/>
      <c r="DF64" s="16"/>
      <c r="DG64" s="16"/>
      <c r="DH64" s="16"/>
      <c r="DI64" s="16"/>
      <c r="DL64" s="54"/>
      <c r="DP64" s="16"/>
      <c r="DQ64" s="16"/>
      <c r="DR64" s="16"/>
      <c r="DS64" s="16"/>
    </row>
    <row r="65" spans="14:123" s="15" customFormat="1" ht="28" customHeight="1" x14ac:dyDescent="0.15">
      <c r="N65" s="16"/>
      <c r="O65" s="16"/>
      <c r="P65" s="16"/>
      <c r="AM65" s="51"/>
      <c r="AQ65" s="51"/>
      <c r="AU65" s="51"/>
      <c r="BF65" s="16"/>
      <c r="BG65" s="16"/>
      <c r="BH65" s="16"/>
      <c r="BI65" s="51"/>
      <c r="BJ65" s="51"/>
      <c r="BU65" s="51"/>
      <c r="BV65" s="51"/>
      <c r="CD65" s="51"/>
      <c r="CE65" s="51"/>
      <c r="CL65" s="16"/>
      <c r="CR65" s="51"/>
      <c r="CT65" s="16"/>
      <c r="CU65" s="16"/>
      <c r="CY65" s="16"/>
      <c r="DC65" s="16"/>
      <c r="DE65" s="16"/>
      <c r="DF65" s="16"/>
      <c r="DG65" s="16"/>
      <c r="DH65" s="16"/>
      <c r="DI65" s="16"/>
      <c r="DL65" s="54"/>
      <c r="DP65" s="16"/>
      <c r="DQ65" s="16"/>
      <c r="DR65" s="16"/>
      <c r="DS65" s="16"/>
    </row>
    <row r="66" spans="14:123" s="15" customFormat="1" ht="28" customHeight="1" x14ac:dyDescent="0.15">
      <c r="N66" s="16"/>
      <c r="O66" s="16"/>
      <c r="P66" s="16"/>
      <c r="AM66" s="51"/>
      <c r="AQ66" s="51"/>
      <c r="AU66" s="51"/>
      <c r="BF66" s="16"/>
      <c r="BG66" s="16"/>
      <c r="BH66" s="16"/>
      <c r="BI66" s="51"/>
      <c r="BJ66" s="51"/>
      <c r="BU66" s="51"/>
      <c r="BV66" s="51"/>
      <c r="CD66" s="51"/>
      <c r="CE66" s="51"/>
      <c r="CL66" s="16"/>
      <c r="CR66" s="51"/>
      <c r="CT66" s="16"/>
      <c r="CU66" s="16"/>
      <c r="CY66" s="16"/>
      <c r="DC66" s="16"/>
      <c r="DE66" s="16"/>
      <c r="DF66" s="16"/>
      <c r="DG66" s="16"/>
      <c r="DH66" s="16"/>
      <c r="DI66" s="16"/>
      <c r="DL66" s="54"/>
      <c r="DP66" s="16"/>
      <c r="DQ66" s="16"/>
      <c r="DR66" s="16"/>
      <c r="DS66" s="16"/>
    </row>
    <row r="67" spans="14:123" s="15" customFormat="1" ht="28" customHeight="1" x14ac:dyDescent="0.15">
      <c r="N67" s="16"/>
      <c r="O67" s="16"/>
      <c r="P67" s="16"/>
      <c r="AM67" s="51"/>
      <c r="AQ67" s="51"/>
      <c r="AU67" s="51"/>
      <c r="BF67" s="16"/>
      <c r="BG67" s="16"/>
      <c r="BH67" s="16"/>
      <c r="BI67" s="51"/>
      <c r="BJ67" s="51"/>
      <c r="BU67" s="51"/>
      <c r="BV67" s="51"/>
      <c r="CD67" s="51"/>
      <c r="CE67" s="51"/>
      <c r="CL67" s="16"/>
      <c r="CR67" s="51"/>
      <c r="CT67" s="16"/>
      <c r="CU67" s="16"/>
      <c r="CY67" s="16"/>
      <c r="DC67" s="16"/>
      <c r="DE67" s="16"/>
      <c r="DF67" s="16"/>
      <c r="DG67" s="16"/>
      <c r="DH67" s="16"/>
      <c r="DI67" s="16"/>
      <c r="DL67" s="54"/>
      <c r="DP67" s="16"/>
      <c r="DQ67" s="16"/>
      <c r="DR67" s="16"/>
      <c r="DS67" s="16"/>
    </row>
    <row r="68" spans="14:123" s="15" customFormat="1" ht="28" customHeight="1" x14ac:dyDescent="0.15">
      <c r="N68" s="16"/>
      <c r="O68" s="16"/>
      <c r="P68" s="16"/>
      <c r="AM68" s="51"/>
      <c r="AQ68" s="51"/>
      <c r="AU68" s="51"/>
      <c r="BF68" s="16"/>
      <c r="BG68" s="16"/>
      <c r="BH68" s="16"/>
      <c r="BI68" s="51"/>
      <c r="BJ68" s="51"/>
      <c r="BU68" s="51"/>
      <c r="BV68" s="51"/>
      <c r="CD68" s="51"/>
      <c r="CE68" s="51"/>
      <c r="CL68" s="16"/>
      <c r="CR68" s="51"/>
      <c r="CT68" s="16"/>
      <c r="CU68" s="16"/>
      <c r="CY68" s="16"/>
      <c r="DC68" s="16"/>
      <c r="DE68" s="16"/>
      <c r="DF68" s="16"/>
      <c r="DG68" s="16"/>
      <c r="DH68" s="16"/>
      <c r="DI68" s="16"/>
      <c r="DL68" s="54"/>
      <c r="DP68" s="16"/>
      <c r="DQ68" s="16"/>
      <c r="DR68" s="16"/>
      <c r="DS68" s="16"/>
    </row>
    <row r="69" spans="14:123" s="15" customFormat="1" ht="28" customHeight="1" x14ac:dyDescent="0.15">
      <c r="N69" s="16"/>
      <c r="O69" s="16"/>
      <c r="P69" s="16"/>
      <c r="AM69" s="51"/>
      <c r="AQ69" s="51"/>
      <c r="AU69" s="51"/>
      <c r="BF69" s="16"/>
      <c r="BG69" s="16"/>
      <c r="BH69" s="16"/>
      <c r="BI69" s="51"/>
      <c r="BJ69" s="51"/>
      <c r="BU69" s="51"/>
      <c r="BV69" s="51"/>
      <c r="CD69" s="51"/>
      <c r="CE69" s="51"/>
      <c r="CL69" s="16"/>
      <c r="CR69" s="51"/>
      <c r="CT69" s="16"/>
      <c r="CU69" s="16"/>
      <c r="CY69" s="16"/>
      <c r="DC69" s="16"/>
      <c r="DE69" s="16"/>
      <c r="DF69" s="16"/>
      <c r="DG69" s="16"/>
      <c r="DH69" s="16"/>
      <c r="DI69" s="16"/>
      <c r="DL69" s="54"/>
      <c r="DP69" s="16"/>
      <c r="DQ69" s="16"/>
      <c r="DR69" s="16"/>
      <c r="DS69" s="16"/>
    </row>
    <row r="70" spans="14:123" s="15" customFormat="1" ht="28" customHeight="1" x14ac:dyDescent="0.15">
      <c r="N70" s="16"/>
      <c r="O70" s="16"/>
      <c r="P70" s="16"/>
      <c r="AM70" s="51"/>
      <c r="AQ70" s="51"/>
      <c r="AU70" s="51"/>
      <c r="BF70" s="16"/>
      <c r="BG70" s="16"/>
      <c r="BH70" s="16"/>
      <c r="BI70" s="51"/>
      <c r="BJ70" s="51"/>
      <c r="BU70" s="51"/>
      <c r="BV70" s="51"/>
      <c r="CD70" s="51"/>
      <c r="CE70" s="51"/>
      <c r="CL70" s="16"/>
      <c r="CR70" s="51"/>
      <c r="CT70" s="16"/>
      <c r="CU70" s="16"/>
      <c r="CY70" s="16"/>
      <c r="DC70" s="16"/>
      <c r="DE70" s="16"/>
      <c r="DF70" s="16"/>
      <c r="DG70" s="16"/>
      <c r="DH70" s="16"/>
      <c r="DI70" s="16"/>
      <c r="DL70" s="54"/>
      <c r="DP70" s="16"/>
      <c r="DQ70" s="16"/>
      <c r="DR70" s="16"/>
      <c r="DS70" s="16"/>
    </row>
    <row r="71" spans="14:123" s="15" customFormat="1" ht="28" customHeight="1" x14ac:dyDescent="0.15">
      <c r="N71" s="16"/>
      <c r="O71" s="16"/>
      <c r="P71" s="16"/>
      <c r="AM71" s="51"/>
      <c r="AQ71" s="51"/>
      <c r="AU71" s="51"/>
      <c r="BF71" s="16"/>
      <c r="BG71" s="16"/>
      <c r="BH71" s="16"/>
      <c r="BI71" s="51"/>
      <c r="BJ71" s="51"/>
      <c r="BU71" s="51"/>
      <c r="BV71" s="51"/>
      <c r="CD71" s="51"/>
      <c r="CE71" s="51"/>
      <c r="CL71" s="16"/>
      <c r="CR71" s="51"/>
      <c r="CT71" s="16"/>
      <c r="CU71" s="16"/>
      <c r="CY71" s="16"/>
      <c r="DC71" s="16"/>
      <c r="DE71" s="16"/>
      <c r="DF71" s="16"/>
      <c r="DG71" s="16"/>
      <c r="DH71" s="16"/>
      <c r="DI71" s="16"/>
      <c r="DL71" s="54"/>
      <c r="DP71" s="16"/>
      <c r="DQ71" s="16"/>
      <c r="DR71" s="16"/>
      <c r="DS71" s="16"/>
    </row>
    <row r="72" spans="14:123" s="15" customFormat="1" ht="28" customHeight="1" x14ac:dyDescent="0.15">
      <c r="N72" s="16"/>
      <c r="O72" s="16"/>
      <c r="P72" s="16"/>
      <c r="AM72" s="51"/>
      <c r="AQ72" s="51"/>
      <c r="AU72" s="51"/>
      <c r="BF72" s="16"/>
      <c r="BG72" s="16"/>
      <c r="BH72" s="16"/>
      <c r="BI72" s="51"/>
      <c r="BJ72" s="51"/>
      <c r="BU72" s="51"/>
      <c r="BV72" s="51"/>
      <c r="CD72" s="51"/>
      <c r="CE72" s="51"/>
      <c r="CL72" s="16"/>
      <c r="CR72" s="51"/>
      <c r="CT72" s="16"/>
      <c r="CU72" s="16"/>
      <c r="CY72" s="16"/>
      <c r="DC72" s="16"/>
      <c r="DE72" s="16"/>
      <c r="DF72" s="16"/>
      <c r="DG72" s="16"/>
      <c r="DH72" s="16"/>
      <c r="DI72" s="16"/>
      <c r="DL72" s="54"/>
      <c r="DP72" s="16"/>
      <c r="DQ72" s="16"/>
      <c r="DR72" s="16"/>
      <c r="DS72" s="16"/>
    </row>
    <row r="73" spans="14:123" s="15" customFormat="1" ht="28" customHeight="1" x14ac:dyDescent="0.15">
      <c r="N73" s="16"/>
      <c r="O73" s="16"/>
      <c r="P73" s="16"/>
      <c r="AM73" s="51"/>
      <c r="AQ73" s="51"/>
      <c r="AU73" s="51"/>
      <c r="BF73" s="16"/>
      <c r="BG73" s="16"/>
      <c r="BH73" s="16"/>
      <c r="BI73" s="51"/>
      <c r="BJ73" s="51"/>
      <c r="BU73" s="51"/>
      <c r="BV73" s="51"/>
      <c r="CD73" s="51"/>
      <c r="CE73" s="51"/>
      <c r="CL73" s="16"/>
      <c r="CR73" s="51"/>
      <c r="CT73" s="16"/>
      <c r="CU73" s="16"/>
      <c r="CY73" s="16"/>
      <c r="DC73" s="16"/>
      <c r="DE73" s="16"/>
      <c r="DF73" s="16"/>
      <c r="DG73" s="16"/>
      <c r="DH73" s="16"/>
      <c r="DI73" s="16"/>
      <c r="DL73" s="54"/>
      <c r="DP73" s="16"/>
      <c r="DQ73" s="16"/>
      <c r="DR73" s="16"/>
      <c r="DS73" s="16"/>
    </row>
    <row r="74" spans="14:123" s="15" customFormat="1" ht="28" customHeight="1" x14ac:dyDescent="0.15">
      <c r="N74" s="16"/>
      <c r="O74" s="16"/>
      <c r="P74" s="16"/>
      <c r="AM74" s="51"/>
      <c r="AQ74" s="51"/>
      <c r="AU74" s="51"/>
      <c r="BF74" s="16"/>
      <c r="BG74" s="16"/>
      <c r="BH74" s="16"/>
      <c r="BI74" s="51"/>
      <c r="BJ74" s="51"/>
      <c r="BU74" s="51"/>
      <c r="BV74" s="51"/>
      <c r="CD74" s="51"/>
      <c r="CE74" s="51"/>
      <c r="CL74" s="16"/>
      <c r="CR74" s="51"/>
      <c r="CT74" s="16"/>
      <c r="CU74" s="16"/>
      <c r="CY74" s="16"/>
      <c r="DC74" s="16"/>
      <c r="DE74" s="16"/>
      <c r="DF74" s="16"/>
      <c r="DG74" s="16"/>
      <c r="DH74" s="16"/>
      <c r="DI74" s="16"/>
      <c r="DL74" s="54"/>
      <c r="DP74" s="16"/>
      <c r="DQ74" s="16"/>
      <c r="DR74" s="16"/>
      <c r="DS74" s="16"/>
    </row>
    <row r="75" spans="14:123" s="15" customFormat="1" ht="28" customHeight="1" x14ac:dyDescent="0.15">
      <c r="N75" s="16"/>
      <c r="O75" s="16"/>
      <c r="P75" s="16"/>
      <c r="AM75" s="51"/>
      <c r="AQ75" s="51"/>
      <c r="AU75" s="51"/>
      <c r="BF75" s="16"/>
      <c r="BG75" s="16"/>
      <c r="BH75" s="16"/>
      <c r="BI75" s="51"/>
      <c r="BJ75" s="51"/>
      <c r="BU75" s="51"/>
      <c r="BV75" s="51"/>
      <c r="CD75" s="51"/>
      <c r="CE75" s="51"/>
      <c r="CL75" s="16"/>
      <c r="CR75" s="51"/>
      <c r="CT75" s="16"/>
      <c r="CU75" s="16"/>
      <c r="CY75" s="16"/>
      <c r="DC75" s="16"/>
      <c r="DE75" s="16"/>
      <c r="DF75" s="16"/>
      <c r="DG75" s="16"/>
      <c r="DH75" s="16"/>
      <c r="DI75" s="16"/>
      <c r="DL75" s="54"/>
      <c r="DP75" s="16"/>
      <c r="DQ75" s="16"/>
      <c r="DR75" s="16"/>
      <c r="DS75" s="16"/>
    </row>
    <row r="76" spans="14:123" s="15" customFormat="1" ht="28" customHeight="1" x14ac:dyDescent="0.15">
      <c r="N76" s="16"/>
      <c r="O76" s="16"/>
      <c r="P76" s="16"/>
      <c r="AM76" s="51"/>
      <c r="AQ76" s="51"/>
      <c r="AU76" s="51"/>
      <c r="BF76" s="16"/>
      <c r="BG76" s="16"/>
      <c r="BH76" s="16"/>
      <c r="BI76" s="51"/>
      <c r="BJ76" s="51"/>
      <c r="BU76" s="51"/>
      <c r="BV76" s="51"/>
      <c r="CD76" s="51"/>
      <c r="CE76" s="51"/>
      <c r="CL76" s="16"/>
      <c r="CR76" s="51"/>
      <c r="CT76" s="16"/>
      <c r="CU76" s="16"/>
      <c r="CY76" s="16"/>
      <c r="DC76" s="16"/>
      <c r="DE76" s="16"/>
      <c r="DF76" s="16"/>
      <c r="DG76" s="16"/>
      <c r="DH76" s="16"/>
      <c r="DI76" s="16"/>
      <c r="DL76" s="54"/>
      <c r="DP76" s="16"/>
      <c r="DQ76" s="16"/>
      <c r="DR76" s="16"/>
      <c r="DS76" s="16"/>
    </row>
    <row r="77" spans="14:123" s="15" customFormat="1" ht="28" customHeight="1" x14ac:dyDescent="0.15">
      <c r="N77" s="16"/>
      <c r="O77" s="16"/>
      <c r="P77" s="16"/>
      <c r="AM77" s="51"/>
      <c r="AQ77" s="51"/>
      <c r="AU77" s="51"/>
      <c r="BF77" s="16"/>
      <c r="BG77" s="16"/>
      <c r="BH77" s="16"/>
      <c r="BI77" s="51"/>
      <c r="BJ77" s="51"/>
      <c r="BU77" s="51"/>
      <c r="BV77" s="51"/>
      <c r="CD77" s="51"/>
      <c r="CE77" s="51"/>
      <c r="CL77" s="16"/>
      <c r="CR77" s="51"/>
      <c r="CT77" s="16"/>
      <c r="CU77" s="16"/>
      <c r="CY77" s="16"/>
      <c r="DC77" s="16"/>
      <c r="DE77" s="16"/>
      <c r="DF77" s="16"/>
      <c r="DG77" s="16"/>
      <c r="DH77" s="16"/>
      <c r="DI77" s="16"/>
      <c r="DL77" s="54"/>
      <c r="DP77" s="16"/>
      <c r="DQ77" s="16"/>
      <c r="DR77" s="16"/>
      <c r="DS77" s="16"/>
    </row>
    <row r="78" spans="14:123" s="15" customFormat="1" ht="28" customHeight="1" x14ac:dyDescent="0.15">
      <c r="N78" s="16"/>
      <c r="O78" s="16"/>
      <c r="P78" s="16"/>
      <c r="AM78" s="51"/>
      <c r="AQ78" s="51"/>
      <c r="AU78" s="51"/>
      <c r="BF78" s="16"/>
      <c r="BG78" s="16"/>
      <c r="BH78" s="16"/>
      <c r="BI78" s="51"/>
      <c r="BJ78" s="51"/>
      <c r="BU78" s="51"/>
      <c r="BV78" s="51"/>
      <c r="CD78" s="51"/>
      <c r="CE78" s="51"/>
      <c r="CL78" s="16"/>
      <c r="CR78" s="51"/>
      <c r="CT78" s="16"/>
      <c r="CU78" s="16"/>
      <c r="CY78" s="16"/>
      <c r="DC78" s="16"/>
      <c r="DE78" s="16"/>
      <c r="DF78" s="16"/>
      <c r="DG78" s="16"/>
      <c r="DH78" s="16"/>
      <c r="DI78" s="16"/>
      <c r="DL78" s="54"/>
      <c r="DP78" s="16"/>
      <c r="DQ78" s="16"/>
      <c r="DR78" s="16"/>
      <c r="DS78" s="16"/>
    </row>
    <row r="79" spans="14:123" s="15" customFormat="1" ht="28" customHeight="1" x14ac:dyDescent="0.15">
      <c r="N79" s="16"/>
      <c r="O79" s="16"/>
      <c r="P79" s="16"/>
      <c r="AM79" s="51"/>
      <c r="AQ79" s="51"/>
      <c r="AU79" s="51"/>
      <c r="BF79" s="16"/>
      <c r="BG79" s="16"/>
      <c r="BH79" s="16"/>
      <c r="BI79" s="51"/>
      <c r="BJ79" s="51"/>
      <c r="BU79" s="51"/>
      <c r="BV79" s="51"/>
      <c r="CD79" s="51"/>
      <c r="CE79" s="51"/>
      <c r="CL79" s="16"/>
      <c r="CR79" s="51"/>
      <c r="CT79" s="16"/>
      <c r="CU79" s="16"/>
      <c r="CY79" s="16"/>
      <c r="DC79" s="16"/>
      <c r="DE79" s="16"/>
      <c r="DF79" s="16"/>
      <c r="DG79" s="16"/>
      <c r="DH79" s="16"/>
      <c r="DI79" s="16"/>
      <c r="DL79" s="54"/>
      <c r="DP79" s="16"/>
      <c r="DQ79" s="16"/>
      <c r="DR79" s="16"/>
      <c r="DS79" s="16"/>
    </row>
    <row r="80" spans="14:123" s="15" customFormat="1" ht="28" customHeight="1" x14ac:dyDescent="0.15">
      <c r="N80" s="16"/>
      <c r="O80" s="16"/>
      <c r="P80" s="16"/>
      <c r="AM80" s="51"/>
      <c r="AQ80" s="51"/>
      <c r="AU80" s="51"/>
      <c r="BF80" s="16"/>
      <c r="BG80" s="16"/>
      <c r="BH80" s="16"/>
      <c r="BI80" s="51"/>
      <c r="BJ80" s="51"/>
      <c r="BU80" s="51"/>
      <c r="BV80" s="51"/>
      <c r="CD80" s="51"/>
      <c r="CE80" s="51"/>
      <c r="CL80" s="16"/>
      <c r="CR80" s="51"/>
      <c r="CT80" s="16"/>
      <c r="CU80" s="16"/>
      <c r="CY80" s="16"/>
      <c r="DC80" s="16"/>
      <c r="DE80" s="16"/>
      <c r="DF80" s="16"/>
      <c r="DG80" s="16"/>
      <c r="DH80" s="16"/>
      <c r="DI80" s="16"/>
      <c r="DL80" s="54"/>
      <c r="DP80" s="16"/>
      <c r="DQ80" s="16"/>
      <c r="DR80" s="16"/>
      <c r="DS80" s="16"/>
    </row>
    <row r="81" spans="14:123" s="15" customFormat="1" ht="28" customHeight="1" x14ac:dyDescent="0.15">
      <c r="N81" s="16"/>
      <c r="O81" s="16"/>
      <c r="P81" s="16"/>
      <c r="AM81" s="51"/>
      <c r="AQ81" s="51"/>
      <c r="AU81" s="51"/>
      <c r="BF81" s="16"/>
      <c r="BG81" s="16"/>
      <c r="BH81" s="16"/>
      <c r="BI81" s="51"/>
      <c r="BJ81" s="51"/>
      <c r="BU81" s="51"/>
      <c r="BV81" s="51"/>
      <c r="CD81" s="51"/>
      <c r="CE81" s="51"/>
      <c r="CL81" s="16"/>
      <c r="CR81" s="51"/>
      <c r="CT81" s="16"/>
      <c r="CU81" s="16"/>
      <c r="CY81" s="16"/>
      <c r="DC81" s="16"/>
      <c r="DE81" s="16"/>
      <c r="DF81" s="16"/>
      <c r="DG81" s="16"/>
      <c r="DH81" s="16"/>
      <c r="DI81" s="16"/>
      <c r="DL81" s="54"/>
      <c r="DP81" s="16"/>
      <c r="DQ81" s="16"/>
      <c r="DR81" s="16"/>
      <c r="DS81" s="16"/>
    </row>
    <row r="82" spans="14:123" s="15" customFormat="1" ht="28" customHeight="1" x14ac:dyDescent="0.15">
      <c r="N82" s="16"/>
      <c r="O82" s="16"/>
      <c r="P82" s="16"/>
      <c r="AM82" s="51"/>
      <c r="AQ82" s="51"/>
      <c r="AU82" s="51"/>
      <c r="BF82" s="16"/>
      <c r="BG82" s="16"/>
      <c r="BH82" s="16"/>
      <c r="BI82" s="51"/>
      <c r="BJ82" s="51"/>
      <c r="BU82" s="51"/>
      <c r="BV82" s="51"/>
      <c r="CD82" s="51"/>
      <c r="CE82" s="51"/>
      <c r="CL82" s="16"/>
      <c r="CR82" s="51"/>
      <c r="CT82" s="16"/>
      <c r="CU82" s="16"/>
      <c r="CY82" s="16"/>
      <c r="DC82" s="16"/>
      <c r="DE82" s="16"/>
      <c r="DF82" s="16"/>
      <c r="DG82" s="16"/>
      <c r="DH82" s="16"/>
      <c r="DI82" s="16"/>
      <c r="DL82" s="54"/>
      <c r="DP82" s="16"/>
      <c r="DQ82" s="16"/>
      <c r="DR82" s="16"/>
      <c r="DS82" s="16"/>
    </row>
    <row r="83" spans="14:123" s="15" customFormat="1" ht="28" customHeight="1" x14ac:dyDescent="0.15">
      <c r="N83" s="16"/>
      <c r="O83" s="16"/>
      <c r="P83" s="16"/>
      <c r="AM83" s="51"/>
      <c r="AQ83" s="51"/>
      <c r="AU83" s="51"/>
      <c r="BF83" s="16"/>
      <c r="BG83" s="16"/>
      <c r="BH83" s="16"/>
      <c r="BI83" s="51"/>
      <c r="BJ83" s="51"/>
      <c r="BU83" s="51"/>
      <c r="BV83" s="51"/>
      <c r="CD83" s="51"/>
      <c r="CE83" s="51"/>
      <c r="CL83" s="16"/>
      <c r="CR83" s="51"/>
      <c r="CT83" s="16"/>
      <c r="CU83" s="16"/>
      <c r="CY83" s="16"/>
      <c r="DC83" s="16"/>
      <c r="DE83" s="16"/>
      <c r="DF83" s="16"/>
      <c r="DG83" s="16"/>
      <c r="DH83" s="16"/>
      <c r="DI83" s="16"/>
      <c r="DL83" s="54"/>
      <c r="DP83" s="16"/>
      <c r="DQ83" s="16"/>
      <c r="DR83" s="16"/>
      <c r="DS83" s="16"/>
    </row>
    <row r="84" spans="14:123" s="15" customFormat="1" ht="28" customHeight="1" x14ac:dyDescent="0.15">
      <c r="N84" s="16"/>
      <c r="O84" s="16"/>
      <c r="P84" s="16"/>
      <c r="AM84" s="51"/>
      <c r="AQ84" s="51"/>
      <c r="AU84" s="51"/>
      <c r="BF84" s="16"/>
      <c r="BG84" s="16"/>
      <c r="BH84" s="16"/>
      <c r="BI84" s="51"/>
      <c r="BJ84" s="51"/>
      <c r="BU84" s="51"/>
      <c r="BV84" s="51"/>
      <c r="CD84" s="51"/>
      <c r="CE84" s="51"/>
      <c r="CL84" s="16"/>
      <c r="CR84" s="51"/>
      <c r="CT84" s="16"/>
      <c r="CU84" s="16"/>
      <c r="CY84" s="16"/>
      <c r="DC84" s="16"/>
      <c r="DE84" s="16"/>
      <c r="DF84" s="16"/>
      <c r="DG84" s="16"/>
      <c r="DH84" s="16"/>
      <c r="DI84" s="16"/>
      <c r="DL84" s="54"/>
      <c r="DP84" s="16"/>
      <c r="DQ84" s="16"/>
      <c r="DR84" s="16"/>
      <c r="DS84" s="16"/>
    </row>
    <row r="85" spans="14:123" s="15" customFormat="1" ht="28" customHeight="1" x14ac:dyDescent="0.15">
      <c r="N85" s="16"/>
      <c r="O85" s="16"/>
      <c r="P85" s="16"/>
      <c r="AM85" s="51"/>
      <c r="AQ85" s="51"/>
      <c r="AU85" s="51"/>
      <c r="BF85" s="16"/>
      <c r="BG85" s="16"/>
      <c r="BH85" s="16"/>
      <c r="BI85" s="51"/>
      <c r="BJ85" s="51"/>
      <c r="BU85" s="51"/>
      <c r="BV85" s="51"/>
      <c r="CD85" s="51"/>
      <c r="CE85" s="51"/>
      <c r="CL85" s="16"/>
      <c r="CR85" s="51"/>
      <c r="CT85" s="16"/>
      <c r="CU85" s="16"/>
      <c r="CY85" s="16"/>
      <c r="DC85" s="16"/>
      <c r="DE85" s="16"/>
      <c r="DF85" s="16"/>
      <c r="DG85" s="16"/>
      <c r="DH85" s="16"/>
      <c r="DI85" s="16"/>
      <c r="DL85" s="54"/>
      <c r="DP85" s="16"/>
      <c r="DQ85" s="16"/>
      <c r="DR85" s="16"/>
      <c r="DS85" s="16"/>
    </row>
    <row r="86" spans="14:123" s="15" customFormat="1" ht="28" customHeight="1" x14ac:dyDescent="0.15">
      <c r="N86" s="16"/>
      <c r="O86" s="16"/>
      <c r="P86" s="16"/>
      <c r="AM86" s="51"/>
      <c r="AQ86" s="51"/>
      <c r="AU86" s="51"/>
      <c r="BF86" s="16"/>
      <c r="BG86" s="16"/>
      <c r="BH86" s="16"/>
      <c r="BI86" s="51"/>
      <c r="BJ86" s="51"/>
      <c r="BU86" s="51"/>
      <c r="BV86" s="51"/>
      <c r="CD86" s="51"/>
      <c r="CE86" s="51"/>
      <c r="CL86" s="16"/>
      <c r="CR86" s="51"/>
      <c r="CT86" s="16"/>
      <c r="CU86" s="16"/>
      <c r="CY86" s="16"/>
      <c r="DC86" s="16"/>
      <c r="DE86" s="16"/>
      <c r="DF86" s="16"/>
      <c r="DG86" s="16"/>
      <c r="DH86" s="16"/>
      <c r="DI86" s="16"/>
      <c r="DL86" s="54"/>
      <c r="DP86" s="16"/>
      <c r="DQ86" s="16"/>
      <c r="DR86" s="16"/>
      <c r="DS86" s="16"/>
    </row>
    <row r="87" spans="14:123" s="15" customFormat="1" ht="28" customHeight="1" x14ac:dyDescent="0.15">
      <c r="N87" s="16"/>
      <c r="O87" s="16"/>
      <c r="P87" s="16"/>
      <c r="AM87" s="51"/>
      <c r="AQ87" s="51"/>
      <c r="AU87" s="51"/>
      <c r="BF87" s="16"/>
      <c r="BG87" s="16"/>
      <c r="BH87" s="16"/>
      <c r="BI87" s="51"/>
      <c r="BJ87" s="51"/>
      <c r="BU87" s="51"/>
      <c r="BV87" s="51"/>
      <c r="CD87" s="51"/>
      <c r="CE87" s="51"/>
      <c r="CL87" s="16"/>
      <c r="CR87" s="51"/>
      <c r="CT87" s="16"/>
      <c r="CU87" s="16"/>
      <c r="CY87" s="16"/>
      <c r="DC87" s="16"/>
      <c r="DE87" s="16"/>
      <c r="DF87" s="16"/>
      <c r="DG87" s="16"/>
      <c r="DH87" s="16"/>
      <c r="DI87" s="16"/>
      <c r="DL87" s="54"/>
      <c r="DP87" s="16"/>
      <c r="DQ87" s="16"/>
      <c r="DR87" s="16"/>
      <c r="DS87" s="16"/>
    </row>
    <row r="88" spans="14:123" s="15" customFormat="1" ht="28" customHeight="1" x14ac:dyDescent="0.15">
      <c r="N88" s="16"/>
      <c r="O88" s="16"/>
      <c r="P88" s="16"/>
      <c r="AM88" s="51"/>
      <c r="AQ88" s="51"/>
      <c r="AU88" s="51"/>
      <c r="BF88" s="16"/>
      <c r="BG88" s="16"/>
      <c r="BH88" s="16"/>
      <c r="BI88" s="51"/>
      <c r="BJ88" s="51"/>
      <c r="BU88" s="51"/>
      <c r="BV88" s="51"/>
      <c r="CD88" s="51"/>
      <c r="CE88" s="51"/>
      <c r="CL88" s="16"/>
      <c r="CR88" s="51"/>
      <c r="CT88" s="16"/>
      <c r="CU88" s="16"/>
      <c r="CY88" s="16"/>
      <c r="DC88" s="16"/>
      <c r="DE88" s="16"/>
      <c r="DF88" s="16"/>
      <c r="DG88" s="16"/>
      <c r="DH88" s="16"/>
      <c r="DI88" s="16"/>
      <c r="DL88" s="54"/>
      <c r="DP88" s="16"/>
      <c r="DQ88" s="16"/>
      <c r="DR88" s="16"/>
      <c r="DS88" s="16"/>
    </row>
    <row r="89" spans="14:123" s="15" customFormat="1" ht="28" customHeight="1" x14ac:dyDescent="0.15">
      <c r="N89" s="16"/>
      <c r="O89" s="16"/>
      <c r="P89" s="16"/>
      <c r="AM89" s="51"/>
      <c r="AQ89" s="51"/>
      <c r="AU89" s="51"/>
      <c r="BF89" s="16"/>
      <c r="BG89" s="16"/>
      <c r="BH89" s="16"/>
      <c r="BI89" s="51"/>
      <c r="BJ89" s="51"/>
      <c r="BU89" s="51"/>
      <c r="BV89" s="51"/>
      <c r="CD89" s="51"/>
      <c r="CE89" s="51"/>
      <c r="CL89" s="16"/>
      <c r="CR89" s="51"/>
      <c r="CT89" s="16"/>
      <c r="CU89" s="16"/>
      <c r="CY89" s="16"/>
      <c r="DC89" s="16"/>
      <c r="DE89" s="16"/>
      <c r="DF89" s="16"/>
      <c r="DG89" s="16"/>
      <c r="DH89" s="16"/>
      <c r="DI89" s="16"/>
      <c r="DL89" s="54"/>
      <c r="DP89" s="16"/>
      <c r="DQ89" s="16"/>
      <c r="DR89" s="16"/>
      <c r="DS89" s="16"/>
    </row>
    <row r="90" spans="14:123" s="15" customFormat="1" ht="28" customHeight="1" x14ac:dyDescent="0.15">
      <c r="N90" s="16"/>
      <c r="O90" s="16"/>
      <c r="P90" s="16"/>
      <c r="AM90" s="51"/>
      <c r="AQ90" s="51"/>
      <c r="AU90" s="51"/>
      <c r="BF90" s="16"/>
      <c r="BG90" s="16"/>
      <c r="BH90" s="16"/>
      <c r="BI90" s="51"/>
      <c r="BJ90" s="51"/>
      <c r="BU90" s="51"/>
      <c r="BV90" s="51"/>
      <c r="CD90" s="51"/>
      <c r="CE90" s="51"/>
      <c r="CL90" s="16"/>
      <c r="CR90" s="51"/>
      <c r="CT90" s="16"/>
      <c r="CU90" s="16"/>
      <c r="CY90" s="16"/>
      <c r="DC90" s="16"/>
      <c r="DE90" s="16"/>
      <c r="DF90" s="16"/>
      <c r="DG90" s="16"/>
      <c r="DH90" s="16"/>
      <c r="DI90" s="16"/>
      <c r="DL90" s="54"/>
      <c r="DP90" s="16"/>
      <c r="DQ90" s="16"/>
      <c r="DR90" s="16"/>
      <c r="DS90" s="16"/>
    </row>
    <row r="91" spans="14:123" s="15" customFormat="1" ht="28" customHeight="1" x14ac:dyDescent="0.15">
      <c r="N91" s="16"/>
      <c r="O91" s="16"/>
      <c r="P91" s="16"/>
      <c r="AM91" s="51"/>
      <c r="AQ91" s="51"/>
      <c r="AU91" s="51"/>
      <c r="BF91" s="16"/>
      <c r="BG91" s="16"/>
      <c r="BH91" s="16"/>
      <c r="BI91" s="51"/>
      <c r="BJ91" s="51"/>
      <c r="BU91" s="51"/>
      <c r="BV91" s="51"/>
      <c r="CD91" s="51"/>
      <c r="CE91" s="51"/>
      <c r="CL91" s="16"/>
      <c r="CR91" s="51"/>
      <c r="CT91" s="16"/>
      <c r="CU91" s="16"/>
      <c r="CY91" s="16"/>
      <c r="DC91" s="16"/>
      <c r="DE91" s="16"/>
      <c r="DF91" s="16"/>
      <c r="DG91" s="16"/>
      <c r="DH91" s="16"/>
      <c r="DI91" s="16"/>
      <c r="DL91" s="54"/>
      <c r="DP91" s="16"/>
      <c r="DQ91" s="16"/>
      <c r="DR91" s="16"/>
      <c r="DS91" s="16"/>
    </row>
    <row r="92" spans="14:123" s="15" customFormat="1" ht="28" customHeight="1" x14ac:dyDescent="0.15">
      <c r="N92" s="16"/>
      <c r="O92" s="16"/>
      <c r="P92" s="16"/>
      <c r="AM92" s="51"/>
      <c r="AQ92" s="51"/>
      <c r="AU92" s="51"/>
      <c r="BF92" s="16"/>
      <c r="BG92" s="16"/>
      <c r="BH92" s="16"/>
      <c r="BI92" s="51"/>
      <c r="BJ92" s="51"/>
      <c r="BU92" s="51"/>
      <c r="BV92" s="51"/>
      <c r="CD92" s="51"/>
      <c r="CE92" s="51"/>
      <c r="CL92" s="16"/>
      <c r="CR92" s="51"/>
      <c r="CT92" s="16"/>
      <c r="CU92" s="16"/>
      <c r="CY92" s="16"/>
      <c r="DC92" s="16"/>
      <c r="DE92" s="16"/>
      <c r="DF92" s="16"/>
      <c r="DG92" s="16"/>
      <c r="DH92" s="16"/>
      <c r="DI92" s="16"/>
      <c r="DL92" s="54"/>
      <c r="DP92" s="16"/>
      <c r="DQ92" s="16"/>
      <c r="DR92" s="16"/>
      <c r="DS92" s="16"/>
    </row>
    <row r="93" spans="14:123" s="15" customFormat="1" ht="28" customHeight="1" x14ac:dyDescent="0.15">
      <c r="N93" s="16"/>
      <c r="O93" s="16"/>
      <c r="P93" s="16"/>
      <c r="AM93" s="51"/>
      <c r="AQ93" s="51"/>
      <c r="AU93" s="51"/>
      <c r="BF93" s="16"/>
      <c r="BG93" s="16"/>
      <c r="BH93" s="16"/>
      <c r="BI93" s="51"/>
      <c r="BJ93" s="51"/>
      <c r="BU93" s="51"/>
      <c r="BV93" s="51"/>
      <c r="CD93" s="51"/>
      <c r="CE93" s="51"/>
      <c r="CL93" s="16"/>
      <c r="CR93" s="51"/>
      <c r="CT93" s="16"/>
      <c r="CU93" s="16"/>
      <c r="CY93" s="16"/>
      <c r="DC93" s="16"/>
      <c r="DE93" s="16"/>
      <c r="DF93" s="16"/>
      <c r="DG93" s="16"/>
      <c r="DH93" s="16"/>
      <c r="DI93" s="16"/>
      <c r="DL93" s="54"/>
      <c r="DP93" s="16"/>
      <c r="DQ93" s="16"/>
      <c r="DR93" s="16"/>
      <c r="DS93" s="16"/>
    </row>
    <row r="94" spans="14:123" s="15" customFormat="1" ht="28" customHeight="1" x14ac:dyDescent="0.15">
      <c r="N94" s="16"/>
      <c r="O94" s="16"/>
      <c r="P94" s="16"/>
      <c r="AM94" s="51"/>
      <c r="AQ94" s="51"/>
      <c r="AU94" s="51"/>
      <c r="BF94" s="16"/>
      <c r="BG94" s="16"/>
      <c r="BH94" s="16"/>
      <c r="BI94" s="51"/>
      <c r="BJ94" s="51"/>
      <c r="BU94" s="51"/>
      <c r="BV94" s="51"/>
      <c r="CD94" s="51"/>
      <c r="CE94" s="51"/>
      <c r="CL94" s="16"/>
      <c r="CR94" s="51"/>
      <c r="CT94" s="16"/>
      <c r="CU94" s="16"/>
      <c r="CY94" s="16"/>
      <c r="DC94" s="16"/>
      <c r="DE94" s="16"/>
      <c r="DF94" s="16"/>
      <c r="DG94" s="16"/>
      <c r="DH94" s="16"/>
      <c r="DI94" s="16"/>
      <c r="DL94" s="54"/>
      <c r="DP94" s="16"/>
      <c r="DQ94" s="16"/>
      <c r="DR94" s="16"/>
      <c r="DS94" s="16"/>
    </row>
    <row r="95" spans="14:123" s="15" customFormat="1" ht="28" customHeight="1" x14ac:dyDescent="0.15">
      <c r="N95" s="16"/>
      <c r="O95" s="16"/>
      <c r="P95" s="16"/>
      <c r="AM95" s="51"/>
      <c r="AQ95" s="51"/>
      <c r="AU95" s="51"/>
      <c r="BF95" s="16"/>
      <c r="BG95" s="16"/>
      <c r="BH95" s="16"/>
      <c r="BI95" s="51"/>
      <c r="BJ95" s="51"/>
      <c r="BU95" s="51"/>
      <c r="BV95" s="51"/>
      <c r="CD95" s="51"/>
      <c r="CE95" s="51"/>
      <c r="CL95" s="16"/>
      <c r="CR95" s="51"/>
      <c r="CT95" s="16"/>
      <c r="CU95" s="16"/>
      <c r="CY95" s="16"/>
      <c r="DC95" s="16"/>
      <c r="DE95" s="16"/>
      <c r="DF95" s="16"/>
      <c r="DG95" s="16"/>
      <c r="DH95" s="16"/>
      <c r="DI95" s="16"/>
      <c r="DL95" s="54"/>
      <c r="DP95" s="16"/>
      <c r="DQ95" s="16"/>
      <c r="DR95" s="16"/>
      <c r="DS95" s="16"/>
    </row>
    <row r="96" spans="14:123" s="15" customFormat="1" ht="28" customHeight="1" x14ac:dyDescent="0.15">
      <c r="N96" s="16"/>
      <c r="O96" s="16"/>
      <c r="P96" s="16"/>
      <c r="AM96" s="51"/>
      <c r="AQ96" s="51"/>
      <c r="AU96" s="51"/>
      <c r="BF96" s="16"/>
      <c r="BG96" s="16"/>
      <c r="BH96" s="16"/>
      <c r="BI96" s="51"/>
      <c r="BJ96" s="51"/>
      <c r="BU96" s="51"/>
      <c r="BV96" s="51"/>
      <c r="CD96" s="51"/>
      <c r="CE96" s="51"/>
      <c r="CL96" s="16"/>
      <c r="CR96" s="51"/>
      <c r="CT96" s="16"/>
      <c r="CU96" s="16"/>
      <c r="CY96" s="16"/>
      <c r="DC96" s="16"/>
      <c r="DE96" s="16"/>
      <c r="DF96" s="16"/>
      <c r="DG96" s="16"/>
      <c r="DH96" s="16"/>
      <c r="DI96" s="16"/>
      <c r="DL96" s="54"/>
      <c r="DP96" s="16"/>
      <c r="DQ96" s="16"/>
      <c r="DR96" s="16"/>
      <c r="DS96" s="16"/>
    </row>
    <row r="97" spans="14:123" s="15" customFormat="1" ht="28" customHeight="1" x14ac:dyDescent="0.15">
      <c r="N97" s="16"/>
      <c r="O97" s="16"/>
      <c r="P97" s="16"/>
      <c r="AM97" s="51"/>
      <c r="AQ97" s="51"/>
      <c r="AU97" s="51"/>
      <c r="BF97" s="16"/>
      <c r="BG97" s="16"/>
      <c r="BH97" s="16"/>
      <c r="BI97" s="51"/>
      <c r="BJ97" s="51"/>
      <c r="BU97" s="51"/>
      <c r="BV97" s="51"/>
      <c r="CD97" s="51"/>
      <c r="CE97" s="51"/>
      <c r="CL97" s="16"/>
      <c r="CR97" s="51"/>
      <c r="CT97" s="16"/>
      <c r="CU97" s="16"/>
      <c r="CY97" s="16"/>
      <c r="DC97" s="16"/>
      <c r="DE97" s="16"/>
      <c r="DF97" s="16"/>
      <c r="DG97" s="16"/>
      <c r="DH97" s="16"/>
      <c r="DI97" s="16"/>
      <c r="DL97" s="54"/>
      <c r="DP97" s="16"/>
      <c r="DQ97" s="16"/>
      <c r="DR97" s="16"/>
      <c r="DS97" s="16"/>
    </row>
    <row r="98" spans="14:123" s="15" customFormat="1" ht="28" customHeight="1" x14ac:dyDescent="0.15">
      <c r="N98" s="16"/>
      <c r="O98" s="16"/>
      <c r="P98" s="16"/>
      <c r="AM98" s="51"/>
      <c r="AQ98" s="51"/>
      <c r="AU98" s="51"/>
      <c r="BF98" s="16"/>
      <c r="BG98" s="16"/>
      <c r="BH98" s="16"/>
      <c r="BI98" s="51"/>
      <c r="BJ98" s="51"/>
      <c r="BU98" s="51"/>
      <c r="BV98" s="51"/>
      <c r="CD98" s="51"/>
      <c r="CE98" s="51"/>
      <c r="CL98" s="16"/>
      <c r="CR98" s="51"/>
      <c r="CT98" s="16"/>
      <c r="CU98" s="16"/>
      <c r="CY98" s="16"/>
      <c r="DC98" s="16"/>
      <c r="DE98" s="16"/>
      <c r="DF98" s="16"/>
      <c r="DG98" s="16"/>
      <c r="DH98" s="16"/>
      <c r="DI98" s="16"/>
      <c r="DL98" s="54"/>
      <c r="DP98" s="16"/>
      <c r="DQ98" s="16"/>
      <c r="DR98" s="16"/>
      <c r="DS98" s="16"/>
    </row>
    <row r="99" spans="14:123" s="15" customFormat="1" ht="28" customHeight="1" x14ac:dyDescent="0.15">
      <c r="N99" s="16"/>
      <c r="O99" s="16"/>
      <c r="P99" s="16"/>
      <c r="AM99" s="51"/>
      <c r="AQ99" s="51"/>
      <c r="AU99" s="51"/>
      <c r="BF99" s="16"/>
      <c r="BG99" s="16"/>
      <c r="BH99" s="16"/>
      <c r="BI99" s="51"/>
      <c r="BJ99" s="51"/>
      <c r="BU99" s="51"/>
      <c r="BV99" s="51"/>
      <c r="CD99" s="51"/>
      <c r="CE99" s="51"/>
      <c r="CL99" s="16"/>
      <c r="CR99" s="51"/>
      <c r="CT99" s="16"/>
      <c r="CU99" s="16"/>
      <c r="CY99" s="16"/>
      <c r="DC99" s="16"/>
      <c r="DE99" s="16"/>
      <c r="DF99" s="16"/>
      <c r="DG99" s="16"/>
      <c r="DH99" s="16"/>
      <c r="DI99" s="16"/>
      <c r="DL99" s="54"/>
      <c r="DP99" s="16"/>
      <c r="DQ99" s="16"/>
      <c r="DR99" s="16"/>
      <c r="DS99" s="16"/>
    </row>
    <row r="100" spans="14:123" s="15" customFormat="1" ht="28" customHeight="1" x14ac:dyDescent="0.15">
      <c r="N100" s="16"/>
      <c r="O100" s="16"/>
      <c r="P100" s="16"/>
      <c r="AM100" s="51"/>
      <c r="AQ100" s="51"/>
      <c r="AU100" s="51"/>
      <c r="BF100" s="16"/>
      <c r="BG100" s="16"/>
      <c r="BH100" s="16"/>
      <c r="BI100" s="51"/>
      <c r="BJ100" s="51"/>
      <c r="BU100" s="51"/>
      <c r="BV100" s="51"/>
      <c r="CD100" s="51"/>
      <c r="CE100" s="51"/>
      <c r="CL100" s="16"/>
      <c r="CR100" s="51"/>
      <c r="CT100" s="16"/>
      <c r="CU100" s="16"/>
      <c r="CY100" s="16"/>
      <c r="DC100" s="16"/>
      <c r="DE100" s="16"/>
      <c r="DF100" s="16"/>
      <c r="DG100" s="16"/>
      <c r="DH100" s="16"/>
      <c r="DI100" s="16"/>
      <c r="DL100" s="54"/>
      <c r="DP100" s="16"/>
      <c r="DQ100" s="16"/>
      <c r="DR100" s="16"/>
      <c r="DS100" s="16"/>
    </row>
    <row r="101" spans="14:123" s="15" customFormat="1" ht="28" customHeight="1" x14ac:dyDescent="0.15">
      <c r="N101" s="16"/>
      <c r="O101" s="16"/>
      <c r="P101" s="16"/>
      <c r="AM101" s="51"/>
      <c r="AQ101" s="51"/>
      <c r="AU101" s="51"/>
      <c r="BF101" s="16"/>
      <c r="BG101" s="16"/>
      <c r="BH101" s="16"/>
      <c r="BI101" s="51"/>
      <c r="BJ101" s="51"/>
      <c r="BU101" s="51"/>
      <c r="BV101" s="51"/>
      <c r="CD101" s="51"/>
      <c r="CE101" s="51"/>
      <c r="CL101" s="16"/>
      <c r="CR101" s="51"/>
      <c r="CT101" s="16"/>
      <c r="CU101" s="16"/>
      <c r="CY101" s="16"/>
      <c r="DC101" s="16"/>
      <c r="DE101" s="16"/>
      <c r="DF101" s="16"/>
      <c r="DG101" s="16"/>
      <c r="DH101" s="16"/>
      <c r="DI101" s="16"/>
      <c r="DL101" s="54"/>
      <c r="DP101" s="16"/>
      <c r="DQ101" s="16"/>
      <c r="DR101" s="16"/>
      <c r="DS101" s="16"/>
    </row>
    <row r="102" spans="14:123" s="15" customFormat="1" ht="28" customHeight="1" x14ac:dyDescent="0.15">
      <c r="N102" s="16"/>
      <c r="O102" s="16"/>
      <c r="P102" s="16"/>
      <c r="AM102" s="51"/>
      <c r="AQ102" s="51"/>
      <c r="AU102" s="51"/>
      <c r="BF102" s="16"/>
      <c r="BG102" s="16"/>
      <c r="BH102" s="16"/>
      <c r="BI102" s="51"/>
      <c r="BJ102" s="51"/>
      <c r="BU102" s="51"/>
      <c r="BV102" s="51"/>
      <c r="CD102" s="51"/>
      <c r="CE102" s="51"/>
      <c r="CL102" s="16"/>
      <c r="CR102" s="51"/>
      <c r="CT102" s="16"/>
      <c r="CU102" s="16"/>
      <c r="CY102" s="16"/>
      <c r="DC102" s="16"/>
      <c r="DE102" s="16"/>
      <c r="DF102" s="16"/>
      <c r="DG102" s="16"/>
      <c r="DH102" s="16"/>
      <c r="DI102" s="16"/>
      <c r="DL102" s="54"/>
      <c r="DP102" s="16"/>
      <c r="DQ102" s="16"/>
      <c r="DR102" s="16"/>
      <c r="DS102" s="16"/>
    </row>
    <row r="103" spans="14:123" s="15" customFormat="1" ht="28" customHeight="1" x14ac:dyDescent="0.15">
      <c r="N103" s="16"/>
      <c r="O103" s="16"/>
      <c r="P103" s="16"/>
      <c r="AM103" s="51"/>
      <c r="AQ103" s="51"/>
      <c r="AU103" s="51"/>
      <c r="BF103" s="16"/>
      <c r="BG103" s="16"/>
      <c r="BH103" s="16"/>
      <c r="BI103" s="51"/>
      <c r="BJ103" s="51"/>
      <c r="BU103" s="51"/>
      <c r="BV103" s="51"/>
      <c r="CD103" s="51"/>
      <c r="CE103" s="51"/>
      <c r="CL103" s="16"/>
      <c r="CR103" s="51"/>
      <c r="CT103" s="16"/>
      <c r="CU103" s="16"/>
      <c r="CY103" s="16"/>
      <c r="DC103" s="16"/>
      <c r="DE103" s="16"/>
      <c r="DF103" s="16"/>
      <c r="DG103" s="16"/>
      <c r="DH103" s="16"/>
      <c r="DI103" s="16"/>
      <c r="DL103" s="54"/>
      <c r="DP103" s="16"/>
      <c r="DQ103" s="16"/>
      <c r="DR103" s="16"/>
      <c r="DS103" s="16"/>
    </row>
    <row r="104" spans="14:123" s="15" customFormat="1" ht="28" customHeight="1" x14ac:dyDescent="0.15">
      <c r="N104" s="16"/>
      <c r="O104" s="16"/>
      <c r="P104" s="16"/>
      <c r="AM104" s="51"/>
      <c r="AQ104" s="51"/>
      <c r="AU104" s="51"/>
      <c r="BF104" s="16"/>
      <c r="BG104" s="16"/>
      <c r="BH104" s="16"/>
      <c r="BI104" s="51"/>
      <c r="BJ104" s="51"/>
      <c r="BU104" s="51"/>
      <c r="BV104" s="51"/>
      <c r="CD104" s="51"/>
      <c r="CE104" s="51"/>
      <c r="CL104" s="16"/>
      <c r="CR104" s="51"/>
      <c r="CT104" s="16"/>
      <c r="CU104" s="16"/>
      <c r="CY104" s="16"/>
      <c r="DC104" s="16"/>
      <c r="DE104" s="16"/>
      <c r="DF104" s="16"/>
      <c r="DG104" s="16"/>
      <c r="DH104" s="16"/>
      <c r="DI104" s="16"/>
      <c r="DL104" s="54"/>
      <c r="DP104" s="16"/>
      <c r="DQ104" s="16"/>
      <c r="DR104" s="16"/>
      <c r="DS104" s="16"/>
    </row>
    <row r="105" spans="14:123" s="15" customFormat="1" ht="28" customHeight="1" x14ac:dyDescent="0.15">
      <c r="N105" s="16"/>
      <c r="O105" s="16"/>
      <c r="P105" s="16"/>
      <c r="AM105" s="51"/>
      <c r="AQ105" s="51"/>
      <c r="AU105" s="51"/>
      <c r="BF105" s="16"/>
      <c r="BG105" s="16"/>
      <c r="BH105" s="16"/>
      <c r="BI105" s="51"/>
      <c r="BJ105" s="51"/>
      <c r="BU105" s="51"/>
      <c r="BV105" s="51"/>
      <c r="CD105" s="51"/>
      <c r="CE105" s="51"/>
      <c r="CL105" s="16"/>
      <c r="CR105" s="51"/>
      <c r="CT105" s="16"/>
      <c r="CU105" s="16"/>
      <c r="CY105" s="16"/>
      <c r="DC105" s="16"/>
      <c r="DE105" s="16"/>
      <c r="DF105" s="16"/>
      <c r="DG105" s="16"/>
      <c r="DH105" s="16"/>
      <c r="DI105" s="16"/>
      <c r="DL105" s="54"/>
      <c r="DP105" s="16"/>
      <c r="DQ105" s="16"/>
      <c r="DR105" s="16"/>
      <c r="DS105" s="16"/>
    </row>
    <row r="106" spans="14:123" s="15" customFormat="1" ht="28" customHeight="1" x14ac:dyDescent="0.15">
      <c r="N106" s="16"/>
      <c r="O106" s="16"/>
      <c r="P106" s="16"/>
      <c r="AM106" s="51"/>
      <c r="AQ106" s="51"/>
      <c r="AU106" s="51"/>
      <c r="BF106" s="16"/>
      <c r="BG106" s="16"/>
      <c r="BH106" s="16"/>
      <c r="BI106" s="51"/>
      <c r="BJ106" s="51"/>
      <c r="BU106" s="51"/>
      <c r="BV106" s="51"/>
      <c r="CD106" s="51"/>
      <c r="CE106" s="51"/>
      <c r="CL106" s="16"/>
      <c r="CR106" s="51"/>
      <c r="CT106" s="16"/>
      <c r="CU106" s="16"/>
      <c r="CY106" s="16"/>
      <c r="DC106" s="16"/>
      <c r="DE106" s="16"/>
      <c r="DF106" s="16"/>
      <c r="DG106" s="16"/>
      <c r="DH106" s="16"/>
      <c r="DI106" s="16"/>
      <c r="DL106" s="54"/>
      <c r="DP106" s="16"/>
      <c r="DQ106" s="16"/>
      <c r="DR106" s="16"/>
      <c r="DS106" s="16"/>
    </row>
    <row r="107" spans="14:123" s="15" customFormat="1" ht="28" customHeight="1" x14ac:dyDescent="0.15">
      <c r="N107" s="16"/>
      <c r="O107" s="16"/>
      <c r="P107" s="16"/>
      <c r="AM107" s="51"/>
      <c r="AQ107" s="51"/>
      <c r="AU107" s="51"/>
      <c r="BF107" s="16"/>
      <c r="BG107" s="16"/>
      <c r="BH107" s="16"/>
      <c r="BI107" s="51"/>
      <c r="BJ107" s="51"/>
      <c r="BU107" s="51"/>
      <c r="BV107" s="51"/>
      <c r="CD107" s="51"/>
      <c r="CE107" s="51"/>
      <c r="CL107" s="16"/>
      <c r="CR107" s="51"/>
      <c r="CT107" s="16"/>
      <c r="CU107" s="16"/>
      <c r="CY107" s="16"/>
      <c r="DC107" s="16"/>
      <c r="DE107" s="16"/>
      <c r="DF107" s="16"/>
      <c r="DG107" s="16"/>
      <c r="DH107" s="16"/>
      <c r="DI107" s="16"/>
      <c r="DL107" s="54"/>
      <c r="DP107" s="16"/>
      <c r="DQ107" s="16"/>
      <c r="DR107" s="16"/>
      <c r="DS107" s="16"/>
    </row>
    <row r="108" spans="14:123" s="15" customFormat="1" ht="28" customHeight="1" x14ac:dyDescent="0.15">
      <c r="N108" s="16"/>
      <c r="O108" s="16"/>
      <c r="P108" s="16"/>
      <c r="AM108" s="51"/>
      <c r="AQ108" s="51"/>
      <c r="AU108" s="51"/>
      <c r="BF108" s="16"/>
      <c r="BG108" s="16"/>
      <c r="BH108" s="16"/>
      <c r="BI108" s="51"/>
      <c r="BJ108" s="51"/>
      <c r="BU108" s="51"/>
      <c r="BV108" s="51"/>
      <c r="CD108" s="51"/>
      <c r="CE108" s="51"/>
      <c r="CL108" s="16"/>
      <c r="CR108" s="51"/>
      <c r="CT108" s="16"/>
      <c r="CU108" s="16"/>
      <c r="CY108" s="16"/>
      <c r="DC108" s="16"/>
      <c r="DE108" s="16"/>
      <c r="DF108" s="16"/>
      <c r="DG108" s="16"/>
      <c r="DH108" s="16"/>
      <c r="DI108" s="16"/>
      <c r="DL108" s="54"/>
      <c r="DP108" s="16"/>
      <c r="DQ108" s="16"/>
      <c r="DR108" s="16"/>
      <c r="DS108" s="16"/>
    </row>
    <row r="109" spans="14:123" s="15" customFormat="1" ht="28" customHeight="1" x14ac:dyDescent="0.15">
      <c r="N109" s="16"/>
      <c r="O109" s="16"/>
      <c r="P109" s="16"/>
      <c r="AM109" s="51"/>
      <c r="AQ109" s="51"/>
      <c r="AU109" s="51"/>
      <c r="BF109" s="16"/>
      <c r="BG109" s="16"/>
      <c r="BH109" s="16"/>
      <c r="BI109" s="51"/>
      <c r="BJ109" s="51"/>
      <c r="BU109" s="51"/>
      <c r="BV109" s="51"/>
      <c r="CD109" s="51"/>
      <c r="CE109" s="51"/>
      <c r="CL109" s="16"/>
      <c r="CR109" s="51"/>
      <c r="CT109" s="16"/>
      <c r="CU109" s="16"/>
      <c r="CY109" s="16"/>
      <c r="DC109" s="16"/>
      <c r="DE109" s="16"/>
      <c r="DF109" s="16"/>
      <c r="DG109" s="16"/>
      <c r="DH109" s="16"/>
      <c r="DI109" s="16"/>
      <c r="DL109" s="54"/>
      <c r="DP109" s="16"/>
      <c r="DQ109" s="16"/>
      <c r="DR109" s="16"/>
      <c r="DS109" s="16"/>
    </row>
    <row r="110" spans="14:123" s="15" customFormat="1" ht="28" customHeight="1" x14ac:dyDescent="0.15">
      <c r="N110" s="16"/>
      <c r="O110" s="16"/>
      <c r="P110" s="16"/>
      <c r="AM110" s="51"/>
      <c r="AQ110" s="51"/>
      <c r="AU110" s="51"/>
      <c r="BF110" s="16"/>
      <c r="BG110" s="16"/>
      <c r="BH110" s="16"/>
      <c r="BI110" s="51"/>
      <c r="BJ110" s="51"/>
      <c r="BU110" s="51"/>
      <c r="BV110" s="51"/>
      <c r="CD110" s="51"/>
      <c r="CE110" s="51"/>
      <c r="CL110" s="16"/>
      <c r="CR110" s="51"/>
      <c r="CT110" s="16"/>
      <c r="CU110" s="16"/>
      <c r="CY110" s="16"/>
      <c r="DC110" s="16"/>
      <c r="DE110" s="16"/>
      <c r="DF110" s="16"/>
      <c r="DG110" s="16"/>
      <c r="DH110" s="16"/>
      <c r="DI110" s="16"/>
      <c r="DL110" s="54"/>
      <c r="DP110" s="16"/>
      <c r="DQ110" s="16"/>
      <c r="DR110" s="16"/>
      <c r="DS110" s="16"/>
    </row>
    <row r="111" spans="14:123" s="15" customFormat="1" ht="28" customHeight="1" x14ac:dyDescent="0.15">
      <c r="N111" s="16"/>
      <c r="O111" s="16"/>
      <c r="P111" s="16"/>
      <c r="AM111" s="51"/>
      <c r="AQ111" s="51"/>
      <c r="AU111" s="51"/>
      <c r="BF111" s="16"/>
      <c r="BG111" s="16"/>
      <c r="BH111" s="16"/>
      <c r="BI111" s="51"/>
      <c r="BJ111" s="51"/>
      <c r="BU111" s="51"/>
      <c r="BV111" s="51"/>
      <c r="CD111" s="51"/>
      <c r="CE111" s="51"/>
      <c r="CL111" s="16"/>
      <c r="CR111" s="51"/>
      <c r="CT111" s="16"/>
      <c r="CU111" s="16"/>
      <c r="CY111" s="16"/>
      <c r="DC111" s="16"/>
      <c r="DE111" s="16"/>
      <c r="DF111" s="16"/>
      <c r="DG111" s="16"/>
      <c r="DH111" s="16"/>
      <c r="DI111" s="16"/>
      <c r="DL111" s="54"/>
      <c r="DP111" s="16"/>
      <c r="DQ111" s="16"/>
      <c r="DR111" s="16"/>
      <c r="DS111" s="16"/>
    </row>
    <row r="112" spans="14:123" s="15" customFormat="1" ht="28" customHeight="1" x14ac:dyDescent="0.15">
      <c r="N112" s="16"/>
      <c r="O112" s="16"/>
      <c r="P112" s="16"/>
      <c r="AM112" s="51"/>
      <c r="AQ112" s="51"/>
      <c r="AU112" s="51"/>
      <c r="BF112" s="16"/>
      <c r="BG112" s="16"/>
      <c r="BH112" s="16"/>
      <c r="BI112" s="51"/>
      <c r="BJ112" s="51"/>
      <c r="BU112" s="51"/>
      <c r="BV112" s="51"/>
      <c r="CD112" s="51"/>
      <c r="CE112" s="51"/>
      <c r="CL112" s="16"/>
      <c r="CR112" s="51"/>
      <c r="CT112" s="16"/>
      <c r="CU112" s="16"/>
      <c r="CY112" s="16"/>
      <c r="DC112" s="16"/>
      <c r="DE112" s="16"/>
      <c r="DF112" s="16"/>
      <c r="DG112" s="16"/>
      <c r="DH112" s="16"/>
      <c r="DI112" s="16"/>
      <c r="DL112" s="54"/>
      <c r="DP112" s="16"/>
      <c r="DQ112" s="16"/>
      <c r="DR112" s="16"/>
      <c r="DS112" s="16"/>
    </row>
    <row r="113" spans="14:123" s="15" customFormat="1" ht="28" customHeight="1" x14ac:dyDescent="0.15">
      <c r="N113" s="16"/>
      <c r="O113" s="16"/>
      <c r="P113" s="16"/>
      <c r="AM113" s="51"/>
      <c r="AQ113" s="51"/>
      <c r="AU113" s="51"/>
      <c r="BF113" s="16"/>
      <c r="BG113" s="16"/>
      <c r="BH113" s="16"/>
      <c r="BI113" s="51"/>
      <c r="BJ113" s="51"/>
      <c r="BU113" s="51"/>
      <c r="BV113" s="51"/>
      <c r="CD113" s="51"/>
      <c r="CE113" s="51"/>
      <c r="CL113" s="16"/>
      <c r="CR113" s="51"/>
      <c r="CT113" s="16"/>
      <c r="CU113" s="16"/>
      <c r="CY113" s="16"/>
      <c r="DC113" s="16"/>
      <c r="DE113" s="16"/>
      <c r="DF113" s="16"/>
      <c r="DG113" s="16"/>
      <c r="DH113" s="16"/>
      <c r="DI113" s="16"/>
      <c r="DL113" s="54"/>
      <c r="DP113" s="16"/>
      <c r="DQ113" s="16"/>
      <c r="DR113" s="16"/>
      <c r="DS113" s="16"/>
    </row>
    <row r="114" spans="14:123" s="15" customFormat="1" ht="28" customHeight="1" x14ac:dyDescent="0.15">
      <c r="N114" s="16"/>
      <c r="O114" s="16"/>
      <c r="P114" s="16"/>
      <c r="AM114" s="51"/>
      <c r="AQ114" s="51"/>
      <c r="AU114" s="51"/>
      <c r="BF114" s="16"/>
      <c r="BG114" s="16"/>
      <c r="BH114" s="16"/>
      <c r="BI114" s="51"/>
      <c r="BJ114" s="51"/>
      <c r="BU114" s="51"/>
      <c r="BV114" s="51"/>
      <c r="CD114" s="51"/>
      <c r="CE114" s="51"/>
      <c r="CL114" s="16"/>
      <c r="CR114" s="51"/>
      <c r="CT114" s="16"/>
      <c r="CU114" s="16"/>
      <c r="CY114" s="16"/>
      <c r="DC114" s="16"/>
      <c r="DE114" s="16"/>
      <c r="DF114" s="16"/>
      <c r="DG114" s="16"/>
      <c r="DH114" s="16"/>
      <c r="DI114" s="16"/>
      <c r="DL114" s="54"/>
      <c r="DP114" s="16"/>
      <c r="DQ114" s="16"/>
      <c r="DR114" s="16"/>
      <c r="DS114" s="16"/>
    </row>
    <row r="115" spans="14:123" s="15" customFormat="1" ht="28" customHeight="1" x14ac:dyDescent="0.15">
      <c r="N115" s="16"/>
      <c r="O115" s="16"/>
      <c r="P115" s="16"/>
      <c r="AM115" s="51"/>
      <c r="AQ115" s="51"/>
      <c r="AU115" s="51"/>
      <c r="BF115" s="16"/>
      <c r="BG115" s="16"/>
      <c r="BH115" s="16"/>
      <c r="BI115" s="51"/>
      <c r="BJ115" s="51"/>
      <c r="BU115" s="51"/>
      <c r="BV115" s="51"/>
      <c r="CD115" s="51"/>
      <c r="CE115" s="51"/>
      <c r="CL115" s="16"/>
      <c r="CR115" s="51"/>
      <c r="CT115" s="16"/>
      <c r="CU115" s="16"/>
      <c r="CY115" s="16"/>
      <c r="DC115" s="16"/>
      <c r="DE115" s="16"/>
      <c r="DF115" s="16"/>
      <c r="DG115" s="16"/>
      <c r="DH115" s="16"/>
      <c r="DI115" s="16"/>
      <c r="DL115" s="54"/>
      <c r="DP115" s="16"/>
      <c r="DQ115" s="16"/>
      <c r="DR115" s="16"/>
      <c r="DS115" s="16"/>
    </row>
    <row r="116" spans="14:123" s="15" customFormat="1" ht="28" customHeight="1" x14ac:dyDescent="0.15">
      <c r="N116" s="16"/>
      <c r="O116" s="16"/>
      <c r="P116" s="16"/>
      <c r="AM116" s="51"/>
      <c r="AQ116" s="51"/>
      <c r="AU116" s="51"/>
      <c r="BF116" s="16"/>
      <c r="BG116" s="16"/>
      <c r="BH116" s="16"/>
      <c r="BI116" s="51"/>
      <c r="BJ116" s="51"/>
      <c r="BU116" s="51"/>
      <c r="BV116" s="51"/>
      <c r="CD116" s="51"/>
      <c r="CE116" s="51"/>
      <c r="CL116" s="16"/>
      <c r="CR116" s="51"/>
      <c r="CT116" s="16"/>
      <c r="CU116" s="16"/>
      <c r="CY116" s="16"/>
      <c r="DC116" s="16"/>
      <c r="DE116" s="16"/>
      <c r="DF116" s="16"/>
      <c r="DG116" s="16"/>
      <c r="DH116" s="16"/>
      <c r="DI116" s="16"/>
      <c r="DL116" s="54"/>
      <c r="DP116" s="16"/>
      <c r="DQ116" s="16"/>
      <c r="DR116" s="16"/>
      <c r="DS116" s="16"/>
    </row>
    <row r="117" spans="14:123" s="15" customFormat="1" ht="28" customHeight="1" x14ac:dyDescent="0.15">
      <c r="N117" s="16"/>
      <c r="O117" s="16"/>
      <c r="P117" s="16"/>
      <c r="AM117" s="51"/>
      <c r="AQ117" s="51"/>
      <c r="AU117" s="51"/>
      <c r="BF117" s="16"/>
      <c r="BG117" s="16"/>
      <c r="BH117" s="16"/>
      <c r="BI117" s="51"/>
      <c r="BJ117" s="51"/>
      <c r="BU117" s="51"/>
      <c r="BV117" s="51"/>
      <c r="CD117" s="51"/>
      <c r="CE117" s="51"/>
      <c r="CL117" s="16"/>
      <c r="CR117" s="51"/>
      <c r="CT117" s="16"/>
      <c r="CU117" s="16"/>
      <c r="CY117" s="16"/>
      <c r="DC117" s="16"/>
      <c r="DE117" s="16"/>
      <c r="DF117" s="16"/>
      <c r="DG117" s="16"/>
      <c r="DH117" s="16"/>
      <c r="DI117" s="16"/>
      <c r="DL117" s="54"/>
      <c r="DP117" s="16"/>
      <c r="DQ117" s="16"/>
      <c r="DR117" s="16"/>
      <c r="DS117" s="16"/>
    </row>
    <row r="118" spans="14:123" ht="28" customHeight="1" x14ac:dyDescent="0.15"/>
    <row r="119" spans="14:123" ht="28" customHeight="1" x14ac:dyDescent="0.15"/>
    <row r="120" spans="14:123" ht="28" customHeight="1" x14ac:dyDescent="0.15"/>
    <row r="121" spans="14:123" ht="28" customHeight="1" x14ac:dyDescent="0.15"/>
    <row r="122" spans="14:123" ht="28" customHeight="1" x14ac:dyDescent="0.15"/>
    <row r="123" spans="14:123" ht="28" customHeight="1" x14ac:dyDescent="0.15"/>
    <row r="124" spans="14:123" ht="28" customHeight="1" x14ac:dyDescent="0.15"/>
    <row r="125" spans="14:123" ht="28" customHeight="1" x14ac:dyDescent="0.15"/>
    <row r="126" spans="14:123" ht="28" customHeight="1" x14ac:dyDescent="0.15"/>
    <row r="127" spans="14:123" ht="28" customHeight="1" x14ac:dyDescent="0.15"/>
    <row r="128" spans="14:123" ht="28" customHeight="1" x14ac:dyDescent="0.15"/>
    <row r="129" ht="28" customHeight="1" x14ac:dyDescent="0.15"/>
    <row r="130" ht="28" customHeight="1" x14ac:dyDescent="0.15"/>
    <row r="131" ht="28" customHeight="1" x14ac:dyDescent="0.15"/>
    <row r="132" ht="28" customHeight="1" x14ac:dyDescent="0.15"/>
    <row r="133" ht="28" customHeight="1" x14ac:dyDescent="0.15"/>
    <row r="134" ht="28" customHeight="1" x14ac:dyDescent="0.15"/>
    <row r="135" ht="28" customHeight="1" x14ac:dyDescent="0.15"/>
    <row r="136" ht="28" customHeight="1" x14ac:dyDescent="0.15"/>
    <row r="137" ht="28" customHeight="1" x14ac:dyDescent="0.15"/>
    <row r="138" ht="28" customHeight="1" x14ac:dyDescent="0.15"/>
    <row r="139" ht="28" customHeight="1" x14ac:dyDescent="0.15"/>
    <row r="140" ht="28" customHeight="1" x14ac:dyDescent="0.15"/>
    <row r="141" ht="28" customHeight="1" x14ac:dyDescent="0.15"/>
    <row r="142" ht="28" customHeight="1" x14ac:dyDescent="0.15"/>
    <row r="143" ht="28" customHeight="1" x14ac:dyDescent="0.15"/>
    <row r="144" ht="28" customHeight="1" x14ac:dyDescent="0.15"/>
    <row r="145" ht="28" customHeight="1" x14ac:dyDescent="0.15"/>
    <row r="146" ht="28" customHeight="1" x14ac:dyDescent="0.15"/>
    <row r="147" ht="28" customHeight="1" x14ac:dyDescent="0.15"/>
    <row r="148" ht="28" customHeight="1" x14ac:dyDescent="0.15"/>
    <row r="149" ht="28" customHeight="1" x14ac:dyDescent="0.15"/>
    <row r="150" ht="28" customHeight="1" x14ac:dyDescent="0.15"/>
    <row r="151" ht="28" customHeight="1" x14ac:dyDescent="0.15"/>
    <row r="152" ht="28" customHeight="1" x14ac:dyDescent="0.15"/>
    <row r="153" ht="28" customHeight="1" x14ac:dyDescent="0.15"/>
    <row r="154" ht="28" customHeight="1" x14ac:dyDescent="0.15"/>
    <row r="155" ht="28" customHeight="1" x14ac:dyDescent="0.15"/>
    <row r="156" ht="28" customHeight="1" x14ac:dyDescent="0.15"/>
    <row r="157" ht="28" customHeight="1" x14ac:dyDescent="0.15"/>
    <row r="158" ht="28" customHeight="1" x14ac:dyDescent="0.15"/>
    <row r="159" ht="28" customHeight="1" x14ac:dyDescent="0.15"/>
    <row r="160" ht="28" customHeight="1" x14ac:dyDescent="0.15"/>
    <row r="161" ht="28" customHeight="1" x14ac:dyDescent="0.15"/>
    <row r="162" ht="28" customHeight="1" x14ac:dyDescent="0.15"/>
    <row r="163" ht="28" customHeight="1" x14ac:dyDescent="0.15"/>
    <row r="164" ht="28" customHeight="1" x14ac:dyDescent="0.15"/>
    <row r="165" ht="28" customHeight="1" x14ac:dyDescent="0.15"/>
    <row r="166" ht="28" customHeight="1" x14ac:dyDescent="0.15"/>
    <row r="167" ht="28" customHeight="1" x14ac:dyDescent="0.15"/>
    <row r="168" ht="28" customHeight="1" x14ac:dyDescent="0.15"/>
    <row r="169" ht="28" customHeight="1" x14ac:dyDescent="0.15"/>
    <row r="170" ht="28" customHeight="1" x14ac:dyDescent="0.15"/>
    <row r="171" ht="28" customHeight="1" x14ac:dyDescent="0.15"/>
    <row r="172" ht="28" customHeight="1" x14ac:dyDescent="0.15"/>
    <row r="173" ht="28" customHeight="1" x14ac:dyDescent="0.15"/>
    <row r="174" ht="28" customHeight="1" x14ac:dyDescent="0.15"/>
    <row r="175" ht="28" customHeight="1" x14ac:dyDescent="0.15"/>
    <row r="176" ht="28" customHeight="1" x14ac:dyDescent="0.15"/>
    <row r="177" ht="28" customHeight="1" x14ac:dyDescent="0.15"/>
    <row r="178" ht="28" customHeight="1" x14ac:dyDescent="0.15"/>
    <row r="179" ht="28" customHeight="1" x14ac:dyDescent="0.15"/>
    <row r="180" ht="28" customHeight="1" x14ac:dyDescent="0.15"/>
    <row r="181" ht="28" customHeight="1" x14ac:dyDescent="0.15"/>
    <row r="182" ht="28" customHeight="1" x14ac:dyDescent="0.15"/>
    <row r="183" ht="28" customHeight="1" x14ac:dyDescent="0.15"/>
    <row r="184" ht="28" customHeight="1" x14ac:dyDescent="0.15"/>
    <row r="185" ht="28" customHeight="1" x14ac:dyDescent="0.15"/>
    <row r="186" ht="28" customHeight="1" x14ac:dyDescent="0.15"/>
    <row r="187" ht="28" customHeight="1" x14ac:dyDescent="0.15"/>
    <row r="188" ht="28" customHeight="1" x14ac:dyDescent="0.15"/>
    <row r="189" ht="28" customHeight="1" x14ac:dyDescent="0.15"/>
    <row r="190" ht="28" customHeight="1" x14ac:dyDescent="0.15"/>
    <row r="191" ht="28" customHeight="1" x14ac:dyDescent="0.15"/>
    <row r="192" ht="28" customHeight="1" x14ac:dyDescent="0.15"/>
    <row r="193" ht="28" customHeight="1" x14ac:dyDescent="0.15"/>
    <row r="194" ht="28" customHeight="1" x14ac:dyDescent="0.15"/>
    <row r="195" ht="28" customHeight="1" x14ac:dyDescent="0.15"/>
    <row r="196" ht="28" customHeight="1" x14ac:dyDescent="0.15"/>
    <row r="197" ht="28" customHeight="1" x14ac:dyDescent="0.15"/>
    <row r="198" ht="28" customHeight="1" x14ac:dyDescent="0.15"/>
    <row r="199" ht="28" customHeight="1" x14ac:dyDescent="0.15"/>
    <row r="200" ht="28" customHeight="1" x14ac:dyDescent="0.15"/>
    <row r="201" ht="28" customHeight="1" x14ac:dyDescent="0.15"/>
    <row r="202" ht="28" customHeight="1" x14ac:dyDescent="0.15"/>
    <row r="203" ht="28" customHeight="1" x14ac:dyDescent="0.15"/>
    <row r="204" ht="28" customHeight="1" x14ac:dyDescent="0.15"/>
    <row r="205" ht="28" customHeight="1" x14ac:dyDescent="0.15"/>
    <row r="206" ht="28" customHeight="1" x14ac:dyDescent="0.15"/>
    <row r="207" ht="28" customHeight="1" x14ac:dyDescent="0.15"/>
    <row r="208" ht="28" customHeight="1" x14ac:dyDescent="0.15"/>
    <row r="209" ht="28" customHeight="1" x14ac:dyDescent="0.15"/>
    <row r="210" ht="28" customHeight="1" x14ac:dyDescent="0.15"/>
    <row r="211" ht="28" customHeight="1" x14ac:dyDescent="0.15"/>
    <row r="212" ht="28" customHeight="1" x14ac:dyDescent="0.15"/>
    <row r="213" ht="28" customHeight="1" x14ac:dyDescent="0.15"/>
    <row r="214" ht="28" customHeight="1" x14ac:dyDescent="0.15"/>
    <row r="215" ht="28" customHeight="1" x14ac:dyDescent="0.15"/>
  </sheetData>
  <mergeCells count="4">
    <mergeCell ref="A1:B1"/>
    <mergeCell ref="C1:D1"/>
    <mergeCell ref="W1:Y1"/>
    <mergeCell ref="Z1:AC1"/>
  </mergeCells>
  <conditionalFormatting sqref="A2:XFD2">
    <cfRule type="containsBlanks" priority="1327">
      <formula>LEN(TRIM(A2))=0</formula>
    </cfRule>
  </conditionalFormatting>
  <conditionalFormatting sqref="BP3 CO3 CQ3:CR3 CU3 CW3 DB3:DC3 DF3 DH3 M3:AL3 BM3 AV3:BA3 DJ3 BG3 CC3 BT3 A3:F3 H3 AR3:AT3 DM3:XFD3 AN3:AP3 D5 D8">
    <cfRule type="containsBlanks" priority="1310">
      <formula>LEN(TRIM(A3))=0</formula>
    </cfRule>
  </conditionalFormatting>
  <conditionalFormatting sqref="AD3:AL3 AN3:AP3 AR3:AT3">
    <cfRule type="expression" dxfId="4588" priority="1311" stopIfTrue="1">
      <formula>AND(OR(ISNUMBER(SEARCH("+",AD3)),ISNUMBER(SEARCH("–",AD3))),MOD(ROW(),2))</formula>
    </cfRule>
    <cfRule type="expression" dxfId="4587" priority="1312" stopIfTrue="1">
      <formula>AND(OR(ISNUMBER(SEARCH("+",AD3)),ISNUMBER(SEARCH("–",AD3))),MOD(ROW()+1,2))</formula>
    </cfRule>
  </conditionalFormatting>
  <conditionalFormatting sqref="M3:O3 BA3 AX3 AR3:AT3 AV3 AN3:AP3 V3:AL3">
    <cfRule type="expression" dxfId="4586" priority="1315">
      <formula>AND(NOT(ISNUMBER(M3)),NOT(ISBLANK(M3)))</formula>
    </cfRule>
  </conditionalFormatting>
  <conditionalFormatting sqref="BP3 CO3 CQ3:CR3 CU3 CW3 DB3:DC3 DF3 DH3 M3:AL3 BM3 AV3:BA3 DJ3 BG3 CC3 BT3 A3:F3 H3 AR3:AT3 DM3:XFD3 AN3:AP3 D5 D8">
    <cfRule type="expression" dxfId="4585" priority="1313">
      <formula>AND(_xlfn.ISFORMULA(A3),MOD(ROW(),2))</formula>
    </cfRule>
    <cfRule type="expression" dxfId="4584" priority="1314">
      <formula>AND(_xlfn.ISFORMULA(A3),MOD(ROW()+1,2))</formula>
    </cfRule>
    <cfRule type="expression" dxfId="4583" priority="1316">
      <formula>MOD(ROW(),2)</formula>
    </cfRule>
  </conditionalFormatting>
  <conditionalFormatting sqref="DB3:DC3 DH3 DF3">
    <cfRule type="containsBlanks" dxfId="4582" priority="1309">
      <formula>LEN(TRIM(DB3))=0</formula>
    </cfRule>
  </conditionalFormatting>
  <conditionalFormatting sqref="G3">
    <cfRule type="containsBlanks" priority="1305">
      <formula>LEN(TRIM(G3))=0</formula>
    </cfRule>
  </conditionalFormatting>
  <conditionalFormatting sqref="G3">
    <cfRule type="expression" dxfId="4581" priority="1306">
      <formula>AND(_xlfn.ISFORMULA(G3),MOD(ROW(),2))</formula>
    </cfRule>
    <cfRule type="expression" dxfId="4580" priority="1307">
      <formula>AND(_xlfn.ISFORMULA(G3),MOD(ROW()+1,2))</formula>
    </cfRule>
    <cfRule type="expression" dxfId="4579" priority="1308">
      <formula>MOD(ROW(),2)</formula>
    </cfRule>
  </conditionalFormatting>
  <conditionalFormatting sqref="BQ3:BR3 BX3 CF3 BH3">
    <cfRule type="containsBlanks" priority="1300">
      <formula>LEN(TRIM(BH3))=0</formula>
    </cfRule>
    <cfRule type="expression" dxfId="4578" priority="1301">
      <formula>AND(_xlfn.ISFORMULA(BH3),MOD(ROW(),2))</formula>
    </cfRule>
    <cfRule type="expression" dxfId="4577" priority="1302">
      <formula>AND(_xlfn.ISFORMULA(BH3),MOD(ROW()+1,2))</formula>
    </cfRule>
    <cfRule type="expression" dxfId="4576" priority="1304">
      <formula>MOD(ROW(),2)</formula>
    </cfRule>
  </conditionalFormatting>
  <conditionalFormatting sqref="BH3">
    <cfRule type="expression" dxfId="4575" priority="1303">
      <formula>AND(NOT(ISNUMBER(BH3)),NOT(ISBLANK(BH3)))</formula>
    </cfRule>
  </conditionalFormatting>
  <conditionalFormatting sqref="AM3">
    <cfRule type="containsBlanks" priority="1294">
      <formula>LEN(TRIM(AM3))=0</formula>
    </cfRule>
  </conditionalFormatting>
  <conditionalFormatting sqref="AM3">
    <cfRule type="expression" dxfId="4574" priority="1298">
      <formula>AND(NOT(ISNUMBER(AM3)),NOT(ISBLANK(AM3)))</formula>
    </cfRule>
  </conditionalFormatting>
  <conditionalFormatting sqref="AM3">
    <cfRule type="expression" dxfId="4573" priority="1296">
      <formula>AND(_xlfn.ISFORMULA(AM3),MOD(ROW(),2))</formula>
    </cfRule>
    <cfRule type="expression" dxfId="4572" priority="1297">
      <formula>AND(_xlfn.ISFORMULA(AM3),MOD(ROW()+1,2))</formula>
    </cfRule>
    <cfRule type="expression" dxfId="4571" priority="1299">
      <formula>MOD(ROW(),2)</formula>
    </cfRule>
  </conditionalFormatting>
  <conditionalFormatting sqref="AM3">
    <cfRule type="expression" dxfId="4570" priority="1295">
      <formula>OR(AND(NOT(_xlfn.ISFORMULA(AM3)),NOT(ISBLANK(AM3))),ISERROR(AM3))</formula>
    </cfRule>
  </conditionalFormatting>
  <conditionalFormatting sqref="AM3">
    <cfRule type="expression" dxfId="4569" priority="1293">
      <formula>OR(AND(NOT(_xlfn.ISFORMULA(AM3)),NOT(ISBLANK(AM3))),ISERROR(AM3))</formula>
    </cfRule>
  </conditionalFormatting>
  <conditionalFormatting sqref="AQ3">
    <cfRule type="expression" dxfId="4568" priority="1289">
      <formula>AND(_xlfn.ISFORMULA(AQ3),MOD(ROW(),2))</formula>
    </cfRule>
    <cfRule type="expression" dxfId="4567" priority="1290">
      <formula>AND(_xlfn.ISFORMULA(AQ3),MOD(ROW()+1,2))</formula>
    </cfRule>
    <cfRule type="expression" dxfId="4566" priority="1292">
      <formula>MOD(ROW(),2)</formula>
    </cfRule>
  </conditionalFormatting>
  <conditionalFormatting sqref="AQ3">
    <cfRule type="expression" dxfId="4565" priority="1291">
      <formula>AND(NOT(ISNUMBER(AQ3)),NOT(ISBLANK(AQ3)))</formula>
    </cfRule>
  </conditionalFormatting>
  <conditionalFormatting sqref="AQ3">
    <cfRule type="expression" dxfId="4564" priority="1288">
      <formula>OR(AND(NOT(_xlfn.ISFORMULA(AQ3)),NOT(ISBLANK(AQ3))),ISERROR(AQ3))</formula>
    </cfRule>
  </conditionalFormatting>
  <conditionalFormatting sqref="AU3">
    <cfRule type="expression" dxfId="4563" priority="1284">
      <formula>AND(_xlfn.ISFORMULA(AU3),MOD(ROW(),2))</formula>
    </cfRule>
    <cfRule type="expression" dxfId="4562" priority="1285">
      <formula>AND(_xlfn.ISFORMULA(AU3),MOD(ROW()+1,2))</formula>
    </cfRule>
    <cfRule type="expression" dxfId="4561" priority="1287">
      <formula>MOD(ROW(),2)</formula>
    </cfRule>
  </conditionalFormatting>
  <conditionalFormatting sqref="AU3">
    <cfRule type="expression" dxfId="4560" priority="1286">
      <formula>AND(NOT(ISNUMBER(AU3)),NOT(ISBLANK(AU3)))</formula>
    </cfRule>
  </conditionalFormatting>
  <conditionalFormatting sqref="AU3">
    <cfRule type="expression" dxfId="4559" priority="1283">
      <formula>OR(AND(NOT(_xlfn.ISFORMULA(AU3)),NOT(ISBLANK(AU3))),ISERROR(AU3))</formula>
    </cfRule>
  </conditionalFormatting>
  <conditionalFormatting sqref="BC3">
    <cfRule type="expression" dxfId="4558" priority="1279">
      <formula>AND(_xlfn.ISFORMULA(BC3),MOD(ROW(),2))</formula>
    </cfRule>
    <cfRule type="expression" dxfId="4557" priority="1280">
      <formula>AND(_xlfn.ISFORMULA(BC3),MOD(ROW()+1,2))</formula>
    </cfRule>
    <cfRule type="expression" dxfId="4556" priority="1282">
      <formula>MOD(ROW(),2)</formula>
    </cfRule>
  </conditionalFormatting>
  <conditionalFormatting sqref="BC3">
    <cfRule type="expression" dxfId="4555" priority="1281">
      <formula>AND(NOT(ISNUMBER(BC3)),NOT(ISBLANK(BC3)))</formula>
    </cfRule>
  </conditionalFormatting>
  <conditionalFormatting sqref="BC3">
    <cfRule type="expression" dxfId="4554" priority="1278">
      <formula>OR(AND(NOT(_xlfn.ISFORMULA(BC3)),NOT(ISBLANK(BC3))),ISERROR(BC3))</formula>
    </cfRule>
  </conditionalFormatting>
  <conditionalFormatting sqref="BF3">
    <cfRule type="expression" dxfId="4553" priority="1274">
      <formula>AND(_xlfn.ISFORMULA(BF3),MOD(ROW(),2))</formula>
    </cfRule>
    <cfRule type="expression" dxfId="4552" priority="1275">
      <formula>AND(_xlfn.ISFORMULA(BF3),MOD(ROW()+1,2))</formula>
    </cfRule>
    <cfRule type="expression" dxfId="4551" priority="1277">
      <formula>MOD(ROW(),2)</formula>
    </cfRule>
  </conditionalFormatting>
  <conditionalFormatting sqref="BF3">
    <cfRule type="expression" dxfId="4550" priority="1276">
      <formula>AND(NOT(ISNUMBER(BF3)),NOT(ISBLANK(BF3)))</formula>
    </cfRule>
  </conditionalFormatting>
  <conditionalFormatting sqref="BF3">
    <cfRule type="expression" dxfId="4549" priority="1273">
      <formula>OR(AND(NOT(_xlfn.ISFORMULA(BF3)),NOT(ISBLANK(BF3))),ISERROR(BF3))</formula>
    </cfRule>
  </conditionalFormatting>
  <conditionalFormatting sqref="BI3:BJ3">
    <cfRule type="expression" dxfId="4548" priority="1269">
      <formula>AND(_xlfn.ISFORMULA(BI3),MOD(ROW(),2))</formula>
    </cfRule>
    <cfRule type="expression" dxfId="4547" priority="1270">
      <formula>AND(_xlfn.ISFORMULA(BI3),MOD(ROW()+1,2))</formula>
    </cfRule>
    <cfRule type="expression" dxfId="4546" priority="1272">
      <formula>MOD(ROW(),2)</formula>
    </cfRule>
  </conditionalFormatting>
  <conditionalFormatting sqref="BI3:BJ3">
    <cfRule type="expression" dxfId="4545" priority="1271">
      <formula>AND(NOT(ISNUMBER(BI3)),NOT(ISBLANK(BI3)))</formula>
    </cfRule>
  </conditionalFormatting>
  <conditionalFormatting sqref="BI3:BJ3">
    <cfRule type="expression" dxfId="4544" priority="1268">
      <formula>OR(AND(NOT(_xlfn.ISFORMULA(BI3)),NOT(ISBLANK(BI3))),ISERROR(BI3))</formula>
    </cfRule>
  </conditionalFormatting>
  <conditionalFormatting sqref="BI3:BJ3">
    <cfRule type="containsBlanks" priority="1264">
      <formula>LEN(TRIM(BI3))=0</formula>
    </cfRule>
    <cfRule type="expression" dxfId="4543" priority="1265">
      <formula>AND(_xlfn.ISFORMULA(BI3),MOD(ROW(),2))</formula>
    </cfRule>
    <cfRule type="expression" dxfId="4542" priority="1266">
      <formula>AND(_xlfn.ISFORMULA(BI3),MOD(ROW()+1,2))</formula>
    </cfRule>
    <cfRule type="expression" dxfId="4541" priority="1267">
      <formula>MOD(ROW(),2)</formula>
    </cfRule>
  </conditionalFormatting>
  <conditionalFormatting sqref="BS3">
    <cfRule type="expression" dxfId="4540" priority="1261">
      <formula>AND(_xlfn.ISFORMULA(BS3),MOD(ROW(),2))</formula>
    </cfRule>
    <cfRule type="expression" dxfId="4539" priority="1262">
      <formula>AND(_xlfn.ISFORMULA(BS3),MOD(ROW()+1,2))</formula>
    </cfRule>
    <cfRule type="expression" dxfId="4538" priority="1263">
      <formula>MOD(ROW(),2)</formula>
    </cfRule>
  </conditionalFormatting>
  <conditionalFormatting sqref="BS3">
    <cfRule type="expression" dxfId="4537" priority="1260">
      <formula>OR(AND(NOT(_xlfn.ISFORMULA(BS3)),NOT(ISBLANK(BS3))),ISERROR(BS3))</formula>
    </cfRule>
  </conditionalFormatting>
  <conditionalFormatting sqref="BU3:BV3">
    <cfRule type="expression" dxfId="4536" priority="1257">
      <formula>AND(_xlfn.ISFORMULA(BU3),MOD(ROW(),2))</formula>
    </cfRule>
    <cfRule type="expression" dxfId="4535" priority="1258">
      <formula>AND(_xlfn.ISFORMULA(BU3),MOD(ROW()+1,2))</formula>
    </cfRule>
    <cfRule type="expression" dxfId="4534" priority="1259">
      <formula>MOD(ROW(),2)</formula>
    </cfRule>
  </conditionalFormatting>
  <conditionalFormatting sqref="BU3:BV3">
    <cfRule type="expression" dxfId="4533" priority="1256">
      <formula>OR(AND(NOT(_xlfn.ISFORMULA(BU3)),NOT(ISBLANK(BU3))),ISERROR(BU3))</formula>
    </cfRule>
  </conditionalFormatting>
  <conditionalFormatting sqref="BV3">
    <cfRule type="containsBlanks" priority="1252">
      <formula>LEN(TRIM(BV3))=0</formula>
    </cfRule>
    <cfRule type="expression" dxfId="4532" priority="1253">
      <formula>AND(_xlfn.ISFORMULA(BV3),MOD(ROW(),2))</formula>
    </cfRule>
    <cfRule type="expression" dxfId="4531" priority="1254">
      <formula>AND(_xlfn.ISFORMULA(BV3),MOD(ROW()+1,2))</formula>
    </cfRule>
    <cfRule type="expression" dxfId="4530" priority="1255">
      <formula>MOD(ROW(),2)</formula>
    </cfRule>
  </conditionalFormatting>
  <conditionalFormatting sqref="BY3">
    <cfRule type="expression" dxfId="4529" priority="1249">
      <formula>AND(_xlfn.ISFORMULA(BY3),MOD(ROW(),2))</formula>
    </cfRule>
    <cfRule type="expression" dxfId="4528" priority="1250">
      <formula>AND(_xlfn.ISFORMULA(BY3),MOD(ROW()+1,2))</formula>
    </cfRule>
    <cfRule type="expression" dxfId="4527" priority="1251">
      <formula>MOD(ROW(),2)</formula>
    </cfRule>
  </conditionalFormatting>
  <conditionalFormatting sqref="BY3">
    <cfRule type="expression" dxfId="4526" priority="1248">
      <formula>OR(AND(NOT(_xlfn.ISFORMULA(BY3)),NOT(ISBLANK(BY3))),ISERROR(BY3))</formula>
    </cfRule>
  </conditionalFormatting>
  <conditionalFormatting sqref="CB3">
    <cfRule type="expression" dxfId="4525" priority="1245">
      <formula>AND(_xlfn.ISFORMULA(CB3),MOD(ROW(),2))</formula>
    </cfRule>
    <cfRule type="expression" dxfId="4524" priority="1246">
      <formula>AND(_xlfn.ISFORMULA(CB3),MOD(ROW()+1,2))</formula>
    </cfRule>
    <cfRule type="expression" dxfId="4523" priority="1247">
      <formula>MOD(ROW(),2)</formula>
    </cfRule>
  </conditionalFormatting>
  <conditionalFormatting sqref="CB3">
    <cfRule type="expression" dxfId="4522" priority="1244">
      <formula>OR(AND(NOT(_xlfn.ISFORMULA(CB3)),NOT(ISBLANK(CB3))),ISERROR(CB3))</formula>
    </cfRule>
  </conditionalFormatting>
  <conditionalFormatting sqref="CB3">
    <cfRule type="containsBlanks" priority="1240">
      <formula>LEN(TRIM(CB3))=0</formula>
    </cfRule>
    <cfRule type="expression" dxfId="4521" priority="1241">
      <formula>AND(_xlfn.ISFORMULA(CB3),MOD(ROW(),2))</formula>
    </cfRule>
    <cfRule type="expression" dxfId="4520" priority="1242">
      <formula>AND(_xlfn.ISFORMULA(CB3),MOD(ROW()+1,2))</formula>
    </cfRule>
    <cfRule type="expression" dxfId="4519" priority="1243">
      <formula>MOD(ROW(),2)</formula>
    </cfRule>
  </conditionalFormatting>
  <conditionalFormatting sqref="CD3:CE3">
    <cfRule type="expression" dxfId="4518" priority="1237">
      <formula>AND(_xlfn.ISFORMULA(CD3),MOD(ROW(),2))</formula>
    </cfRule>
    <cfRule type="expression" dxfId="4517" priority="1238">
      <formula>AND(_xlfn.ISFORMULA(CD3),MOD(ROW()+1,2))</formula>
    </cfRule>
    <cfRule type="expression" dxfId="4516" priority="1239">
      <formula>MOD(ROW(),2)</formula>
    </cfRule>
  </conditionalFormatting>
  <conditionalFormatting sqref="CD3:CE3">
    <cfRule type="expression" dxfId="4515" priority="1236">
      <formula>OR(AND(NOT(_xlfn.ISFORMULA(CD3)),NOT(ISBLANK(CD3))),ISERROR(CD3))</formula>
    </cfRule>
  </conditionalFormatting>
  <conditionalFormatting sqref="CE3">
    <cfRule type="containsBlanks" priority="1232">
      <formula>LEN(TRIM(CE3))=0</formula>
    </cfRule>
    <cfRule type="expression" dxfId="4514" priority="1233">
      <formula>AND(_xlfn.ISFORMULA(CE3),MOD(ROW(),2))</formula>
    </cfRule>
    <cfRule type="expression" dxfId="4513" priority="1234">
      <formula>AND(_xlfn.ISFORMULA(CE3),MOD(ROW()+1,2))</formula>
    </cfRule>
    <cfRule type="expression" dxfId="4512" priority="1235">
      <formula>MOD(ROW(),2)</formula>
    </cfRule>
  </conditionalFormatting>
  <conditionalFormatting sqref="CY3:DA3">
    <cfRule type="expression" dxfId="4511" priority="1229">
      <formula>AND(_xlfn.ISFORMULA(CY3),MOD(ROW(),2))</formula>
    </cfRule>
    <cfRule type="expression" dxfId="4510" priority="1230">
      <formula>AND(_xlfn.ISFORMULA(CY3),MOD(ROW()+1,2))</formula>
    </cfRule>
    <cfRule type="expression" dxfId="4509" priority="1231">
      <formula>MOD(ROW(),2)</formula>
    </cfRule>
  </conditionalFormatting>
  <conditionalFormatting sqref="CY3:DA3">
    <cfRule type="expression" dxfId="4508" priority="1228">
      <formula>OR(AND(NOT(_xlfn.ISFORMULA(CY3)),NOT(ISBLANK(CY3))),ISERROR(CY3))</formula>
    </cfRule>
  </conditionalFormatting>
  <conditionalFormatting sqref="CT3">
    <cfRule type="expression" dxfId="4507" priority="1225">
      <formula>AND(_xlfn.ISFORMULA(CT3),MOD(ROW(),2))</formula>
    </cfRule>
    <cfRule type="expression" dxfId="4506" priority="1226">
      <formula>AND(_xlfn.ISFORMULA(CT3),MOD(ROW()+1,2))</formula>
    </cfRule>
    <cfRule type="expression" dxfId="4505" priority="1227">
      <formula>MOD(ROW(),2)</formula>
    </cfRule>
  </conditionalFormatting>
  <conditionalFormatting sqref="CT3">
    <cfRule type="expression" dxfId="4504" priority="1224">
      <formula>OR(AND(NOT(_xlfn.ISFORMULA(CT3)),NOT(ISBLANK(CT3))),ISERROR(CT3))</formula>
    </cfRule>
  </conditionalFormatting>
  <conditionalFormatting sqref="CT3">
    <cfRule type="containsBlanks" priority="1220">
      <formula>LEN(TRIM(CT3))=0</formula>
    </cfRule>
    <cfRule type="expression" dxfId="4503" priority="1221">
      <formula>AND(_xlfn.ISFORMULA(CT3),MOD(ROW(),2))</formula>
    </cfRule>
    <cfRule type="expression" dxfId="4502" priority="1222">
      <formula>AND(_xlfn.ISFORMULA(CT3),MOD(ROW()+1,2))</formula>
    </cfRule>
    <cfRule type="expression" dxfId="4501" priority="1223">
      <formula>MOD(ROW(),2)</formula>
    </cfRule>
  </conditionalFormatting>
  <conditionalFormatting sqref="CM3:CN3">
    <cfRule type="expression" dxfId="4500" priority="1217">
      <formula>AND(_xlfn.ISFORMULA(CM3),MOD(ROW(),2))</formula>
    </cfRule>
    <cfRule type="expression" dxfId="4499" priority="1218">
      <formula>AND(_xlfn.ISFORMULA(CM3),MOD(ROW()+1,2))</formula>
    </cfRule>
    <cfRule type="expression" dxfId="4498" priority="1219">
      <formula>MOD(ROW(),2)</formula>
    </cfRule>
  </conditionalFormatting>
  <conditionalFormatting sqref="CM3:CN3">
    <cfRule type="expression" dxfId="4497" priority="1216">
      <formula>OR(AND(NOT(_xlfn.ISFORMULA(CM3)),NOT(ISBLANK(CM3))),ISERROR(CM3))</formula>
    </cfRule>
  </conditionalFormatting>
  <conditionalFormatting sqref="I3">
    <cfRule type="expression" dxfId="4496" priority="1212">
      <formula>AND(_xlfn.ISFORMULA(I3),MOD(ROW(),2))</formula>
    </cfRule>
    <cfRule type="expression" dxfId="4495" priority="1213">
      <formula>AND(_xlfn.ISFORMULA(I3),MOD(ROW()+1,2))</formula>
    </cfRule>
    <cfRule type="expression" dxfId="4494" priority="1215">
      <formula>MOD(ROW(),2)</formula>
    </cfRule>
  </conditionalFormatting>
  <conditionalFormatting sqref="I3">
    <cfRule type="expression" dxfId="4493" priority="1214">
      <formula>AND(NOT(ISNUMBER(I3)),NOT(ISBLANK(I3)))</formula>
    </cfRule>
  </conditionalFormatting>
  <conditionalFormatting sqref="J3">
    <cfRule type="expression" dxfId="4492" priority="1208">
      <formula>AND(_xlfn.ISFORMULA(J3),MOD(ROW(),2))</formula>
    </cfRule>
    <cfRule type="expression" dxfId="4491" priority="1209">
      <formula>AND(_xlfn.ISFORMULA(J3),MOD(ROW()+1,2))</formula>
    </cfRule>
    <cfRule type="expression" dxfId="4490" priority="1211">
      <formula>MOD(ROW(),2)</formula>
    </cfRule>
  </conditionalFormatting>
  <conditionalFormatting sqref="J3">
    <cfRule type="expression" dxfId="4489" priority="1210">
      <formula>AND(NOT(ISNUMBER(J3)),NOT(ISBLANK(J3)))</formula>
    </cfRule>
  </conditionalFormatting>
  <conditionalFormatting sqref="L3">
    <cfRule type="expression" dxfId="4488" priority="1204">
      <formula>AND(_xlfn.ISFORMULA(L3),MOD(ROW(),2))</formula>
    </cfRule>
    <cfRule type="expression" dxfId="4487" priority="1205">
      <formula>AND(_xlfn.ISFORMULA(L3),MOD(ROW()+1,2))</formula>
    </cfRule>
    <cfRule type="expression" dxfId="4486" priority="1207">
      <formula>MOD(ROW(),2)</formula>
    </cfRule>
  </conditionalFormatting>
  <conditionalFormatting sqref="L3">
    <cfRule type="expression" dxfId="4485" priority="1206">
      <formula>AND(NOT(ISNUMBER(L3)),NOT(ISBLANK(L3)))</formula>
    </cfRule>
  </conditionalFormatting>
  <conditionalFormatting sqref="BD3:BE3">
    <cfRule type="containsBlanks" priority="1199">
      <formula>LEN(TRIM(BD3))=0</formula>
    </cfRule>
  </conditionalFormatting>
  <conditionalFormatting sqref="BD3:BE3">
    <cfRule type="expression" dxfId="4484" priority="1202">
      <formula>AND(NOT(ISNUMBER(BD3)),NOT(ISBLANK(BD3)))</formula>
    </cfRule>
  </conditionalFormatting>
  <conditionalFormatting sqref="BD3:BE3">
    <cfRule type="expression" dxfId="4483" priority="1200">
      <formula>AND(_xlfn.ISFORMULA(BD3),MOD(ROW(),2))</formula>
    </cfRule>
    <cfRule type="expression" dxfId="4482" priority="1201">
      <formula>AND(_xlfn.ISFORMULA(BD3),MOD(ROW()+1,2))</formula>
    </cfRule>
    <cfRule type="expression" dxfId="4481" priority="1203">
      <formula>MOD(ROW(),2)</formula>
    </cfRule>
  </conditionalFormatting>
  <conditionalFormatting sqref="BK3:BL3">
    <cfRule type="expression" dxfId="4480" priority="1195">
      <formula>AND(_xlfn.ISFORMULA(BK3),MOD(ROW(),2))</formula>
    </cfRule>
    <cfRule type="expression" dxfId="4479" priority="1196">
      <formula>AND(_xlfn.ISFORMULA(BK3),MOD(ROW()+1,2))</formula>
    </cfRule>
    <cfRule type="expression" dxfId="4478" priority="1198">
      <formula>MOD(ROW(),2)</formula>
    </cfRule>
  </conditionalFormatting>
  <conditionalFormatting sqref="BK3:BL3">
    <cfRule type="expression" dxfId="4477" priority="1197">
      <formula>AND(NOT(ISNUMBER(BK3)),NOT(ISBLANK(BK3)))</formula>
    </cfRule>
  </conditionalFormatting>
  <conditionalFormatting sqref="BN3:BO3">
    <cfRule type="expression" dxfId="4476" priority="1191">
      <formula>AND(_xlfn.ISFORMULA(BN3),MOD(ROW(),2))</formula>
    </cfRule>
    <cfRule type="expression" dxfId="4475" priority="1192">
      <formula>AND(_xlfn.ISFORMULA(BN3),MOD(ROW()+1,2))</formula>
    </cfRule>
    <cfRule type="expression" dxfId="4474" priority="1194">
      <formula>MOD(ROW(),2)</formula>
    </cfRule>
  </conditionalFormatting>
  <conditionalFormatting sqref="BN3:BO3">
    <cfRule type="expression" dxfId="4473" priority="1193">
      <formula>AND(NOT(ISNUMBER(BN3)),NOT(ISBLANK(BN3)))</formula>
    </cfRule>
  </conditionalFormatting>
  <conditionalFormatting sqref="BW3">
    <cfRule type="containsBlanks" priority="1187">
      <formula>LEN(TRIM(BW3))=0</formula>
    </cfRule>
    <cfRule type="expression" dxfId="4472" priority="1188">
      <formula>AND(_xlfn.ISFORMULA(BW3),MOD(ROW(),2))</formula>
    </cfRule>
    <cfRule type="expression" dxfId="4471" priority="1189">
      <formula>AND(_xlfn.ISFORMULA(BW3),MOD(ROW()+1,2))</formula>
    </cfRule>
    <cfRule type="expression" dxfId="4470" priority="1190">
      <formula>MOD(ROW(),2)</formula>
    </cfRule>
  </conditionalFormatting>
  <conditionalFormatting sqref="CA3">
    <cfRule type="containsBlanks" priority="1183">
      <formula>LEN(TRIM(CA3))=0</formula>
    </cfRule>
    <cfRule type="expression" dxfId="4469" priority="1184">
      <formula>AND(_xlfn.ISFORMULA(CA3),MOD(ROW(),2))</formula>
    </cfRule>
    <cfRule type="expression" dxfId="4468" priority="1185">
      <formula>AND(_xlfn.ISFORMULA(CA3),MOD(ROW()+1,2))</formula>
    </cfRule>
    <cfRule type="expression" dxfId="4467" priority="1186">
      <formula>MOD(ROW(),2)</formula>
    </cfRule>
  </conditionalFormatting>
  <conditionalFormatting sqref="BZ3">
    <cfRule type="containsBlanks" priority="1179">
      <formula>LEN(TRIM(BZ3))=0</formula>
    </cfRule>
    <cfRule type="expression" dxfId="4466" priority="1180">
      <formula>AND(_xlfn.ISFORMULA(BZ3),MOD(ROW(),2))</formula>
    </cfRule>
    <cfRule type="expression" dxfId="4465" priority="1181">
      <formula>AND(_xlfn.ISFORMULA(BZ3),MOD(ROW()+1,2))</formula>
    </cfRule>
    <cfRule type="expression" dxfId="4464" priority="1182">
      <formula>MOD(ROW(),2)</formula>
    </cfRule>
  </conditionalFormatting>
  <conditionalFormatting sqref="CG3:CI3">
    <cfRule type="containsBlanks" priority="1175">
      <formula>LEN(TRIM(CG3))=0</formula>
    </cfRule>
    <cfRule type="expression" dxfId="4463" priority="1176">
      <formula>AND(_xlfn.ISFORMULA(CG3),MOD(ROW(),2))</formula>
    </cfRule>
    <cfRule type="expression" dxfId="4462" priority="1177">
      <formula>AND(_xlfn.ISFORMULA(CG3),MOD(ROW()+1,2))</formula>
    </cfRule>
    <cfRule type="expression" dxfId="4461" priority="1178">
      <formula>MOD(ROW(),2)</formula>
    </cfRule>
  </conditionalFormatting>
  <conditionalFormatting sqref="CJ3:CK3">
    <cfRule type="containsBlanks" priority="1171">
      <formula>LEN(TRIM(CJ3))=0</formula>
    </cfRule>
    <cfRule type="expression" dxfId="4460" priority="1172">
      <formula>AND(_xlfn.ISFORMULA(CJ3),MOD(ROW(),2))</formula>
    </cfRule>
    <cfRule type="expression" dxfId="4459" priority="1173">
      <formula>AND(_xlfn.ISFORMULA(CJ3),MOD(ROW()+1,2))</formula>
    </cfRule>
    <cfRule type="expression" dxfId="4458" priority="1174">
      <formula>MOD(ROW(),2)</formula>
    </cfRule>
  </conditionalFormatting>
  <conditionalFormatting sqref="CL3">
    <cfRule type="containsBlanks" priority="1167">
      <formula>LEN(TRIM(CL3))=0</formula>
    </cfRule>
    <cfRule type="expression" dxfId="4457" priority="1168">
      <formula>AND(_xlfn.ISFORMULA(CL3),MOD(ROW(),2))</formula>
    </cfRule>
    <cfRule type="expression" dxfId="4456" priority="1169">
      <formula>AND(_xlfn.ISFORMULA(CL3),MOD(ROW()+1,2))</formula>
    </cfRule>
    <cfRule type="expression" dxfId="4455" priority="1170">
      <formula>MOD(ROW(),2)</formula>
    </cfRule>
  </conditionalFormatting>
  <conditionalFormatting sqref="CP3">
    <cfRule type="containsBlanks" priority="1163">
      <formula>LEN(TRIM(CP3))=0</formula>
    </cfRule>
    <cfRule type="expression" dxfId="4454" priority="1164">
      <formula>AND(_xlfn.ISFORMULA(CP3),MOD(ROW(),2))</formula>
    </cfRule>
    <cfRule type="expression" dxfId="4453" priority="1165">
      <formula>AND(_xlfn.ISFORMULA(CP3),MOD(ROW()+1,2))</formula>
    </cfRule>
    <cfRule type="expression" dxfId="4452" priority="1166">
      <formula>MOD(ROW(),2)</formula>
    </cfRule>
  </conditionalFormatting>
  <conditionalFormatting sqref="CS3">
    <cfRule type="containsBlanks" priority="1159">
      <formula>LEN(TRIM(CS3))=0</formula>
    </cfRule>
    <cfRule type="expression" dxfId="4451" priority="1160">
      <formula>AND(_xlfn.ISFORMULA(CS3),MOD(ROW(),2))</formula>
    </cfRule>
    <cfRule type="expression" dxfId="4450" priority="1161">
      <formula>AND(_xlfn.ISFORMULA(CS3),MOD(ROW()+1,2))</formula>
    </cfRule>
    <cfRule type="expression" dxfId="4449" priority="1162">
      <formula>MOD(ROW(),2)</formula>
    </cfRule>
  </conditionalFormatting>
  <conditionalFormatting sqref="CV3">
    <cfRule type="containsBlanks" priority="1155">
      <formula>LEN(TRIM(CV3))=0</formula>
    </cfRule>
    <cfRule type="expression" dxfId="4448" priority="1156">
      <formula>AND(_xlfn.ISFORMULA(CV3),MOD(ROW(),2))</formula>
    </cfRule>
    <cfRule type="expression" dxfId="4447" priority="1157">
      <formula>AND(_xlfn.ISFORMULA(CV3),MOD(ROW()+1,2))</formula>
    </cfRule>
    <cfRule type="expression" dxfId="4446" priority="1158">
      <formula>MOD(ROW(),2)</formula>
    </cfRule>
  </conditionalFormatting>
  <conditionalFormatting sqref="CX3">
    <cfRule type="containsBlanks" priority="1151">
      <formula>LEN(TRIM(CX3))=0</formula>
    </cfRule>
    <cfRule type="expression" dxfId="4445" priority="1152">
      <formula>AND(_xlfn.ISFORMULA(CX3),MOD(ROW(),2))</formula>
    </cfRule>
    <cfRule type="expression" dxfId="4444" priority="1153">
      <formula>AND(_xlfn.ISFORMULA(CX3),MOD(ROW()+1,2))</formula>
    </cfRule>
    <cfRule type="expression" dxfId="4443" priority="1154">
      <formula>MOD(ROW(),2)</formula>
    </cfRule>
  </conditionalFormatting>
  <conditionalFormatting sqref="DD3:DE3">
    <cfRule type="containsBlanks" priority="1147">
      <formula>LEN(TRIM(DD3))=0</formula>
    </cfRule>
    <cfRule type="expression" dxfId="4442" priority="1148">
      <formula>AND(_xlfn.ISFORMULA(DD3),MOD(ROW(),2))</formula>
    </cfRule>
    <cfRule type="expression" dxfId="4441" priority="1149">
      <formula>AND(_xlfn.ISFORMULA(DD3),MOD(ROW()+1,2))</formula>
    </cfRule>
    <cfRule type="expression" dxfId="4440" priority="1150">
      <formula>MOD(ROW(),2)</formula>
    </cfRule>
  </conditionalFormatting>
  <conditionalFormatting sqref="DG3">
    <cfRule type="containsBlanks" priority="1143">
      <formula>LEN(TRIM(DG3))=0</formula>
    </cfRule>
    <cfRule type="expression" dxfId="4439" priority="1144">
      <formula>AND(_xlfn.ISFORMULA(DG3),MOD(ROW(),2))</formula>
    </cfRule>
    <cfRule type="expression" dxfId="4438" priority="1145">
      <formula>AND(_xlfn.ISFORMULA(DG3),MOD(ROW()+1,2))</formula>
    </cfRule>
    <cfRule type="expression" dxfId="4437" priority="1146">
      <formula>MOD(ROW(),2)</formula>
    </cfRule>
  </conditionalFormatting>
  <conditionalFormatting sqref="DI3">
    <cfRule type="containsBlanks" priority="1139">
      <formula>LEN(TRIM(DI3))=0</formula>
    </cfRule>
    <cfRule type="expression" dxfId="4436" priority="1140">
      <formula>AND(_xlfn.ISFORMULA(DI3),MOD(ROW(),2))</formula>
    </cfRule>
    <cfRule type="expression" dxfId="4435" priority="1141">
      <formula>AND(_xlfn.ISFORMULA(DI3),MOD(ROW()+1,2))</formula>
    </cfRule>
    <cfRule type="expression" dxfId="4434" priority="1142">
      <formula>MOD(ROW(),2)</formula>
    </cfRule>
  </conditionalFormatting>
  <conditionalFormatting sqref="DK3">
    <cfRule type="containsBlanks" priority="1134">
      <formula>LEN(TRIM(DK3))=0</formula>
    </cfRule>
  </conditionalFormatting>
  <conditionalFormatting sqref="DK3">
    <cfRule type="expression" dxfId="4433" priority="1135">
      <formula>OR(AND(NOT(_xlfn.ISFORMULA(DK3)),NOT(ISBLANK(DK3))),ISERROR(DK3))</formula>
    </cfRule>
  </conditionalFormatting>
  <conditionalFormatting sqref="DK3">
    <cfRule type="expression" dxfId="4432" priority="1136">
      <formula>AND(_xlfn.ISFORMULA(DK3),MOD(ROW(),2))</formula>
    </cfRule>
    <cfRule type="expression" dxfId="4431" priority="1137">
      <formula>AND(_xlfn.ISFORMULA(DK3),MOD(ROW()+1,2))</formula>
    </cfRule>
    <cfRule type="expression" dxfId="4430" priority="1138">
      <formula>MOD(ROW(),2)</formula>
    </cfRule>
  </conditionalFormatting>
  <conditionalFormatting sqref="DL3">
    <cfRule type="containsBlanks" priority="1128">
      <formula>LEN(TRIM(DL3))=0</formula>
    </cfRule>
  </conditionalFormatting>
  <conditionalFormatting sqref="DL3">
    <cfRule type="expression" dxfId="4429" priority="1130">
      <formula>OR(AND(NOT(_xlfn.ISFORMULA(DL3)),NOT(ISBLANK(DL3))),ISERROR(DL3))</formula>
    </cfRule>
  </conditionalFormatting>
  <conditionalFormatting sqref="DL3">
    <cfRule type="expression" dxfId="4428" priority="1131">
      <formula>AND(_xlfn.ISFORMULA(DL3),MOD(ROW(),2))</formula>
    </cfRule>
    <cfRule type="expression" dxfId="4427" priority="1132">
      <formula>AND(_xlfn.ISFORMULA(DL3),MOD(ROW()+1,2))</formula>
    </cfRule>
    <cfRule type="expression" dxfId="4426" priority="1133">
      <formula>MOD(ROW(),2)</formula>
    </cfRule>
  </conditionalFormatting>
  <conditionalFormatting sqref="DL3">
    <cfRule type="expression" dxfId="4425" priority="1129">
      <formula>AND(NOT(ISBLANK(A3)),ISBLANK(DL3))</formula>
    </cfRule>
  </conditionalFormatting>
  <conditionalFormatting sqref="BB3">
    <cfRule type="containsBlanks" priority="1123">
      <formula>LEN(TRIM(BB3))=0</formula>
    </cfRule>
    <cfRule type="expression" dxfId="4424" priority="1124">
      <formula>AND(_xlfn.ISFORMULA(BB3),MOD(ROW(),2))</formula>
    </cfRule>
    <cfRule type="expression" dxfId="4423" priority="1125">
      <formula>AND(_xlfn.ISFORMULA(BB3),MOD(ROW()+1,2))</formula>
    </cfRule>
    <cfRule type="expression" dxfId="4422" priority="1127">
      <formula>MOD(ROW(),2)</formula>
    </cfRule>
  </conditionalFormatting>
  <conditionalFormatting sqref="BB3">
    <cfRule type="expression" dxfId="4421" priority="1126">
      <formula>AND(NOT(ISNUMBER(BB3)),NOT(ISBLANK(BB3)))</formula>
    </cfRule>
  </conditionalFormatting>
  <conditionalFormatting sqref="K3">
    <cfRule type="expression" dxfId="4420" priority="1119">
      <formula>AND(_xlfn.ISFORMULA(K3),MOD(ROW(),2))</formula>
    </cfRule>
    <cfRule type="expression" dxfId="4419" priority="1120">
      <formula>AND(_xlfn.ISFORMULA(K3),MOD(ROW()+1,2))</formula>
    </cfRule>
    <cfRule type="expression" dxfId="4418" priority="1122">
      <formula>MOD(ROW(),2)</formula>
    </cfRule>
  </conditionalFormatting>
  <conditionalFormatting sqref="K3">
    <cfRule type="expression" dxfId="4417" priority="1121">
      <formula>AND(NOT(ISNUMBER(K3)),NOT(ISBLANK(K3)))</formula>
    </cfRule>
  </conditionalFormatting>
  <conditionalFormatting sqref="BZ4:CA4 N4:AL4 BK4:BR4 BW4 CF4:CL4 CO4:CR4 CU4 DB4:DC4 AV4:BB4 BD4:BE4 BG4:BH4 CC4 BT4 AN4:AP4 AR4:AT4 H4 A4:C4 E4:F4 DH4:XFD4 DF4 CW4">
    <cfRule type="containsBlanks" priority="1106">
      <formula>LEN(TRIM(A4))=0</formula>
    </cfRule>
  </conditionalFormatting>
  <conditionalFormatting sqref="AQ4 DK4:DL4">
    <cfRule type="expression" dxfId="4416" priority="1108">
      <formula>OR(AND(NOT(_xlfn.ISFORMULA(AQ4)),NOT(ISBLANK(AQ4))),ISERROR(AQ4))</formula>
    </cfRule>
  </conditionalFormatting>
  <conditionalFormatting sqref="AR4:AT4 AN4:AP4 AD4:AL4">
    <cfRule type="expression" dxfId="4415" priority="1109" stopIfTrue="1">
      <formula>AND(OR(ISNUMBER(SEARCH("+",AD4)),ISNUMBER(SEARCH("–",AD4))),MOD(ROW(),2))</formula>
    </cfRule>
    <cfRule type="expression" dxfId="4414" priority="1110" stopIfTrue="1">
      <formula>AND(OR(ISNUMBER(SEARCH("+",AD4)),ISNUMBER(SEARCH("–",AD4))),MOD(ROW()+1,2))</formula>
    </cfRule>
  </conditionalFormatting>
  <conditionalFormatting sqref="BN4:BO4 N4:O4 BK4:BL4 BA4:BB4 BD4:BE4 BH4 V4:AL4 AN4:AP4 AV4 AR4:AT4 AX4">
    <cfRule type="expression" dxfId="4413" priority="1113">
      <formula>AND(NOT(ISNUMBER(N4)),NOT(ISBLANK(N4)))</formula>
    </cfRule>
  </conditionalFormatting>
  <conditionalFormatting sqref="BZ4:CA4 N4:AL4 BK4:BR4 BW4 CF4:CL4 CO4:CR4 CU4 DB4:DC4 AV4:BB4 BD4:BE4 BG4:BH4 CC4 BT4 AN4:AP4 AR4:AT4 H4 A4:C4 E4:F4 DH4:XFD4 DF4 CW4">
    <cfRule type="expression" dxfId="4412" priority="1111">
      <formula>AND(_xlfn.ISFORMULA(A4),MOD(ROW(),2))</formula>
    </cfRule>
    <cfRule type="expression" dxfId="4411" priority="1112">
      <formula>AND(_xlfn.ISFORMULA(A4),MOD(ROW()+1,2))</formula>
    </cfRule>
    <cfRule type="expression" dxfId="4410" priority="1114">
      <formula>MOD(ROW(),2)</formula>
    </cfRule>
  </conditionalFormatting>
  <conditionalFormatting sqref="DB4:DC4 DH4 DF4">
    <cfRule type="containsBlanks" dxfId="4409" priority="1105">
      <formula>LEN(TRIM(DB4))=0</formula>
    </cfRule>
  </conditionalFormatting>
  <conditionalFormatting sqref="DL4">
    <cfRule type="expression" dxfId="4408" priority="1107">
      <formula>AND(NOT(ISBLANK(A4)),ISBLANK(DL4))</formula>
    </cfRule>
  </conditionalFormatting>
  <conditionalFormatting sqref="AQ4">
    <cfRule type="expression" dxfId="4407" priority="1101">
      <formula>AND(_xlfn.ISFORMULA(AQ4),MOD(ROW(),2))</formula>
    </cfRule>
    <cfRule type="expression" dxfId="4406" priority="1102">
      <formula>AND(_xlfn.ISFORMULA(AQ4),MOD(ROW()+1,2))</formula>
    </cfRule>
    <cfRule type="expression" dxfId="4405" priority="1104">
      <formula>MOD(ROW(),2)</formula>
    </cfRule>
  </conditionalFormatting>
  <conditionalFormatting sqref="AQ4">
    <cfRule type="expression" dxfId="4404" priority="1103">
      <formula>AND(NOT(ISNUMBER(AQ4)),NOT(ISBLANK(AQ4)))</formula>
    </cfRule>
  </conditionalFormatting>
  <conditionalFormatting sqref="BF4">
    <cfRule type="expression" dxfId="4403" priority="1093">
      <formula>AND(_xlfn.ISFORMULA(BF4),MOD(ROW(),2))</formula>
    </cfRule>
    <cfRule type="expression" dxfId="4402" priority="1094">
      <formula>AND(_xlfn.ISFORMULA(BF4),MOD(ROW()+1,2))</formula>
    </cfRule>
    <cfRule type="expression" dxfId="4401" priority="1096">
      <formula>MOD(ROW(),2)</formula>
    </cfRule>
  </conditionalFormatting>
  <conditionalFormatting sqref="BF4">
    <cfRule type="expression" dxfId="4400" priority="1095">
      <formula>AND(NOT(ISNUMBER(BF4)),NOT(ISBLANK(BF4)))</formula>
    </cfRule>
  </conditionalFormatting>
  <conditionalFormatting sqref="BF4">
    <cfRule type="expression" dxfId="4399" priority="1092">
      <formula>OR(AND(NOT(_xlfn.ISFORMULA(BF4)),NOT(ISBLANK(BF4))),ISERROR(BF4))</formula>
    </cfRule>
  </conditionalFormatting>
  <conditionalFormatting sqref="BI4:BJ4">
    <cfRule type="expression" dxfId="4398" priority="1088">
      <formula>AND(_xlfn.ISFORMULA(BI4),MOD(ROW(),2))</formula>
    </cfRule>
    <cfRule type="expression" dxfId="4397" priority="1089">
      <formula>AND(_xlfn.ISFORMULA(BI4),MOD(ROW()+1,2))</formula>
    </cfRule>
    <cfRule type="expression" dxfId="4396" priority="1091">
      <formula>MOD(ROW(),2)</formula>
    </cfRule>
  </conditionalFormatting>
  <conditionalFormatting sqref="BI4:BJ4">
    <cfRule type="expression" dxfId="4395" priority="1090">
      <formula>AND(NOT(ISNUMBER(BI4)),NOT(ISBLANK(BI4)))</formula>
    </cfRule>
  </conditionalFormatting>
  <conditionalFormatting sqref="BI4:BJ4">
    <cfRule type="expression" dxfId="4394" priority="1087">
      <formula>OR(AND(NOT(_xlfn.ISFORMULA(BI4)),NOT(ISBLANK(BI4))),ISERROR(BI4))</formula>
    </cfRule>
  </conditionalFormatting>
  <conditionalFormatting sqref="CT4">
    <cfRule type="expression" dxfId="4393" priority="1086">
      <formula>OR(AND(NOT(_xlfn.ISFORMULA(CT4)),NOT(ISBLANK(CT4))),ISERROR(CT4))</formula>
    </cfRule>
  </conditionalFormatting>
  <conditionalFormatting sqref="BC4 CY4:DA4">
    <cfRule type="expression" dxfId="4392" priority="1082">
      <formula>AND(_xlfn.ISFORMULA(BC4),MOD(ROW(),2))</formula>
    </cfRule>
    <cfRule type="expression" dxfId="4391" priority="1083">
      <formula>AND(_xlfn.ISFORMULA(BC4),MOD(ROW()+1,2))</formula>
    </cfRule>
    <cfRule type="expression" dxfId="4390" priority="1085">
      <formula>MOD(ROW(),2)</formula>
    </cfRule>
  </conditionalFormatting>
  <conditionalFormatting sqref="BC4">
    <cfRule type="expression" dxfId="4389" priority="1084">
      <formula>AND(NOT(ISNUMBER(BC4)),NOT(ISBLANK(BC4)))</formula>
    </cfRule>
  </conditionalFormatting>
  <conditionalFormatting sqref="BC4 CY4:DA4">
    <cfRule type="expression" dxfId="4388" priority="1081">
      <formula>OR(AND(NOT(_xlfn.ISFORMULA(BC4)),NOT(ISBLANK(BC4))),ISERROR(BC4))</formula>
    </cfRule>
  </conditionalFormatting>
  <conditionalFormatting sqref="AM4 AU4">
    <cfRule type="expression" dxfId="4387" priority="1077">
      <formula>AND(_xlfn.ISFORMULA(AM4),MOD(ROW(),2))</formula>
    </cfRule>
    <cfRule type="expression" dxfId="4386" priority="1078">
      <formula>AND(_xlfn.ISFORMULA(AM4),MOD(ROW()+1,2))</formula>
    </cfRule>
    <cfRule type="expression" dxfId="4385" priority="1080">
      <formula>MOD(ROW(),2)</formula>
    </cfRule>
  </conditionalFormatting>
  <conditionalFormatting sqref="AM4 AU4">
    <cfRule type="expression" dxfId="4384" priority="1079">
      <formula>AND(NOT(ISNUMBER(AM4)),NOT(ISBLANK(AM4)))</formula>
    </cfRule>
  </conditionalFormatting>
  <conditionalFormatting sqref="AM4 AU4">
    <cfRule type="expression" dxfId="4383" priority="1076">
      <formula>OR(AND(NOT(_xlfn.ISFORMULA(AM4)),NOT(ISBLANK(AM4))),ISERROR(AM4))</formula>
    </cfRule>
  </conditionalFormatting>
  <conditionalFormatting sqref="BS4 BU4:BV4 BY4 CB4 CD4:CE4 CM4:CN4">
    <cfRule type="expression" dxfId="4382" priority="1075">
      <formula>OR(AND(NOT(_xlfn.ISFORMULA(BS4)),NOT(ISBLANK(BS4))),ISERROR(BS4))</formula>
    </cfRule>
  </conditionalFormatting>
  <conditionalFormatting sqref="BY4">
    <cfRule type="containsBlanks" priority="1074">
      <formula>LEN(TRIM(BY4))=0</formula>
    </cfRule>
  </conditionalFormatting>
  <conditionalFormatting sqref="BY4">
    <cfRule type="expression" dxfId="4381" priority="1071">
      <formula>AND(_xlfn.ISFORMULA(BY4),MOD(ROW(),2))</formula>
    </cfRule>
    <cfRule type="expression" dxfId="4380" priority="1072">
      <formula>AND(_xlfn.ISFORMULA(BY4),MOD(ROW()+1,2))</formula>
    </cfRule>
    <cfRule type="expression" dxfId="4379" priority="1073">
      <formula>MOD(ROW(),2)</formula>
    </cfRule>
  </conditionalFormatting>
  <conditionalFormatting sqref="BS4">
    <cfRule type="containsBlanks" priority="1070">
      <formula>LEN(TRIM(BS4))=0</formula>
    </cfRule>
  </conditionalFormatting>
  <conditionalFormatting sqref="BS4">
    <cfRule type="expression" dxfId="4378" priority="1067">
      <formula>AND(_xlfn.ISFORMULA(BS4),MOD(ROW(),2))</formula>
    </cfRule>
    <cfRule type="expression" dxfId="4377" priority="1068">
      <formula>AND(_xlfn.ISFORMULA(BS4),MOD(ROW()+1,2))</formula>
    </cfRule>
    <cfRule type="expression" dxfId="4376" priority="1069">
      <formula>MOD(ROW(),2)</formula>
    </cfRule>
  </conditionalFormatting>
  <conditionalFormatting sqref="BU4">
    <cfRule type="containsBlanks" priority="1066">
      <formula>LEN(TRIM(BU4))=0</formula>
    </cfRule>
  </conditionalFormatting>
  <conditionalFormatting sqref="BU4">
    <cfRule type="expression" dxfId="4375" priority="1063">
      <formula>AND(_xlfn.ISFORMULA(BU4),MOD(ROW(),2))</formula>
    </cfRule>
    <cfRule type="expression" dxfId="4374" priority="1064">
      <formula>AND(_xlfn.ISFORMULA(BU4),MOD(ROW()+1,2))</formula>
    </cfRule>
    <cfRule type="expression" dxfId="4373" priority="1065">
      <formula>MOD(ROW(),2)</formula>
    </cfRule>
  </conditionalFormatting>
  <conditionalFormatting sqref="BV4">
    <cfRule type="containsBlanks" priority="1062">
      <formula>LEN(TRIM(BV4))=0</formula>
    </cfRule>
  </conditionalFormatting>
  <conditionalFormatting sqref="BV4">
    <cfRule type="expression" dxfId="4372" priority="1059">
      <formula>AND(_xlfn.ISFORMULA(BV4),MOD(ROW(),2))</formula>
    </cfRule>
    <cfRule type="expression" dxfId="4371" priority="1060">
      <formula>AND(_xlfn.ISFORMULA(BV4),MOD(ROW()+1,2))</formula>
    </cfRule>
    <cfRule type="expression" dxfId="4370" priority="1061">
      <formula>MOD(ROW(),2)</formula>
    </cfRule>
  </conditionalFormatting>
  <conditionalFormatting sqref="CB4">
    <cfRule type="containsBlanks" priority="1058">
      <formula>LEN(TRIM(CB4))=0</formula>
    </cfRule>
  </conditionalFormatting>
  <conditionalFormatting sqref="CB4">
    <cfRule type="expression" dxfId="4369" priority="1055">
      <formula>AND(_xlfn.ISFORMULA(CB4),MOD(ROW(),2))</formula>
    </cfRule>
    <cfRule type="expression" dxfId="4368" priority="1056">
      <formula>AND(_xlfn.ISFORMULA(CB4),MOD(ROW()+1,2))</formula>
    </cfRule>
    <cfRule type="expression" dxfId="4367" priority="1057">
      <formula>MOD(ROW(),2)</formula>
    </cfRule>
  </conditionalFormatting>
  <conditionalFormatting sqref="CD4:CE4">
    <cfRule type="containsBlanks" priority="1054">
      <formula>LEN(TRIM(CD4))=0</formula>
    </cfRule>
  </conditionalFormatting>
  <conditionalFormatting sqref="CD4:CE4">
    <cfRule type="expression" dxfId="4366" priority="1051">
      <formula>AND(_xlfn.ISFORMULA(CD4),MOD(ROW(),2))</formula>
    </cfRule>
    <cfRule type="expression" dxfId="4365" priority="1052">
      <formula>AND(_xlfn.ISFORMULA(CD4),MOD(ROW()+1,2))</formula>
    </cfRule>
    <cfRule type="expression" dxfId="4364" priority="1053">
      <formula>MOD(ROW(),2)</formula>
    </cfRule>
  </conditionalFormatting>
  <conditionalFormatting sqref="CM4:CN4">
    <cfRule type="containsBlanks" priority="1050">
      <formula>LEN(TRIM(CM4))=0</formula>
    </cfRule>
  </conditionalFormatting>
  <conditionalFormatting sqref="CM4:CN4">
    <cfRule type="expression" dxfId="4363" priority="1047">
      <formula>AND(_xlfn.ISFORMULA(CM4),MOD(ROW(),2))</formula>
    </cfRule>
    <cfRule type="expression" dxfId="4362" priority="1048">
      <formula>AND(_xlfn.ISFORMULA(CM4),MOD(ROW()+1,2))</formula>
    </cfRule>
    <cfRule type="expression" dxfId="4361" priority="1049">
      <formula>MOD(ROW(),2)</formula>
    </cfRule>
  </conditionalFormatting>
  <conditionalFormatting sqref="BX4">
    <cfRule type="containsBlanks" priority="1043">
      <formula>LEN(TRIM(BX4))=0</formula>
    </cfRule>
  </conditionalFormatting>
  <conditionalFormatting sqref="BX4">
    <cfRule type="expression" dxfId="4360" priority="1044">
      <formula>AND(_xlfn.ISFORMULA(BX4),MOD(ROW(),2))</formula>
    </cfRule>
    <cfRule type="expression" dxfId="4359" priority="1045">
      <formula>AND(_xlfn.ISFORMULA(BX4),MOD(ROW()+1,2))</formula>
    </cfRule>
    <cfRule type="expression" dxfId="4358" priority="1046">
      <formula>MOD(ROW(),2)</formula>
    </cfRule>
  </conditionalFormatting>
  <conditionalFormatting sqref="I4">
    <cfRule type="expression" dxfId="4357" priority="1039">
      <formula>AND(_xlfn.ISFORMULA(I4),MOD(ROW(),2))</formula>
    </cfRule>
    <cfRule type="expression" dxfId="4356" priority="1040">
      <formula>AND(_xlfn.ISFORMULA(I4),MOD(ROW()+1,2))</formula>
    </cfRule>
    <cfRule type="expression" dxfId="4355" priority="1042">
      <formula>MOD(ROW(),2)</formula>
    </cfRule>
  </conditionalFormatting>
  <conditionalFormatting sqref="I4">
    <cfRule type="expression" dxfId="4354" priority="1041">
      <formula>AND(NOT(ISNUMBER(I4)),NOT(ISBLANK(I4)))</formula>
    </cfRule>
  </conditionalFormatting>
  <conditionalFormatting sqref="J4">
    <cfRule type="expression" dxfId="4353" priority="1035">
      <formula>AND(_xlfn.ISFORMULA(J4),MOD(ROW(),2))</formula>
    </cfRule>
    <cfRule type="expression" dxfId="4352" priority="1036">
      <formula>AND(_xlfn.ISFORMULA(J4),MOD(ROW()+1,2))</formula>
    </cfRule>
    <cfRule type="expression" dxfId="4351" priority="1038">
      <formula>MOD(ROW(),2)</formula>
    </cfRule>
  </conditionalFormatting>
  <conditionalFormatting sqref="J4">
    <cfRule type="expression" dxfId="4350" priority="1037">
      <formula>AND(NOT(ISNUMBER(J4)),NOT(ISBLANK(J4)))</formula>
    </cfRule>
  </conditionalFormatting>
  <conditionalFormatting sqref="K4">
    <cfRule type="expression" dxfId="4349" priority="1031">
      <formula>AND(_xlfn.ISFORMULA(K4),MOD(ROW(),2))</formula>
    </cfRule>
    <cfRule type="expression" dxfId="4348" priority="1032">
      <formula>AND(_xlfn.ISFORMULA(K4),MOD(ROW()+1,2))</formula>
    </cfRule>
    <cfRule type="expression" dxfId="4347" priority="1034">
      <formula>MOD(ROW(),2)</formula>
    </cfRule>
  </conditionalFormatting>
  <conditionalFormatting sqref="K4">
    <cfRule type="expression" dxfId="4346" priority="1033">
      <formula>AND(NOT(ISNUMBER(K4)),NOT(ISBLANK(K4)))</formula>
    </cfRule>
  </conditionalFormatting>
  <conditionalFormatting sqref="L4">
    <cfRule type="expression" dxfId="4345" priority="1027">
      <formula>AND(_xlfn.ISFORMULA(L4),MOD(ROW(),2))</formula>
    </cfRule>
    <cfRule type="expression" dxfId="4344" priority="1028">
      <formula>AND(_xlfn.ISFORMULA(L4),MOD(ROW()+1,2))</formula>
    </cfRule>
    <cfRule type="expression" dxfId="4343" priority="1030">
      <formula>MOD(ROW(),2)</formula>
    </cfRule>
  </conditionalFormatting>
  <conditionalFormatting sqref="L4">
    <cfRule type="expression" dxfId="4342" priority="1029">
      <formula>AND(NOT(ISNUMBER(L4)),NOT(ISBLANK(L4)))</formula>
    </cfRule>
  </conditionalFormatting>
  <conditionalFormatting sqref="M4">
    <cfRule type="expression" dxfId="4341" priority="1023">
      <formula>AND(_xlfn.ISFORMULA(M4),MOD(ROW(),2))</formula>
    </cfRule>
    <cfRule type="expression" dxfId="4340" priority="1024">
      <formula>AND(_xlfn.ISFORMULA(M4),MOD(ROW()+1,2))</formula>
    </cfRule>
    <cfRule type="expression" dxfId="4339" priority="1026">
      <formula>MOD(ROW(),2)</formula>
    </cfRule>
  </conditionalFormatting>
  <conditionalFormatting sqref="M4">
    <cfRule type="expression" dxfId="4338" priority="1025">
      <formula>AND(NOT(ISNUMBER(M4)),NOT(ISBLANK(M4)))</formula>
    </cfRule>
  </conditionalFormatting>
  <conditionalFormatting sqref="CT4 BS4 BU4:BV4 BY4 CB4 CD4:CE4 CM4:CN4">
    <cfRule type="containsBlanks" priority="1115">
      <formula>LEN(TRIM(BS4))=0</formula>
    </cfRule>
    <cfRule type="expression" dxfId="4337" priority="1116">
      <formula>AND(_xlfn.ISFORMULA(BS4),MOD(ROW()+1,2))</formula>
    </cfRule>
    <cfRule type="expression" dxfId="4336" priority="1118">
      <formula>MOD(ROW(),2)</formula>
    </cfRule>
  </conditionalFormatting>
  <conditionalFormatting sqref="D4">
    <cfRule type="containsBlanks" priority="1015">
      <formula>LEN(TRIM(D4))=0</formula>
    </cfRule>
  </conditionalFormatting>
  <conditionalFormatting sqref="D4">
    <cfRule type="expression" dxfId="4335" priority="1016">
      <formula>AND(_xlfn.ISFORMULA(D4),MOD(ROW(),2))</formula>
    </cfRule>
    <cfRule type="expression" dxfId="4334" priority="1017">
      <formula>AND(_xlfn.ISFORMULA(D4),MOD(ROW()+1,2))</formula>
    </cfRule>
    <cfRule type="expression" dxfId="4333" priority="1018">
      <formula>MOD(ROW(),2)</formula>
    </cfRule>
  </conditionalFormatting>
  <conditionalFormatting sqref="G4">
    <cfRule type="containsBlanks" priority="1011">
      <formula>LEN(TRIM(G4))=0</formula>
    </cfRule>
  </conditionalFormatting>
  <conditionalFormatting sqref="G4">
    <cfRule type="expression" dxfId="4332" priority="1012">
      <formula>AND(_xlfn.ISFORMULA(G4),MOD(ROW(),2))</formula>
    </cfRule>
    <cfRule type="expression" dxfId="4331" priority="1013">
      <formula>AND(_xlfn.ISFORMULA(G4),MOD(ROW()+1,2))</formula>
    </cfRule>
    <cfRule type="expression" dxfId="4330" priority="1014">
      <formula>MOD(ROW(),2)</formula>
    </cfRule>
  </conditionalFormatting>
  <conditionalFormatting sqref="CV4">
    <cfRule type="containsBlanks" priority="1007">
      <formula>LEN(TRIM(CV4))=0</formula>
    </cfRule>
    <cfRule type="expression" dxfId="4329" priority="1008">
      <formula>AND(_xlfn.ISFORMULA(CV4),MOD(ROW(),2))</formula>
    </cfRule>
    <cfRule type="expression" dxfId="4328" priority="1009">
      <formula>AND(_xlfn.ISFORMULA(CV4),MOD(ROW()+1,2))</formula>
    </cfRule>
    <cfRule type="expression" dxfId="4327" priority="1010">
      <formula>MOD(ROW(),2)</formula>
    </cfRule>
  </conditionalFormatting>
  <conditionalFormatting sqref="CS4">
    <cfRule type="containsBlanks" priority="1003">
      <formula>LEN(TRIM(CS4))=0</formula>
    </cfRule>
    <cfRule type="expression" dxfId="4326" priority="1004">
      <formula>AND(_xlfn.ISFORMULA(CS4),MOD(ROW(),2))</formula>
    </cfRule>
    <cfRule type="expression" dxfId="4325" priority="1005">
      <formula>AND(_xlfn.ISFORMULA(CS4),MOD(ROW()+1,2))</formula>
    </cfRule>
    <cfRule type="expression" dxfId="4324" priority="1006">
      <formula>MOD(ROW(),2)</formula>
    </cfRule>
  </conditionalFormatting>
  <conditionalFormatting sqref="J5 L5:AP5 BM5 BP5 CO5 CQ5:CR5 CW5 DJ5:XFD5 A5:C5 CU5 CC5 BT5 DB5:DC5 DH5 DF5 AR5:AT5 AV5:BB5 BG5:BH5 E5:H5">
    <cfRule type="containsBlanks" priority="993">
      <formula>LEN(TRIM(A5))=0</formula>
    </cfRule>
  </conditionalFormatting>
  <conditionalFormatting sqref="AQ5 AU5 BC5 BF5 BI5:BJ5 BS5 BU5:BV5 BY5 CB5 CD5:CE5 CM5:CN5 CT5 AM5 DK5:DL5">
    <cfRule type="expression" dxfId="4323" priority="995">
      <formula>OR(AND(NOT(_xlfn.ISFORMULA(AM5)),NOT(ISBLANK(AM5))),ISERROR(AM5))</formula>
    </cfRule>
  </conditionalFormatting>
  <conditionalFormatting sqref="AD5:AL5 AN5:AP5 AR5:AT5">
    <cfRule type="expression" dxfId="4322" priority="997" stopIfTrue="1">
      <formula>AND(OR(ISNUMBER(SEARCH("+",AD5)),ISNUMBER(SEARCH("–",AD5))),MOD(ROW(),2))</formula>
    </cfRule>
    <cfRule type="expression" dxfId="4321" priority="998" stopIfTrue="1">
      <formula>AND(OR(ISNUMBER(SEARCH("+",AD5)),ISNUMBER(SEARCH("–",AD5))),MOD(ROW()+1,2))</formula>
    </cfRule>
  </conditionalFormatting>
  <conditionalFormatting sqref="L5:O5 J5 V5:AP5 AX5 AR5:AT5 AV5 BA5:BB5 BH5">
    <cfRule type="expression" dxfId="4320" priority="1001">
      <formula>AND(NOT(ISNUMBER(J5)),NOT(ISBLANK(J5)))</formula>
    </cfRule>
  </conditionalFormatting>
  <conditionalFormatting sqref="J5 L5:AP5 BM5 BP5 CO5 CQ5:CR5 CW5 DJ5:XFD5 A5:C5 CU5 CC5 BT5 DB5:DC5 DH5 DF5 AR5:AT5 AV5:BB5 BG5:BH5 E5:H5">
    <cfRule type="expression" dxfId="4319" priority="999">
      <formula>AND(_xlfn.ISFORMULA(A5),MOD(ROW(),2))</formula>
    </cfRule>
    <cfRule type="expression" dxfId="4318" priority="1000">
      <formula>AND(_xlfn.ISFORMULA(A5),MOD(ROW()+1,2))</formula>
    </cfRule>
    <cfRule type="expression" dxfId="4317" priority="1002">
      <formula>MOD(ROW(),2)</formula>
    </cfRule>
  </conditionalFormatting>
  <conditionalFormatting sqref="AM5">
    <cfRule type="expression" dxfId="4316" priority="996">
      <formula>OR(AND(NOT(_xlfn.ISFORMULA(AM5)),NOT(ISBLANK(AM5))),ISERROR(AM5))</formula>
    </cfRule>
  </conditionalFormatting>
  <conditionalFormatting sqref="DB5:DC5 DH5 DF5">
    <cfRule type="containsBlanks" dxfId="4315" priority="992">
      <formula>LEN(TRIM(DB5))=0</formula>
    </cfRule>
  </conditionalFormatting>
  <conditionalFormatting sqref="DL5">
    <cfRule type="expression" dxfId="4314" priority="994">
      <formula>AND(NOT(ISBLANK(A5)),ISBLANK(DL5))</formula>
    </cfRule>
  </conditionalFormatting>
  <conditionalFormatting sqref="AU5 BC5 BF5 BI5:BJ5 BS5 BU5:BV5 BY5 CB5 CD5:CE5 CM5:CN5 CT5 AQ5">
    <cfRule type="expression" dxfId="4313" priority="988">
      <formula>AND(_xlfn.ISFORMULA(AQ5),MOD(ROW(),2))</formula>
    </cfRule>
    <cfRule type="expression" dxfId="4312" priority="989">
      <formula>AND(_xlfn.ISFORMULA(AQ5),MOD(ROW()+1,2))</formula>
    </cfRule>
    <cfRule type="expression" dxfId="4311" priority="991">
      <formula>MOD(ROW(),2)</formula>
    </cfRule>
  </conditionalFormatting>
  <conditionalFormatting sqref="AU5 BC5 BF5 BI5:BJ5 AQ5">
    <cfRule type="expression" dxfId="4310" priority="990">
      <formula>AND(NOT(ISNUMBER(AQ5)),NOT(ISBLANK(AQ5)))</formula>
    </cfRule>
  </conditionalFormatting>
  <conditionalFormatting sqref="CE5 BV5 BI5:BJ5 CB5 CT5">
    <cfRule type="containsBlanks" priority="984">
      <formula>LEN(TRIM(BI5))=0</formula>
    </cfRule>
    <cfRule type="expression" dxfId="4309" priority="985">
      <formula>AND(_xlfn.ISFORMULA(BI5),MOD(ROW(),2))</formula>
    </cfRule>
    <cfRule type="expression" dxfId="4308" priority="986">
      <formula>AND(_xlfn.ISFORMULA(BI5),MOD(ROW()+1,2))</formula>
    </cfRule>
    <cfRule type="expression" dxfId="4307" priority="987">
      <formula>MOD(ROW(),2)</formula>
    </cfRule>
  </conditionalFormatting>
  <conditionalFormatting sqref="BQ5:BR5">
    <cfRule type="expression" dxfId="4306" priority="981">
      <formula>AND(_xlfn.ISFORMULA(BQ5),MOD(ROW(),2))</formula>
    </cfRule>
    <cfRule type="expression" dxfId="4305" priority="982">
      <formula>AND(_xlfn.ISFORMULA(BQ5),MOD(ROW()+1,2))</formula>
    </cfRule>
    <cfRule type="expression" dxfId="4304" priority="983">
      <formula>MOD(ROW(),2)</formula>
    </cfRule>
  </conditionalFormatting>
  <conditionalFormatting sqref="I5">
    <cfRule type="expression" dxfId="4303" priority="977">
      <formula>AND(_xlfn.ISFORMULA(I5),MOD(ROW(),2))</formula>
    </cfRule>
    <cfRule type="expression" dxfId="4302" priority="978">
      <formula>AND(_xlfn.ISFORMULA(I5),MOD(ROW()+1,2))</formula>
    </cfRule>
    <cfRule type="expression" dxfId="4301" priority="980">
      <formula>MOD(ROW(),2)</formula>
    </cfRule>
  </conditionalFormatting>
  <conditionalFormatting sqref="I5">
    <cfRule type="expression" dxfId="4300" priority="979">
      <formula>AND(NOT(ISNUMBER(I5)),NOT(ISBLANK(I5)))</formula>
    </cfRule>
  </conditionalFormatting>
  <conditionalFormatting sqref="K5">
    <cfRule type="containsBlanks" priority="972">
      <formula>LEN(TRIM(K5))=0</formula>
    </cfRule>
  </conditionalFormatting>
  <conditionalFormatting sqref="K5">
    <cfRule type="expression" dxfId="4299" priority="975">
      <formula>AND(NOT(ISNUMBER(K5)),NOT(ISBLANK(K5)))</formula>
    </cfRule>
  </conditionalFormatting>
  <conditionalFormatting sqref="K5">
    <cfRule type="expression" dxfId="4298" priority="973">
      <formula>AND(_xlfn.ISFORMULA(K5),MOD(ROW(),2))</formula>
    </cfRule>
    <cfRule type="expression" dxfId="4297" priority="974">
      <formula>AND(_xlfn.ISFORMULA(K5),MOD(ROW()+1,2))</formula>
    </cfRule>
    <cfRule type="expression" dxfId="4296" priority="976">
      <formula>MOD(ROW(),2)</formula>
    </cfRule>
  </conditionalFormatting>
  <conditionalFormatting sqref="BD5:BE5">
    <cfRule type="expression" dxfId="4295" priority="968">
      <formula>AND(_xlfn.ISFORMULA(BD5),MOD(ROW(),2))</formula>
    </cfRule>
    <cfRule type="expression" dxfId="4294" priority="969">
      <formula>AND(_xlfn.ISFORMULA(BD5),MOD(ROW()+1,2))</formula>
    </cfRule>
    <cfRule type="expression" dxfId="4293" priority="971">
      <formula>MOD(ROW(),2)</formula>
    </cfRule>
  </conditionalFormatting>
  <conditionalFormatting sqref="BD5:BE5">
    <cfRule type="expression" dxfId="4292" priority="970">
      <formula>AND(NOT(ISNUMBER(BD5)),NOT(ISBLANK(BD5)))</formula>
    </cfRule>
  </conditionalFormatting>
  <conditionalFormatting sqref="BK5:BL5">
    <cfRule type="expression" dxfId="4291" priority="965">
      <formula>AND(_xlfn.ISFORMULA(BK5),MOD(ROW(),2))</formula>
    </cfRule>
    <cfRule type="expression" dxfId="4290" priority="966">
      <formula>AND(_xlfn.ISFORMULA(BK5),MOD(ROW()+1,2))</formula>
    </cfRule>
    <cfRule type="expression" dxfId="4289" priority="967">
      <formula>MOD(ROW(),2)</formula>
    </cfRule>
  </conditionalFormatting>
  <conditionalFormatting sqref="BN5:BO5">
    <cfRule type="expression" dxfId="4288" priority="962">
      <formula>AND(_xlfn.ISFORMULA(BN5),MOD(ROW(),2))</formula>
    </cfRule>
    <cfRule type="expression" dxfId="4287" priority="963">
      <formula>AND(_xlfn.ISFORMULA(BN5),MOD(ROW()+1,2))</formula>
    </cfRule>
    <cfRule type="expression" dxfId="4286" priority="964">
      <formula>MOD(ROW(),2)</formula>
    </cfRule>
  </conditionalFormatting>
  <conditionalFormatting sqref="BW5">
    <cfRule type="expression" dxfId="4285" priority="959">
      <formula>AND(_xlfn.ISFORMULA(BW5),MOD(ROW(),2))</formula>
    </cfRule>
    <cfRule type="expression" dxfId="4284" priority="960">
      <formula>AND(_xlfn.ISFORMULA(BW5),MOD(ROW()+1,2))</formula>
    </cfRule>
    <cfRule type="expression" dxfId="4283" priority="961">
      <formula>MOD(ROW(),2)</formula>
    </cfRule>
  </conditionalFormatting>
  <conditionalFormatting sqref="BX5">
    <cfRule type="expression" dxfId="4282" priority="956">
      <formula>AND(_xlfn.ISFORMULA(BX5),MOD(ROW(),2))</formula>
    </cfRule>
    <cfRule type="expression" dxfId="4281" priority="957">
      <formula>AND(_xlfn.ISFORMULA(BX5),MOD(ROW()+1,2))</formula>
    </cfRule>
    <cfRule type="expression" dxfId="4280" priority="958">
      <formula>MOD(ROW(),2)</formula>
    </cfRule>
  </conditionalFormatting>
  <conditionalFormatting sqref="BZ5">
    <cfRule type="expression" dxfId="4279" priority="953">
      <formula>AND(_xlfn.ISFORMULA(BZ5),MOD(ROW(),2))</formula>
    </cfRule>
    <cfRule type="expression" dxfId="4278" priority="954">
      <formula>AND(_xlfn.ISFORMULA(BZ5),MOD(ROW()+1,2))</formula>
    </cfRule>
    <cfRule type="expression" dxfId="4277" priority="955">
      <formula>MOD(ROW(),2)</formula>
    </cfRule>
  </conditionalFormatting>
  <conditionalFormatting sqref="CA5">
    <cfRule type="expression" dxfId="4276" priority="950">
      <formula>AND(_xlfn.ISFORMULA(CA5),MOD(ROW(),2))</formula>
    </cfRule>
    <cfRule type="expression" dxfId="4275" priority="951">
      <formula>AND(_xlfn.ISFORMULA(CA5),MOD(ROW()+1,2))</formula>
    </cfRule>
    <cfRule type="expression" dxfId="4274" priority="952">
      <formula>MOD(ROW(),2)</formula>
    </cfRule>
  </conditionalFormatting>
  <conditionalFormatting sqref="CF5">
    <cfRule type="expression" dxfId="4273" priority="947">
      <formula>AND(_xlfn.ISFORMULA(CF5),MOD(ROW(),2))</formula>
    </cfRule>
    <cfRule type="expression" dxfId="4272" priority="948">
      <formula>AND(_xlfn.ISFORMULA(CF5),MOD(ROW()+1,2))</formula>
    </cfRule>
    <cfRule type="expression" dxfId="4271" priority="949">
      <formula>MOD(ROW(),2)</formula>
    </cfRule>
  </conditionalFormatting>
  <conditionalFormatting sqref="CG5:CH5">
    <cfRule type="expression" dxfId="4270" priority="944">
      <formula>AND(_xlfn.ISFORMULA(CG5),MOD(ROW(),2))</formula>
    </cfRule>
    <cfRule type="expression" dxfId="4269" priority="945">
      <formula>AND(_xlfn.ISFORMULA(CG5),MOD(ROW()+1,2))</formula>
    </cfRule>
    <cfRule type="expression" dxfId="4268" priority="946">
      <formula>MOD(ROW(),2)</formula>
    </cfRule>
  </conditionalFormatting>
  <conditionalFormatting sqref="CI5">
    <cfRule type="expression" dxfId="4267" priority="941">
      <formula>AND(_xlfn.ISFORMULA(CI5),MOD(ROW(),2))</formula>
    </cfRule>
    <cfRule type="expression" dxfId="4266" priority="942">
      <formula>AND(_xlfn.ISFORMULA(CI5),MOD(ROW()+1,2))</formula>
    </cfRule>
    <cfRule type="expression" dxfId="4265" priority="943">
      <formula>MOD(ROW(),2)</formula>
    </cfRule>
  </conditionalFormatting>
  <conditionalFormatting sqref="CJ5:CK5">
    <cfRule type="expression" dxfId="4264" priority="938">
      <formula>AND(_xlfn.ISFORMULA(CJ5),MOD(ROW(),2))</formula>
    </cfRule>
    <cfRule type="expression" dxfId="4263" priority="939">
      <formula>AND(_xlfn.ISFORMULA(CJ5),MOD(ROW()+1,2))</formula>
    </cfRule>
    <cfRule type="expression" dxfId="4262" priority="940">
      <formula>MOD(ROW(),2)</formula>
    </cfRule>
  </conditionalFormatting>
  <conditionalFormatting sqref="CL5">
    <cfRule type="expression" dxfId="4261" priority="935">
      <formula>AND(_xlfn.ISFORMULA(CL5),MOD(ROW(),2))</formula>
    </cfRule>
    <cfRule type="expression" dxfId="4260" priority="936">
      <formula>AND(_xlfn.ISFORMULA(CL5),MOD(ROW()+1,2))</formula>
    </cfRule>
    <cfRule type="expression" dxfId="4259" priority="937">
      <formula>MOD(ROW(),2)</formula>
    </cfRule>
  </conditionalFormatting>
  <conditionalFormatting sqref="CP5">
    <cfRule type="expression" dxfId="4258" priority="932">
      <formula>AND(_xlfn.ISFORMULA(CP5),MOD(ROW(),2))</formula>
    </cfRule>
    <cfRule type="expression" dxfId="4257" priority="933">
      <formula>AND(_xlfn.ISFORMULA(CP5),MOD(ROW()+1,2))</formula>
    </cfRule>
    <cfRule type="expression" dxfId="4256" priority="934">
      <formula>MOD(ROW(),2)</formula>
    </cfRule>
  </conditionalFormatting>
  <conditionalFormatting sqref="CY5:DA5">
    <cfRule type="expression" dxfId="4255" priority="926">
      <formula>AND(_xlfn.ISFORMULA(CY5),MOD(ROW(),2))</formula>
    </cfRule>
    <cfRule type="expression" dxfId="4254" priority="927">
      <formula>AND(_xlfn.ISFORMULA(CY5),MOD(ROW()+1,2))</formula>
    </cfRule>
    <cfRule type="expression" dxfId="4253" priority="928">
      <formula>MOD(ROW(),2)</formula>
    </cfRule>
  </conditionalFormatting>
  <conditionalFormatting sqref="CY5:DA5">
    <cfRule type="expression" dxfId="4252" priority="925">
      <formula>OR(AND(NOT(_xlfn.ISFORMULA(CY5)),NOT(ISBLANK(CY5))),ISERROR(CY5))</formula>
    </cfRule>
  </conditionalFormatting>
  <conditionalFormatting sqref="CS5">
    <cfRule type="expression" dxfId="4251" priority="922">
      <formula>AND(_xlfn.ISFORMULA(CS5),MOD(ROW(),2))</formula>
    </cfRule>
    <cfRule type="expression" dxfId="4250" priority="923">
      <formula>AND(_xlfn.ISFORMULA(CS5),MOD(ROW()+1,2))</formula>
    </cfRule>
    <cfRule type="expression" dxfId="4249" priority="924">
      <formula>MOD(ROW(),2)</formula>
    </cfRule>
  </conditionalFormatting>
  <conditionalFormatting sqref="CV5">
    <cfRule type="expression" dxfId="4248" priority="919">
      <formula>AND(_xlfn.ISFORMULA(CV5),MOD(ROW(),2))</formula>
    </cfRule>
    <cfRule type="expression" dxfId="4247" priority="920">
      <formula>AND(_xlfn.ISFORMULA(CV5),MOD(ROW()+1,2))</formula>
    </cfRule>
    <cfRule type="expression" dxfId="4246" priority="921">
      <formula>MOD(ROW(),2)</formula>
    </cfRule>
  </conditionalFormatting>
  <conditionalFormatting sqref="CX5">
    <cfRule type="containsBlanks" priority="905">
      <formula>LEN(TRIM(CX5))=0</formula>
    </cfRule>
  </conditionalFormatting>
  <conditionalFormatting sqref="CX5">
    <cfRule type="expression" dxfId="4245" priority="908">
      <formula>AND(NOT(ISNUMBER(CX5)),NOT(ISBLANK(CX5)))</formula>
    </cfRule>
  </conditionalFormatting>
  <conditionalFormatting sqref="CX5">
    <cfRule type="expression" dxfId="4244" priority="906">
      <formula>AND(_xlfn.ISFORMULA(CX5),MOD(ROW(),2))</formula>
    </cfRule>
    <cfRule type="expression" dxfId="4243" priority="907">
      <formula>AND(_xlfn.ISFORMULA(CX5),MOD(ROW()+1,2))</formula>
    </cfRule>
    <cfRule type="expression" dxfId="4242" priority="909">
      <formula>MOD(ROW(),2)</formula>
    </cfRule>
  </conditionalFormatting>
  <conditionalFormatting sqref="DD5">
    <cfRule type="containsBlanks" priority="900">
      <formula>LEN(TRIM(DD5))=0</formula>
    </cfRule>
  </conditionalFormatting>
  <conditionalFormatting sqref="DD5">
    <cfRule type="expression" dxfId="4241" priority="903">
      <formula>AND(NOT(ISNUMBER(DD5)),NOT(ISBLANK(DD5)))</formula>
    </cfRule>
  </conditionalFormatting>
  <conditionalFormatting sqref="DD5">
    <cfRule type="expression" dxfId="4240" priority="901">
      <formula>AND(_xlfn.ISFORMULA(DD5),MOD(ROW(),2))</formula>
    </cfRule>
    <cfRule type="expression" dxfId="4239" priority="902">
      <formula>AND(_xlfn.ISFORMULA(DD5),MOD(ROW()+1,2))</formula>
    </cfRule>
    <cfRule type="expression" dxfId="4238" priority="904">
      <formula>MOD(ROW(),2)</formula>
    </cfRule>
  </conditionalFormatting>
  <conditionalFormatting sqref="DE5">
    <cfRule type="containsBlanks" priority="895">
      <formula>LEN(TRIM(DE5))=0</formula>
    </cfRule>
  </conditionalFormatting>
  <conditionalFormatting sqref="DE5">
    <cfRule type="expression" dxfId="4237" priority="898">
      <formula>AND(NOT(ISNUMBER(DE5)),NOT(ISBLANK(DE5)))</formula>
    </cfRule>
  </conditionalFormatting>
  <conditionalFormatting sqref="DE5">
    <cfRule type="expression" dxfId="4236" priority="896">
      <formula>AND(_xlfn.ISFORMULA(DE5),MOD(ROW(),2))</formula>
    </cfRule>
    <cfRule type="expression" dxfId="4235" priority="897">
      <formula>AND(_xlfn.ISFORMULA(DE5),MOD(ROW()+1,2))</formula>
    </cfRule>
    <cfRule type="expression" dxfId="4234" priority="899">
      <formula>MOD(ROW(),2)</formula>
    </cfRule>
  </conditionalFormatting>
  <conditionalFormatting sqref="DG5">
    <cfRule type="containsBlanks" priority="890">
      <formula>LEN(TRIM(DG5))=0</formula>
    </cfRule>
  </conditionalFormatting>
  <conditionalFormatting sqref="DG5">
    <cfRule type="expression" dxfId="4233" priority="893">
      <formula>AND(NOT(ISNUMBER(DG5)),NOT(ISBLANK(DG5)))</formula>
    </cfRule>
  </conditionalFormatting>
  <conditionalFormatting sqref="DG5">
    <cfRule type="expression" dxfId="4232" priority="891">
      <formula>AND(_xlfn.ISFORMULA(DG5),MOD(ROW(),2))</formula>
    </cfRule>
    <cfRule type="expression" dxfId="4231" priority="892">
      <formula>AND(_xlfn.ISFORMULA(DG5),MOD(ROW()+1,2))</formula>
    </cfRule>
    <cfRule type="expression" dxfId="4230" priority="894">
      <formula>MOD(ROW(),2)</formula>
    </cfRule>
  </conditionalFormatting>
  <conditionalFormatting sqref="DI5">
    <cfRule type="containsBlanks" priority="885">
      <formula>LEN(TRIM(DI5))=0</formula>
    </cfRule>
  </conditionalFormatting>
  <conditionalFormatting sqref="DI5">
    <cfRule type="expression" dxfId="4229" priority="888">
      <formula>AND(NOT(ISNUMBER(DI5)),NOT(ISBLANK(DI5)))</formula>
    </cfRule>
  </conditionalFormatting>
  <conditionalFormatting sqref="DI5">
    <cfRule type="expression" dxfId="4228" priority="886">
      <formula>AND(_xlfn.ISFORMULA(DI5),MOD(ROW(),2))</formula>
    </cfRule>
    <cfRule type="expression" dxfId="4227" priority="887">
      <formula>AND(_xlfn.ISFORMULA(DI5),MOD(ROW()+1,2))</formula>
    </cfRule>
    <cfRule type="expression" dxfId="4226" priority="889">
      <formula>MOD(ROW(),2)</formula>
    </cfRule>
  </conditionalFormatting>
  <conditionalFormatting sqref="M6:AL6 BM6 BP6:BR6 H6 AN6:AP6 AR6:AT6 BD6:BE6 BG6:BH6 BT6 BW6:BX6 BZ6:CA6 CC6 CF6:CL6 CO6:CS6 CU6:CX6 DB6:DJ6 DM6:XFD6 A6:F6 AV6:BB6">
    <cfRule type="containsBlanks" priority="878">
      <formula>LEN(TRIM(A6))=0</formula>
    </cfRule>
  </conditionalFormatting>
  <conditionalFormatting sqref="AR6:AT6 AN6:AP6 AD6:AL6">
    <cfRule type="expression" dxfId="4225" priority="879" stopIfTrue="1">
      <formula>AND(OR(ISNUMBER(SEARCH("+",AD6)),ISNUMBER(SEARCH("–",AD6))),MOD(ROW(),2))</formula>
    </cfRule>
    <cfRule type="expression" dxfId="4224" priority="880" stopIfTrue="1">
      <formula>AND(OR(ISNUMBER(SEARCH("+",AD6)),ISNUMBER(SEARCH("–",AD6))),MOD(ROW()+1,2))</formula>
    </cfRule>
  </conditionalFormatting>
  <conditionalFormatting sqref="M6:O6 AX6 V6:AL6 AN6:AP6 AR6:AT6 AV6 BD6:BE6 BH6 BA6:BB6">
    <cfRule type="expression" dxfId="4223" priority="883">
      <formula>AND(NOT(ISNUMBER(M6)),NOT(ISBLANK(M6)))</formula>
    </cfRule>
  </conditionalFormatting>
  <conditionalFormatting sqref="M6:AL6 BM6 BP6:BR6 H6 AN6:AP6 AR6:AT6 BD6:BE6 BG6:BH6 BT6 BW6:BX6 BZ6:CA6 CC6 CF6:CL6 CO6:CS6 CU6:CX6 DB6:DJ6 DM6:XFD6 A6:F6 AV6:BB6">
    <cfRule type="expression" dxfId="4222" priority="881">
      <formula>AND(_xlfn.ISFORMULA(A6),MOD(ROW(),2))</formula>
    </cfRule>
    <cfRule type="expression" dxfId="4221" priority="882">
      <formula>AND(_xlfn.ISFORMULA(A6),MOD(ROW()+1,2))</formula>
    </cfRule>
    <cfRule type="expression" dxfId="4220" priority="884">
      <formula>MOD(ROW(),2)</formula>
    </cfRule>
  </conditionalFormatting>
  <conditionalFormatting sqref="DB6:DC6 DF6 DH6">
    <cfRule type="containsBlanks" dxfId="4219" priority="877">
      <formula>LEN(TRIM(DB6))=0</formula>
    </cfRule>
  </conditionalFormatting>
  <conditionalFormatting sqref="G6">
    <cfRule type="containsBlanks" priority="873">
      <formula>LEN(TRIM(G6))=0</formula>
    </cfRule>
  </conditionalFormatting>
  <conditionalFormatting sqref="G6">
    <cfRule type="expression" dxfId="4218" priority="874">
      <formula>AND(_xlfn.ISFORMULA(G6),MOD(ROW(),2))</formula>
    </cfRule>
    <cfRule type="expression" dxfId="4217" priority="875">
      <formula>AND(_xlfn.ISFORMULA(G6),MOD(ROW()+1,2))</formula>
    </cfRule>
    <cfRule type="expression" dxfId="4216" priority="876">
      <formula>MOD(ROW(),2)</formula>
    </cfRule>
  </conditionalFormatting>
  <conditionalFormatting sqref="BS6">
    <cfRule type="expression" dxfId="4215" priority="870">
      <formula>AND(_xlfn.ISFORMULA(BS6),MOD(ROW(),2))</formula>
    </cfRule>
    <cfRule type="expression" dxfId="4214" priority="871">
      <formula>AND(_xlfn.ISFORMULA(BS6),MOD(ROW()+1,2))</formula>
    </cfRule>
    <cfRule type="expression" dxfId="4213" priority="872">
      <formula>MOD(ROW(),2)</formula>
    </cfRule>
  </conditionalFormatting>
  <conditionalFormatting sqref="BS6">
    <cfRule type="expression" dxfId="4212" priority="869">
      <formula>OR(AND(NOT(_xlfn.ISFORMULA(BS6)),NOT(ISBLANK(BS6))),ISERROR(BS6))</formula>
    </cfRule>
  </conditionalFormatting>
  <conditionalFormatting sqref="BD6:BE6">
    <cfRule type="containsBlanks" priority="864">
      <formula>LEN(TRIM(BD6))=0</formula>
    </cfRule>
  </conditionalFormatting>
  <conditionalFormatting sqref="BD6:BE6">
    <cfRule type="expression" dxfId="4211" priority="867">
      <formula>AND(NOT(ISNUMBER(BD6)),NOT(ISBLANK(BD6)))</formula>
    </cfRule>
  </conditionalFormatting>
  <conditionalFormatting sqref="BD6:BE6">
    <cfRule type="expression" dxfId="4210" priority="865">
      <formula>AND(_xlfn.ISFORMULA(BD6),MOD(ROW(),2))</formula>
    </cfRule>
    <cfRule type="expression" dxfId="4209" priority="866">
      <formula>AND(_xlfn.ISFORMULA(BD6),MOD(ROW()+1,2))</formula>
    </cfRule>
    <cfRule type="expression" dxfId="4208" priority="868">
      <formula>MOD(ROW(),2)</formula>
    </cfRule>
  </conditionalFormatting>
  <conditionalFormatting sqref="BK6:BL6">
    <cfRule type="expression" dxfId="4207" priority="860">
      <formula>AND(_xlfn.ISFORMULA(BK6),MOD(ROW(),2))</formula>
    </cfRule>
    <cfRule type="expression" dxfId="4206" priority="861">
      <formula>AND(_xlfn.ISFORMULA(BK6),MOD(ROW()+1,2))</formula>
    </cfRule>
    <cfRule type="expression" dxfId="4205" priority="863">
      <formula>MOD(ROW(),2)</formula>
    </cfRule>
  </conditionalFormatting>
  <conditionalFormatting sqref="BK6:BL6">
    <cfRule type="expression" dxfId="4204" priority="862">
      <formula>AND(NOT(ISNUMBER(BK6)),NOT(ISBLANK(BK6)))</formula>
    </cfRule>
  </conditionalFormatting>
  <conditionalFormatting sqref="I6">
    <cfRule type="expression" dxfId="4203" priority="856">
      <formula>AND(_xlfn.ISFORMULA(I6),MOD(ROW(),2))</formula>
    </cfRule>
    <cfRule type="expression" dxfId="4202" priority="857">
      <formula>AND(_xlfn.ISFORMULA(I6),MOD(ROW()+1,2))</formula>
    </cfRule>
    <cfRule type="expression" dxfId="4201" priority="859">
      <formula>MOD(ROW(),2)</formula>
    </cfRule>
  </conditionalFormatting>
  <conditionalFormatting sqref="I6">
    <cfRule type="expression" dxfId="4200" priority="858">
      <formula>AND(NOT(ISNUMBER(I6)),NOT(ISBLANK(I6)))</formula>
    </cfRule>
  </conditionalFormatting>
  <conditionalFormatting sqref="J6">
    <cfRule type="expression" dxfId="4199" priority="852">
      <formula>AND(_xlfn.ISFORMULA(J6),MOD(ROW(),2))</formula>
    </cfRule>
    <cfRule type="expression" dxfId="4198" priority="853">
      <formula>AND(_xlfn.ISFORMULA(J6),MOD(ROW()+1,2))</formula>
    </cfRule>
    <cfRule type="expression" dxfId="4197" priority="855">
      <formula>MOD(ROW(),2)</formula>
    </cfRule>
  </conditionalFormatting>
  <conditionalFormatting sqref="J6">
    <cfRule type="expression" dxfId="4196" priority="854">
      <formula>AND(NOT(ISNUMBER(J6)),NOT(ISBLANK(J6)))</formula>
    </cfRule>
  </conditionalFormatting>
  <conditionalFormatting sqref="AM6">
    <cfRule type="containsBlanks" priority="846">
      <formula>LEN(TRIM(AM6))=0</formula>
    </cfRule>
  </conditionalFormatting>
  <conditionalFormatting sqref="AM6">
    <cfRule type="expression" dxfId="4195" priority="850">
      <formula>AND(NOT(ISNUMBER(AM6)),NOT(ISBLANK(AM6)))</formula>
    </cfRule>
  </conditionalFormatting>
  <conditionalFormatting sqref="AM6">
    <cfRule type="expression" dxfId="4194" priority="848">
      <formula>AND(_xlfn.ISFORMULA(AM6),MOD(ROW(),2))</formula>
    </cfRule>
    <cfRule type="expression" dxfId="4193" priority="849">
      <formula>AND(_xlfn.ISFORMULA(AM6),MOD(ROW()+1,2))</formula>
    </cfRule>
    <cfRule type="expression" dxfId="4192" priority="851">
      <formula>MOD(ROW(),2)</formula>
    </cfRule>
  </conditionalFormatting>
  <conditionalFormatting sqref="AM6">
    <cfRule type="expression" dxfId="4191" priority="847">
      <formula>OR(AND(NOT(_xlfn.ISFORMULA(AM6)),NOT(ISBLANK(AM6))),ISERROR(AM6))</formula>
    </cfRule>
  </conditionalFormatting>
  <conditionalFormatting sqref="AM6">
    <cfRule type="expression" dxfId="4190" priority="845">
      <formula>OR(AND(NOT(_xlfn.ISFORMULA(AM6)),NOT(ISBLANK(AM6))),ISERROR(AM6))</formula>
    </cfRule>
  </conditionalFormatting>
  <conditionalFormatting sqref="AQ6">
    <cfRule type="expression" dxfId="4189" priority="841">
      <formula>AND(_xlfn.ISFORMULA(AQ6),MOD(ROW(),2))</formula>
    </cfRule>
    <cfRule type="expression" dxfId="4188" priority="842">
      <formula>AND(_xlfn.ISFORMULA(AQ6),MOD(ROW()+1,2))</formula>
    </cfRule>
    <cfRule type="expression" dxfId="4187" priority="844">
      <formula>MOD(ROW(),2)</formula>
    </cfRule>
  </conditionalFormatting>
  <conditionalFormatting sqref="AQ6">
    <cfRule type="expression" dxfId="4186" priority="843">
      <formula>AND(NOT(ISNUMBER(AQ6)),NOT(ISBLANK(AQ6)))</formula>
    </cfRule>
  </conditionalFormatting>
  <conditionalFormatting sqref="AQ6">
    <cfRule type="expression" dxfId="4185" priority="840">
      <formula>OR(AND(NOT(_xlfn.ISFORMULA(AQ6)),NOT(ISBLANK(AQ6))),ISERROR(AQ6))</formula>
    </cfRule>
  </conditionalFormatting>
  <conditionalFormatting sqref="AU6">
    <cfRule type="expression" dxfId="4184" priority="836">
      <formula>AND(_xlfn.ISFORMULA(AU6),MOD(ROW(),2))</formula>
    </cfRule>
    <cfRule type="expression" dxfId="4183" priority="837">
      <formula>AND(_xlfn.ISFORMULA(AU6),MOD(ROW()+1,2))</formula>
    </cfRule>
    <cfRule type="expression" dxfId="4182" priority="839">
      <formula>MOD(ROW(),2)</formula>
    </cfRule>
  </conditionalFormatting>
  <conditionalFormatting sqref="AU6">
    <cfRule type="expression" dxfId="4181" priority="838">
      <formula>AND(NOT(ISNUMBER(AU6)),NOT(ISBLANK(AU6)))</formula>
    </cfRule>
  </conditionalFormatting>
  <conditionalFormatting sqref="AU6">
    <cfRule type="expression" dxfId="4180" priority="835">
      <formula>OR(AND(NOT(_xlfn.ISFORMULA(AU6)),NOT(ISBLANK(AU6))),ISERROR(AU6))</formula>
    </cfRule>
  </conditionalFormatting>
  <conditionalFormatting sqref="BC6">
    <cfRule type="expression" dxfId="4179" priority="831">
      <formula>AND(_xlfn.ISFORMULA(BC6),MOD(ROW(),2))</formula>
    </cfRule>
    <cfRule type="expression" dxfId="4178" priority="832">
      <formula>AND(_xlfn.ISFORMULA(BC6),MOD(ROW()+1,2))</formula>
    </cfRule>
    <cfRule type="expression" dxfId="4177" priority="834">
      <formula>MOD(ROW(),2)</formula>
    </cfRule>
  </conditionalFormatting>
  <conditionalFormatting sqref="BC6">
    <cfRule type="expression" dxfId="4176" priority="833">
      <formula>AND(NOT(ISNUMBER(BC6)),NOT(ISBLANK(BC6)))</formula>
    </cfRule>
  </conditionalFormatting>
  <conditionalFormatting sqref="BC6">
    <cfRule type="expression" dxfId="4175" priority="830">
      <formula>OR(AND(NOT(_xlfn.ISFORMULA(BC6)),NOT(ISBLANK(BC6))),ISERROR(BC6))</formula>
    </cfRule>
  </conditionalFormatting>
  <conditionalFormatting sqref="BF6">
    <cfRule type="expression" dxfId="4174" priority="826">
      <formula>AND(_xlfn.ISFORMULA(BF6),MOD(ROW(),2))</formula>
    </cfRule>
    <cfRule type="expression" dxfId="4173" priority="827">
      <formula>AND(_xlfn.ISFORMULA(BF6),MOD(ROW()+1,2))</formula>
    </cfRule>
    <cfRule type="expression" dxfId="4172" priority="829">
      <formula>MOD(ROW(),2)</formula>
    </cfRule>
  </conditionalFormatting>
  <conditionalFormatting sqref="BF6">
    <cfRule type="expression" dxfId="4171" priority="828">
      <formula>AND(NOT(ISNUMBER(BF6)),NOT(ISBLANK(BF6)))</formula>
    </cfRule>
  </conditionalFormatting>
  <conditionalFormatting sqref="BF6">
    <cfRule type="expression" dxfId="4170" priority="825">
      <formula>OR(AND(NOT(_xlfn.ISFORMULA(BF6)),NOT(ISBLANK(BF6))),ISERROR(BF6))</formula>
    </cfRule>
  </conditionalFormatting>
  <conditionalFormatting sqref="BI6:BJ6">
    <cfRule type="expression" dxfId="4169" priority="821">
      <formula>AND(_xlfn.ISFORMULA(BI6),MOD(ROW(),2))</formula>
    </cfRule>
    <cfRule type="expression" dxfId="4168" priority="822">
      <formula>AND(_xlfn.ISFORMULA(BI6),MOD(ROW()+1,2))</formula>
    </cfRule>
    <cfRule type="expression" dxfId="4167" priority="824">
      <formula>MOD(ROW(),2)</formula>
    </cfRule>
  </conditionalFormatting>
  <conditionalFormatting sqref="BI6:BJ6">
    <cfRule type="expression" dxfId="4166" priority="823">
      <formula>AND(NOT(ISNUMBER(BI6)),NOT(ISBLANK(BI6)))</formula>
    </cfRule>
  </conditionalFormatting>
  <conditionalFormatting sqref="BI6:BJ6">
    <cfRule type="expression" dxfId="4165" priority="820">
      <formula>OR(AND(NOT(_xlfn.ISFORMULA(BI6)),NOT(ISBLANK(BI6))),ISERROR(BI6))</formula>
    </cfRule>
  </conditionalFormatting>
  <conditionalFormatting sqref="BI6:BJ6">
    <cfRule type="containsBlanks" priority="816">
      <formula>LEN(TRIM(BI6))=0</formula>
    </cfRule>
    <cfRule type="expression" dxfId="4164" priority="817">
      <formula>AND(_xlfn.ISFORMULA(BI6),MOD(ROW(),2))</formula>
    </cfRule>
    <cfRule type="expression" dxfId="4163" priority="818">
      <formula>AND(_xlfn.ISFORMULA(BI6),MOD(ROW()+1,2))</formula>
    </cfRule>
    <cfRule type="expression" dxfId="4162" priority="819">
      <formula>MOD(ROW(),2)</formula>
    </cfRule>
  </conditionalFormatting>
  <conditionalFormatting sqref="BN6:BO6">
    <cfRule type="expression" dxfId="4161" priority="812">
      <formula>AND(_xlfn.ISFORMULA(BN6),MOD(ROW(),2))</formula>
    </cfRule>
    <cfRule type="expression" dxfId="4160" priority="813">
      <formula>AND(_xlfn.ISFORMULA(BN6),MOD(ROW()+1,2))</formula>
    </cfRule>
    <cfRule type="expression" dxfId="4159" priority="815">
      <formula>MOD(ROW(),2)</formula>
    </cfRule>
  </conditionalFormatting>
  <conditionalFormatting sqref="BN6:BO6">
    <cfRule type="expression" dxfId="4158" priority="814">
      <formula>AND(NOT(ISNUMBER(BN6)),NOT(ISBLANK(BN6)))</formula>
    </cfRule>
  </conditionalFormatting>
  <conditionalFormatting sqref="BQ6:BR6">
    <cfRule type="expression" dxfId="4157" priority="811">
      <formula>AND(NOT(ISNUMBER(BQ6)),NOT(ISBLANK(BQ6)))</formula>
    </cfRule>
  </conditionalFormatting>
  <conditionalFormatting sqref="BQ6:BR6">
    <cfRule type="containsBlanks" priority="806">
      <formula>LEN(TRIM(BQ6))=0</formula>
    </cfRule>
  </conditionalFormatting>
  <conditionalFormatting sqref="BQ6:BR6">
    <cfRule type="expression" dxfId="4156" priority="809">
      <formula>AND(NOT(ISNUMBER(BQ6)),NOT(ISBLANK(BQ6)))</formula>
    </cfRule>
  </conditionalFormatting>
  <conditionalFormatting sqref="BQ6:BR6">
    <cfRule type="expression" dxfId="4155" priority="807">
      <formula>AND(_xlfn.ISFORMULA(BQ6),MOD(ROW(),2))</formula>
    </cfRule>
    <cfRule type="expression" dxfId="4154" priority="808">
      <formula>AND(_xlfn.ISFORMULA(BQ6),MOD(ROW()+1,2))</formula>
    </cfRule>
    <cfRule type="expression" dxfId="4153" priority="810">
      <formula>MOD(ROW(),2)</formula>
    </cfRule>
  </conditionalFormatting>
  <conditionalFormatting sqref="BU6:BV6">
    <cfRule type="expression" dxfId="4152" priority="803">
      <formula>AND(_xlfn.ISFORMULA(BU6),MOD(ROW(),2))</formula>
    </cfRule>
    <cfRule type="expression" dxfId="4151" priority="804">
      <formula>AND(_xlfn.ISFORMULA(BU6),MOD(ROW()+1,2))</formula>
    </cfRule>
    <cfRule type="expression" dxfId="4150" priority="805">
      <formula>MOD(ROW(),2)</formula>
    </cfRule>
  </conditionalFormatting>
  <conditionalFormatting sqref="BU6:BV6">
    <cfRule type="expression" dxfId="4149" priority="802">
      <formula>OR(AND(NOT(_xlfn.ISFORMULA(BU6)),NOT(ISBLANK(BU6))),ISERROR(BU6))</formula>
    </cfRule>
  </conditionalFormatting>
  <conditionalFormatting sqref="BV6">
    <cfRule type="containsBlanks" priority="798">
      <formula>LEN(TRIM(BV6))=0</formula>
    </cfRule>
    <cfRule type="expression" dxfId="4148" priority="799">
      <formula>AND(_xlfn.ISFORMULA(BV6),MOD(ROW(),2))</formula>
    </cfRule>
    <cfRule type="expression" dxfId="4147" priority="800">
      <formula>AND(_xlfn.ISFORMULA(BV6),MOD(ROW()+1,2))</formula>
    </cfRule>
    <cfRule type="expression" dxfId="4146" priority="801">
      <formula>MOD(ROW(),2)</formula>
    </cfRule>
  </conditionalFormatting>
  <conditionalFormatting sqref="BW6:BX6">
    <cfRule type="expression" dxfId="4145" priority="797">
      <formula>AND(NOT(ISNUMBER(BW6)),NOT(ISBLANK(BW6)))</formula>
    </cfRule>
  </conditionalFormatting>
  <conditionalFormatting sqref="BW6:BX6">
    <cfRule type="containsBlanks" priority="792">
      <formula>LEN(TRIM(BW6))=0</formula>
    </cfRule>
  </conditionalFormatting>
  <conditionalFormatting sqref="BW6:BX6">
    <cfRule type="expression" dxfId="4144" priority="795">
      <formula>AND(NOT(ISNUMBER(BW6)),NOT(ISBLANK(BW6)))</formula>
    </cfRule>
  </conditionalFormatting>
  <conditionalFormatting sqref="BW6:BX6">
    <cfRule type="expression" dxfId="4143" priority="793">
      <formula>AND(_xlfn.ISFORMULA(BW6),MOD(ROW(),2))</formula>
    </cfRule>
    <cfRule type="expression" dxfId="4142" priority="794">
      <formula>AND(_xlfn.ISFORMULA(BW6),MOD(ROW()+1,2))</formula>
    </cfRule>
    <cfRule type="expression" dxfId="4141" priority="796">
      <formula>MOD(ROW(),2)</formula>
    </cfRule>
  </conditionalFormatting>
  <conditionalFormatting sqref="BY6">
    <cfRule type="expression" dxfId="4140" priority="789">
      <formula>AND(_xlfn.ISFORMULA(BY6),MOD(ROW(),2))</formula>
    </cfRule>
    <cfRule type="expression" dxfId="4139" priority="790">
      <formula>AND(_xlfn.ISFORMULA(BY6),MOD(ROW()+1,2))</formula>
    </cfRule>
    <cfRule type="expression" dxfId="4138" priority="791">
      <formula>MOD(ROW(),2)</formula>
    </cfRule>
  </conditionalFormatting>
  <conditionalFormatting sqref="BY6">
    <cfRule type="expression" dxfId="4137" priority="788">
      <formula>OR(AND(NOT(_xlfn.ISFORMULA(BY6)),NOT(ISBLANK(BY6))),ISERROR(BY6))</formula>
    </cfRule>
  </conditionalFormatting>
  <conditionalFormatting sqref="BZ6:CA6">
    <cfRule type="expression" dxfId="4136" priority="787">
      <formula>AND(NOT(ISNUMBER(BZ6)),NOT(ISBLANK(BZ6)))</formula>
    </cfRule>
  </conditionalFormatting>
  <conditionalFormatting sqref="BZ6:CA6">
    <cfRule type="containsBlanks" priority="782">
      <formula>LEN(TRIM(BZ6))=0</formula>
    </cfRule>
  </conditionalFormatting>
  <conditionalFormatting sqref="BZ6:CA6">
    <cfRule type="expression" dxfId="4135" priority="785">
      <formula>AND(NOT(ISNUMBER(BZ6)),NOT(ISBLANK(BZ6)))</formula>
    </cfRule>
  </conditionalFormatting>
  <conditionalFormatting sqref="BZ6:CA6">
    <cfRule type="expression" dxfId="4134" priority="783">
      <formula>AND(_xlfn.ISFORMULA(BZ6),MOD(ROW(),2))</formula>
    </cfRule>
    <cfRule type="expression" dxfId="4133" priority="784">
      <formula>AND(_xlfn.ISFORMULA(BZ6),MOD(ROW()+1,2))</formula>
    </cfRule>
    <cfRule type="expression" dxfId="4132" priority="786">
      <formula>MOD(ROW(),2)</formula>
    </cfRule>
  </conditionalFormatting>
  <conditionalFormatting sqref="CB6">
    <cfRule type="expression" dxfId="4131" priority="779">
      <formula>AND(_xlfn.ISFORMULA(CB6),MOD(ROW(),2))</formula>
    </cfRule>
    <cfRule type="expression" dxfId="4130" priority="780">
      <formula>AND(_xlfn.ISFORMULA(CB6),MOD(ROW()+1,2))</formula>
    </cfRule>
    <cfRule type="expression" dxfId="4129" priority="781">
      <formula>MOD(ROW(),2)</formula>
    </cfRule>
  </conditionalFormatting>
  <conditionalFormatting sqref="CB6">
    <cfRule type="expression" dxfId="4128" priority="778">
      <formula>OR(AND(NOT(_xlfn.ISFORMULA(CB6)),NOT(ISBLANK(CB6))),ISERROR(CB6))</formula>
    </cfRule>
  </conditionalFormatting>
  <conditionalFormatting sqref="CB6">
    <cfRule type="containsBlanks" priority="774">
      <formula>LEN(TRIM(CB6))=0</formula>
    </cfRule>
    <cfRule type="expression" dxfId="4127" priority="775">
      <formula>AND(_xlfn.ISFORMULA(CB6),MOD(ROW(),2))</formula>
    </cfRule>
    <cfRule type="expression" dxfId="4126" priority="776">
      <formula>AND(_xlfn.ISFORMULA(CB6),MOD(ROW()+1,2))</formula>
    </cfRule>
    <cfRule type="expression" dxfId="4125" priority="777">
      <formula>MOD(ROW(),2)</formula>
    </cfRule>
  </conditionalFormatting>
  <conditionalFormatting sqref="CD6:CE6">
    <cfRule type="expression" dxfId="4124" priority="771">
      <formula>AND(_xlfn.ISFORMULA(CD6),MOD(ROW(),2))</formula>
    </cfRule>
    <cfRule type="expression" dxfId="4123" priority="772">
      <formula>AND(_xlfn.ISFORMULA(CD6),MOD(ROW()+1,2))</formula>
    </cfRule>
    <cfRule type="expression" dxfId="4122" priority="773">
      <formula>MOD(ROW(),2)</formula>
    </cfRule>
  </conditionalFormatting>
  <conditionalFormatting sqref="CD6:CE6">
    <cfRule type="expression" dxfId="4121" priority="770">
      <formula>OR(AND(NOT(_xlfn.ISFORMULA(CD6)),NOT(ISBLANK(CD6))),ISERROR(CD6))</formula>
    </cfRule>
  </conditionalFormatting>
  <conditionalFormatting sqref="CE6">
    <cfRule type="containsBlanks" priority="766">
      <formula>LEN(TRIM(CE6))=0</formula>
    </cfRule>
    <cfRule type="expression" dxfId="4120" priority="767">
      <formula>AND(_xlfn.ISFORMULA(CE6),MOD(ROW(),2))</formula>
    </cfRule>
    <cfRule type="expression" dxfId="4119" priority="768">
      <formula>AND(_xlfn.ISFORMULA(CE6),MOD(ROW()+1,2))</formula>
    </cfRule>
    <cfRule type="expression" dxfId="4118" priority="769">
      <formula>MOD(ROW(),2)</formula>
    </cfRule>
  </conditionalFormatting>
  <conditionalFormatting sqref="CF6">
    <cfRule type="expression" dxfId="4117" priority="765">
      <formula>AND(NOT(ISNUMBER(CF6)),NOT(ISBLANK(CF6)))</formula>
    </cfRule>
  </conditionalFormatting>
  <conditionalFormatting sqref="CF6">
    <cfRule type="containsBlanks" priority="760">
      <formula>LEN(TRIM(CF6))=0</formula>
    </cfRule>
  </conditionalFormatting>
  <conditionalFormatting sqref="CF6">
    <cfRule type="expression" dxfId="4116" priority="763">
      <formula>AND(NOT(ISNUMBER(CF6)),NOT(ISBLANK(CF6)))</formula>
    </cfRule>
  </conditionalFormatting>
  <conditionalFormatting sqref="CF6">
    <cfRule type="expression" dxfId="4115" priority="761">
      <formula>AND(_xlfn.ISFORMULA(CF6),MOD(ROW(),2))</formula>
    </cfRule>
    <cfRule type="expression" dxfId="4114" priority="762">
      <formula>AND(_xlfn.ISFORMULA(CF6),MOD(ROW()+1,2))</formula>
    </cfRule>
    <cfRule type="expression" dxfId="4113" priority="764">
      <formula>MOD(ROW(),2)</formula>
    </cfRule>
  </conditionalFormatting>
  <conditionalFormatting sqref="CG6:CI6">
    <cfRule type="expression" dxfId="4112" priority="759">
      <formula>AND(NOT(ISNUMBER(CG6)),NOT(ISBLANK(CG6)))</formula>
    </cfRule>
  </conditionalFormatting>
  <conditionalFormatting sqref="CG6:CI6">
    <cfRule type="containsBlanks" priority="754">
      <formula>LEN(TRIM(CG6))=0</formula>
    </cfRule>
  </conditionalFormatting>
  <conditionalFormatting sqref="CG6:CI6">
    <cfRule type="expression" dxfId="4111" priority="757">
      <formula>AND(NOT(ISNUMBER(CG6)),NOT(ISBLANK(CG6)))</formula>
    </cfRule>
  </conditionalFormatting>
  <conditionalFormatting sqref="CG6:CI6">
    <cfRule type="expression" dxfId="4110" priority="755">
      <formula>AND(_xlfn.ISFORMULA(CG6),MOD(ROW(),2))</formula>
    </cfRule>
    <cfRule type="expression" dxfId="4109" priority="756">
      <formula>AND(_xlfn.ISFORMULA(CG6),MOD(ROW()+1,2))</formula>
    </cfRule>
    <cfRule type="expression" dxfId="4108" priority="758">
      <formula>MOD(ROW(),2)</formula>
    </cfRule>
  </conditionalFormatting>
  <conditionalFormatting sqref="CJ6">
    <cfRule type="expression" dxfId="4107" priority="753">
      <formula>AND(NOT(ISNUMBER(CJ6)),NOT(ISBLANK(CJ6)))</formula>
    </cfRule>
  </conditionalFormatting>
  <conditionalFormatting sqref="CJ6">
    <cfRule type="containsBlanks" priority="748">
      <formula>LEN(TRIM(CJ6))=0</formula>
    </cfRule>
  </conditionalFormatting>
  <conditionalFormatting sqref="CJ6">
    <cfRule type="expression" dxfId="4106" priority="751">
      <formula>AND(NOT(ISNUMBER(CJ6)),NOT(ISBLANK(CJ6)))</formula>
    </cfRule>
  </conditionalFormatting>
  <conditionalFormatting sqref="CJ6">
    <cfRule type="expression" dxfId="4105" priority="749">
      <formula>AND(_xlfn.ISFORMULA(CJ6),MOD(ROW(),2))</formula>
    </cfRule>
    <cfRule type="expression" dxfId="4104" priority="750">
      <formula>AND(_xlfn.ISFORMULA(CJ6),MOD(ROW()+1,2))</formula>
    </cfRule>
    <cfRule type="expression" dxfId="4103" priority="752">
      <formula>MOD(ROW(),2)</formula>
    </cfRule>
  </conditionalFormatting>
  <conditionalFormatting sqref="CK6">
    <cfRule type="expression" dxfId="4102" priority="747">
      <formula>AND(NOT(ISNUMBER(CK6)),NOT(ISBLANK(CK6)))</formula>
    </cfRule>
  </conditionalFormatting>
  <conditionalFormatting sqref="CK6">
    <cfRule type="containsBlanks" priority="742">
      <formula>LEN(TRIM(CK6))=0</formula>
    </cfRule>
  </conditionalFormatting>
  <conditionalFormatting sqref="CK6">
    <cfRule type="expression" dxfId="4101" priority="745">
      <formula>AND(NOT(ISNUMBER(CK6)),NOT(ISBLANK(CK6)))</formula>
    </cfRule>
  </conditionalFormatting>
  <conditionalFormatting sqref="CK6">
    <cfRule type="expression" dxfId="4100" priority="743">
      <formula>AND(_xlfn.ISFORMULA(CK6),MOD(ROW(),2))</formula>
    </cfRule>
    <cfRule type="expression" dxfId="4099" priority="744">
      <formula>AND(_xlfn.ISFORMULA(CK6),MOD(ROW()+1,2))</formula>
    </cfRule>
    <cfRule type="expression" dxfId="4098" priority="746">
      <formula>MOD(ROW(),2)</formula>
    </cfRule>
  </conditionalFormatting>
  <conditionalFormatting sqref="CL6">
    <cfRule type="expression" dxfId="4097" priority="741">
      <formula>AND(NOT(ISNUMBER(CL6)),NOT(ISBLANK(CL6)))</formula>
    </cfRule>
  </conditionalFormatting>
  <conditionalFormatting sqref="CL6">
    <cfRule type="containsBlanks" priority="736">
      <formula>LEN(TRIM(CL6))=0</formula>
    </cfRule>
  </conditionalFormatting>
  <conditionalFormatting sqref="CL6">
    <cfRule type="expression" dxfId="4096" priority="739">
      <formula>AND(NOT(ISNUMBER(CL6)),NOT(ISBLANK(CL6)))</formula>
    </cfRule>
  </conditionalFormatting>
  <conditionalFormatting sqref="CL6">
    <cfRule type="expression" dxfId="4095" priority="737">
      <formula>AND(_xlfn.ISFORMULA(CL6),MOD(ROW(),2))</formula>
    </cfRule>
    <cfRule type="expression" dxfId="4094" priority="738">
      <formula>AND(_xlfn.ISFORMULA(CL6),MOD(ROW()+1,2))</formula>
    </cfRule>
    <cfRule type="expression" dxfId="4093" priority="740">
      <formula>MOD(ROW(),2)</formula>
    </cfRule>
  </conditionalFormatting>
  <conditionalFormatting sqref="CP6">
    <cfRule type="expression" dxfId="4092" priority="735">
      <formula>AND(NOT(ISNUMBER(CP6)),NOT(ISBLANK(CP6)))</formula>
    </cfRule>
  </conditionalFormatting>
  <conditionalFormatting sqref="CP6">
    <cfRule type="containsBlanks" priority="730">
      <formula>LEN(TRIM(CP6))=0</formula>
    </cfRule>
  </conditionalFormatting>
  <conditionalFormatting sqref="CP6">
    <cfRule type="expression" dxfId="4091" priority="733">
      <formula>AND(NOT(ISNUMBER(CP6)),NOT(ISBLANK(CP6)))</formula>
    </cfRule>
  </conditionalFormatting>
  <conditionalFormatting sqref="CP6">
    <cfRule type="expression" dxfId="4090" priority="731">
      <formula>AND(_xlfn.ISFORMULA(CP6),MOD(ROW(),2))</formula>
    </cfRule>
    <cfRule type="expression" dxfId="4089" priority="732">
      <formula>AND(_xlfn.ISFORMULA(CP6),MOD(ROW()+1,2))</formula>
    </cfRule>
    <cfRule type="expression" dxfId="4088" priority="734">
      <formula>MOD(ROW(),2)</formula>
    </cfRule>
  </conditionalFormatting>
  <conditionalFormatting sqref="CM6:CN6">
    <cfRule type="expression" dxfId="4087" priority="727">
      <formula>AND(_xlfn.ISFORMULA(CM6),MOD(ROW(),2))</formula>
    </cfRule>
    <cfRule type="expression" dxfId="4086" priority="728">
      <formula>AND(_xlfn.ISFORMULA(CM6),MOD(ROW()+1,2))</formula>
    </cfRule>
    <cfRule type="expression" dxfId="4085" priority="729">
      <formula>MOD(ROW(),2)</formula>
    </cfRule>
  </conditionalFormatting>
  <conditionalFormatting sqref="CM6:CN6">
    <cfRule type="expression" dxfId="4084" priority="726">
      <formula>OR(AND(NOT(_xlfn.ISFORMULA(CM6)),NOT(ISBLANK(CM6))),ISERROR(CM6))</formula>
    </cfRule>
  </conditionalFormatting>
  <conditionalFormatting sqref="CS6">
    <cfRule type="expression" dxfId="4083" priority="725">
      <formula>AND(NOT(ISNUMBER(CS6)),NOT(ISBLANK(CS6)))</formula>
    </cfRule>
  </conditionalFormatting>
  <conditionalFormatting sqref="CS6">
    <cfRule type="containsBlanks" priority="720">
      <formula>LEN(TRIM(CS6))=0</formula>
    </cfRule>
  </conditionalFormatting>
  <conditionalFormatting sqref="CS6">
    <cfRule type="expression" dxfId="4082" priority="723">
      <formula>AND(NOT(ISNUMBER(CS6)),NOT(ISBLANK(CS6)))</formula>
    </cfRule>
  </conditionalFormatting>
  <conditionalFormatting sqref="CS6">
    <cfRule type="expression" dxfId="4081" priority="721">
      <formula>AND(_xlfn.ISFORMULA(CS6),MOD(ROW(),2))</formula>
    </cfRule>
    <cfRule type="expression" dxfId="4080" priority="722">
      <formula>AND(_xlfn.ISFORMULA(CS6),MOD(ROW()+1,2))</formula>
    </cfRule>
    <cfRule type="expression" dxfId="4079" priority="724">
      <formula>MOD(ROW(),2)</formula>
    </cfRule>
  </conditionalFormatting>
  <conditionalFormatting sqref="CV6">
    <cfRule type="expression" dxfId="4078" priority="719">
      <formula>AND(NOT(ISNUMBER(CV6)),NOT(ISBLANK(CV6)))</formula>
    </cfRule>
  </conditionalFormatting>
  <conditionalFormatting sqref="CV6">
    <cfRule type="containsBlanks" priority="714">
      <formula>LEN(TRIM(CV6))=0</formula>
    </cfRule>
  </conditionalFormatting>
  <conditionalFormatting sqref="CV6">
    <cfRule type="expression" dxfId="4077" priority="717">
      <formula>AND(NOT(ISNUMBER(CV6)),NOT(ISBLANK(CV6)))</formula>
    </cfRule>
  </conditionalFormatting>
  <conditionalFormatting sqref="CV6">
    <cfRule type="expression" dxfId="4076" priority="715">
      <formula>AND(_xlfn.ISFORMULA(CV6),MOD(ROW(),2))</formula>
    </cfRule>
    <cfRule type="expression" dxfId="4075" priority="716">
      <formula>AND(_xlfn.ISFORMULA(CV6),MOD(ROW()+1,2))</formula>
    </cfRule>
    <cfRule type="expression" dxfId="4074" priority="718">
      <formula>MOD(ROW(),2)</formula>
    </cfRule>
  </conditionalFormatting>
  <conditionalFormatting sqref="CX6">
    <cfRule type="expression" dxfId="4073" priority="713">
      <formula>AND(NOT(ISNUMBER(CX6)),NOT(ISBLANK(CX6)))</formula>
    </cfRule>
  </conditionalFormatting>
  <conditionalFormatting sqref="CX6">
    <cfRule type="containsBlanks" priority="708">
      <formula>LEN(TRIM(CX6))=0</formula>
    </cfRule>
  </conditionalFormatting>
  <conditionalFormatting sqref="CX6">
    <cfRule type="expression" dxfId="4072" priority="711">
      <formula>AND(NOT(ISNUMBER(CX6)),NOT(ISBLANK(CX6)))</formula>
    </cfRule>
  </conditionalFormatting>
  <conditionalFormatting sqref="CX6">
    <cfRule type="expression" dxfId="4071" priority="709">
      <formula>AND(_xlfn.ISFORMULA(CX6),MOD(ROW(),2))</formula>
    </cfRule>
    <cfRule type="expression" dxfId="4070" priority="710">
      <formula>AND(_xlfn.ISFORMULA(CX6),MOD(ROW()+1,2))</formula>
    </cfRule>
    <cfRule type="expression" dxfId="4069" priority="712">
      <formula>MOD(ROW(),2)</formula>
    </cfRule>
  </conditionalFormatting>
  <conditionalFormatting sqref="CT6">
    <cfRule type="expression" dxfId="4068" priority="705">
      <formula>AND(_xlfn.ISFORMULA(CT6),MOD(ROW(),2))</formula>
    </cfRule>
    <cfRule type="expression" dxfId="4067" priority="706">
      <formula>AND(_xlfn.ISFORMULA(CT6),MOD(ROW()+1,2))</formula>
    </cfRule>
    <cfRule type="expression" dxfId="4066" priority="707">
      <formula>MOD(ROW(),2)</formula>
    </cfRule>
  </conditionalFormatting>
  <conditionalFormatting sqref="CT6">
    <cfRule type="expression" dxfId="4065" priority="704">
      <formula>OR(AND(NOT(_xlfn.ISFORMULA(CT6)),NOT(ISBLANK(CT6))),ISERROR(CT6))</formula>
    </cfRule>
  </conditionalFormatting>
  <conditionalFormatting sqref="CT6">
    <cfRule type="containsBlanks" priority="700">
      <formula>LEN(TRIM(CT6))=0</formula>
    </cfRule>
    <cfRule type="expression" dxfId="4064" priority="701">
      <formula>AND(_xlfn.ISFORMULA(CT6),MOD(ROW(),2))</formula>
    </cfRule>
    <cfRule type="expression" dxfId="4063" priority="702">
      <formula>AND(_xlfn.ISFORMULA(CT6),MOD(ROW()+1,2))</formula>
    </cfRule>
    <cfRule type="expression" dxfId="4062" priority="703">
      <formula>MOD(ROW(),2)</formula>
    </cfRule>
  </conditionalFormatting>
  <conditionalFormatting sqref="CY6:DA6">
    <cfRule type="expression" dxfId="4061" priority="697">
      <formula>AND(_xlfn.ISFORMULA(CY6),MOD(ROW(),2))</formula>
    </cfRule>
    <cfRule type="expression" dxfId="4060" priority="698">
      <formula>AND(_xlfn.ISFORMULA(CY6),MOD(ROW()+1,2))</formula>
    </cfRule>
    <cfRule type="expression" dxfId="4059" priority="699">
      <formula>MOD(ROW(),2)</formula>
    </cfRule>
  </conditionalFormatting>
  <conditionalFormatting sqref="CY6:DA6">
    <cfRule type="expression" dxfId="4058" priority="696">
      <formula>OR(AND(NOT(_xlfn.ISFORMULA(CY6)),NOT(ISBLANK(CY6))),ISERROR(CY6))</formula>
    </cfRule>
  </conditionalFormatting>
  <conditionalFormatting sqref="DD6:DE6">
    <cfRule type="expression" dxfId="4057" priority="695">
      <formula>AND(NOT(ISNUMBER(DD6)),NOT(ISBLANK(DD6)))</formula>
    </cfRule>
  </conditionalFormatting>
  <conditionalFormatting sqref="DD6:DE6">
    <cfRule type="containsBlanks" priority="690">
      <formula>LEN(TRIM(DD6))=0</formula>
    </cfRule>
  </conditionalFormatting>
  <conditionalFormatting sqref="DD6:DE6">
    <cfRule type="expression" dxfId="4056" priority="693">
      <formula>AND(NOT(ISNUMBER(DD6)),NOT(ISBLANK(DD6)))</formula>
    </cfRule>
  </conditionalFormatting>
  <conditionalFormatting sqref="DD6:DE6">
    <cfRule type="expression" dxfId="4055" priority="691">
      <formula>AND(_xlfn.ISFORMULA(DD6),MOD(ROW(),2))</formula>
    </cfRule>
    <cfRule type="expression" dxfId="4054" priority="692">
      <formula>AND(_xlfn.ISFORMULA(DD6),MOD(ROW()+1,2))</formula>
    </cfRule>
    <cfRule type="expression" dxfId="4053" priority="694">
      <formula>MOD(ROW(),2)</formula>
    </cfRule>
  </conditionalFormatting>
  <conditionalFormatting sqref="DG6">
    <cfRule type="expression" dxfId="4052" priority="689">
      <formula>AND(NOT(ISNUMBER(DG6)),NOT(ISBLANK(DG6)))</formula>
    </cfRule>
  </conditionalFormatting>
  <conditionalFormatting sqref="DG6">
    <cfRule type="containsBlanks" priority="684">
      <formula>LEN(TRIM(DG6))=0</formula>
    </cfRule>
  </conditionalFormatting>
  <conditionalFormatting sqref="DG6">
    <cfRule type="expression" dxfId="4051" priority="687">
      <formula>AND(NOT(ISNUMBER(DG6)),NOT(ISBLANK(DG6)))</formula>
    </cfRule>
  </conditionalFormatting>
  <conditionalFormatting sqref="DG6">
    <cfRule type="expression" dxfId="4050" priority="685">
      <formula>AND(_xlfn.ISFORMULA(DG6),MOD(ROW(),2))</formula>
    </cfRule>
    <cfRule type="expression" dxfId="4049" priority="686">
      <formula>AND(_xlfn.ISFORMULA(DG6),MOD(ROW()+1,2))</formula>
    </cfRule>
    <cfRule type="expression" dxfId="4048" priority="688">
      <formula>MOD(ROW(),2)</formula>
    </cfRule>
  </conditionalFormatting>
  <conditionalFormatting sqref="DI6">
    <cfRule type="expression" dxfId="4047" priority="683">
      <formula>AND(NOT(ISNUMBER(DI6)),NOT(ISBLANK(DI6)))</formula>
    </cfRule>
  </conditionalFormatting>
  <conditionalFormatting sqref="DI6">
    <cfRule type="containsBlanks" priority="678">
      <formula>LEN(TRIM(DI6))=0</formula>
    </cfRule>
  </conditionalFormatting>
  <conditionalFormatting sqref="DI6">
    <cfRule type="expression" dxfId="4046" priority="681">
      <formula>AND(NOT(ISNUMBER(DI6)),NOT(ISBLANK(DI6)))</formula>
    </cfRule>
  </conditionalFormatting>
  <conditionalFormatting sqref="DI6">
    <cfRule type="expression" dxfId="4045" priority="679">
      <formula>AND(_xlfn.ISFORMULA(DI6),MOD(ROW(),2))</formula>
    </cfRule>
    <cfRule type="expression" dxfId="4044" priority="680">
      <formula>AND(_xlfn.ISFORMULA(DI6),MOD(ROW()+1,2))</formula>
    </cfRule>
    <cfRule type="expression" dxfId="4043" priority="682">
      <formula>MOD(ROW(),2)</formula>
    </cfRule>
  </conditionalFormatting>
  <conditionalFormatting sqref="DK6">
    <cfRule type="containsBlanks" priority="673">
      <formula>LEN(TRIM(DK6))=0</formula>
    </cfRule>
  </conditionalFormatting>
  <conditionalFormatting sqref="DK6">
    <cfRule type="expression" dxfId="4042" priority="674">
      <formula>OR(AND(NOT(_xlfn.ISFORMULA(DK6)),NOT(ISBLANK(DK6))),ISERROR(DK6))</formula>
    </cfRule>
  </conditionalFormatting>
  <conditionalFormatting sqref="DK6">
    <cfRule type="expression" dxfId="4041" priority="675">
      <formula>AND(_xlfn.ISFORMULA(DK6),MOD(ROW(),2))</formula>
    </cfRule>
    <cfRule type="expression" dxfId="4040" priority="676">
      <formula>AND(_xlfn.ISFORMULA(DK6),MOD(ROW()+1,2))</formula>
    </cfRule>
    <cfRule type="expression" dxfId="4039" priority="677">
      <formula>MOD(ROW(),2)</formula>
    </cfRule>
  </conditionalFormatting>
  <conditionalFormatting sqref="DL6">
    <cfRule type="containsBlanks" priority="667">
      <formula>LEN(TRIM(DL6))=0</formula>
    </cfRule>
  </conditionalFormatting>
  <conditionalFormatting sqref="DL6">
    <cfRule type="expression" dxfId="4038" priority="669">
      <formula>OR(AND(NOT(_xlfn.ISFORMULA(DL6)),NOT(ISBLANK(DL6))),ISERROR(DL6))</formula>
    </cfRule>
  </conditionalFormatting>
  <conditionalFormatting sqref="DL6">
    <cfRule type="expression" dxfId="4037" priority="670">
      <formula>AND(_xlfn.ISFORMULA(DL6),MOD(ROW(),2))</formula>
    </cfRule>
    <cfRule type="expression" dxfId="4036" priority="671">
      <formula>AND(_xlfn.ISFORMULA(DL6),MOD(ROW()+1,2))</formula>
    </cfRule>
    <cfRule type="expression" dxfId="4035" priority="672">
      <formula>MOD(ROW(),2)</formula>
    </cfRule>
  </conditionalFormatting>
  <conditionalFormatting sqref="DL6">
    <cfRule type="expression" dxfId="4034" priority="668">
      <formula>AND(NOT(ISBLANK(A6)),ISBLANK(DL6))</formula>
    </cfRule>
  </conditionalFormatting>
  <conditionalFormatting sqref="CG6">
    <cfRule type="expression" dxfId="4033" priority="666">
      <formula>AND(NOT(ISNUMBER(CG6)),NOT(ISBLANK(CG6)))</formula>
    </cfRule>
  </conditionalFormatting>
  <conditionalFormatting sqref="CG6">
    <cfRule type="containsBlanks" priority="661">
      <formula>LEN(TRIM(CG6))=0</formula>
    </cfRule>
  </conditionalFormatting>
  <conditionalFormatting sqref="CG6">
    <cfRule type="expression" dxfId="4032" priority="664">
      <formula>AND(NOT(ISNUMBER(CG6)),NOT(ISBLANK(CG6)))</formula>
    </cfRule>
  </conditionalFormatting>
  <conditionalFormatting sqref="CG6">
    <cfRule type="expression" dxfId="4031" priority="662">
      <formula>AND(_xlfn.ISFORMULA(CG6),MOD(ROW(),2))</formula>
    </cfRule>
    <cfRule type="expression" dxfId="4030" priority="663">
      <formula>AND(_xlfn.ISFORMULA(CG6),MOD(ROW()+1,2))</formula>
    </cfRule>
    <cfRule type="expression" dxfId="4029" priority="665">
      <formula>MOD(ROW(),2)</formula>
    </cfRule>
  </conditionalFormatting>
  <conditionalFormatting sqref="CS6">
    <cfRule type="expression" dxfId="4028" priority="660">
      <formula>AND(NOT(ISNUMBER(CS6)),NOT(ISBLANK(CS6)))</formula>
    </cfRule>
  </conditionalFormatting>
  <conditionalFormatting sqref="CS6">
    <cfRule type="containsBlanks" priority="655">
      <formula>LEN(TRIM(CS6))=0</formula>
    </cfRule>
  </conditionalFormatting>
  <conditionalFormatting sqref="CS6">
    <cfRule type="expression" dxfId="4027" priority="658">
      <formula>AND(NOT(ISNUMBER(CS6)),NOT(ISBLANK(CS6)))</formula>
    </cfRule>
  </conditionalFormatting>
  <conditionalFormatting sqref="CS6">
    <cfRule type="expression" dxfId="4026" priority="656">
      <formula>AND(_xlfn.ISFORMULA(CS6),MOD(ROW(),2))</formula>
    </cfRule>
    <cfRule type="expression" dxfId="4025" priority="657">
      <formula>AND(_xlfn.ISFORMULA(CS6),MOD(ROW()+1,2))</formula>
    </cfRule>
    <cfRule type="expression" dxfId="4024" priority="659">
      <formula>MOD(ROW(),2)</formula>
    </cfRule>
  </conditionalFormatting>
  <conditionalFormatting sqref="CV6">
    <cfRule type="expression" dxfId="4023" priority="654">
      <formula>AND(NOT(ISNUMBER(CV6)),NOT(ISBLANK(CV6)))</formula>
    </cfRule>
  </conditionalFormatting>
  <conditionalFormatting sqref="CV6">
    <cfRule type="containsBlanks" priority="649">
      <formula>LEN(TRIM(CV6))=0</formula>
    </cfRule>
  </conditionalFormatting>
  <conditionalFormatting sqref="CV6">
    <cfRule type="expression" dxfId="4022" priority="652">
      <formula>AND(NOT(ISNUMBER(CV6)),NOT(ISBLANK(CV6)))</formula>
    </cfRule>
  </conditionalFormatting>
  <conditionalFormatting sqref="CV6">
    <cfRule type="expression" dxfId="4021" priority="650">
      <formula>AND(_xlfn.ISFORMULA(CV6),MOD(ROW(),2))</formula>
    </cfRule>
    <cfRule type="expression" dxfId="4020" priority="651">
      <formula>AND(_xlfn.ISFORMULA(CV6),MOD(ROW()+1,2))</formula>
    </cfRule>
    <cfRule type="expression" dxfId="4019" priority="653">
      <formula>MOD(ROW(),2)</formula>
    </cfRule>
  </conditionalFormatting>
  <conditionalFormatting sqref="CX6">
    <cfRule type="expression" dxfId="4018" priority="648">
      <formula>AND(NOT(ISNUMBER(CX6)),NOT(ISBLANK(CX6)))</formula>
    </cfRule>
  </conditionalFormatting>
  <conditionalFormatting sqref="CX6">
    <cfRule type="containsBlanks" priority="643">
      <formula>LEN(TRIM(CX6))=0</formula>
    </cfRule>
  </conditionalFormatting>
  <conditionalFormatting sqref="CX6">
    <cfRule type="expression" dxfId="4017" priority="646">
      <formula>AND(NOT(ISNUMBER(CX6)),NOT(ISBLANK(CX6)))</formula>
    </cfRule>
  </conditionalFormatting>
  <conditionalFormatting sqref="CX6">
    <cfRule type="expression" dxfId="4016" priority="644">
      <formula>AND(_xlfn.ISFORMULA(CX6),MOD(ROW(),2))</formula>
    </cfRule>
    <cfRule type="expression" dxfId="4015" priority="645">
      <formula>AND(_xlfn.ISFORMULA(CX6),MOD(ROW()+1,2))</formula>
    </cfRule>
    <cfRule type="expression" dxfId="4014" priority="647">
      <formula>MOD(ROW(),2)</formula>
    </cfRule>
  </conditionalFormatting>
  <conditionalFormatting sqref="DD6:DE6">
    <cfRule type="expression" dxfId="4013" priority="642">
      <formula>AND(NOT(ISNUMBER(DD6)),NOT(ISBLANK(DD6)))</formula>
    </cfRule>
  </conditionalFormatting>
  <conditionalFormatting sqref="DD6:DE6">
    <cfRule type="containsBlanks" priority="637">
      <formula>LEN(TRIM(DD6))=0</formula>
    </cfRule>
  </conditionalFormatting>
  <conditionalFormatting sqref="DD6:DE6">
    <cfRule type="expression" dxfId="4012" priority="640">
      <formula>AND(NOT(ISNUMBER(DD6)),NOT(ISBLANK(DD6)))</formula>
    </cfRule>
  </conditionalFormatting>
  <conditionalFormatting sqref="DD6:DE6">
    <cfRule type="expression" dxfId="4011" priority="638">
      <formula>AND(_xlfn.ISFORMULA(DD6),MOD(ROW(),2))</formula>
    </cfRule>
    <cfRule type="expression" dxfId="4010" priority="639">
      <formula>AND(_xlfn.ISFORMULA(DD6),MOD(ROW()+1,2))</formula>
    </cfRule>
    <cfRule type="expression" dxfId="4009" priority="641">
      <formula>MOD(ROW(),2)</formula>
    </cfRule>
  </conditionalFormatting>
  <conditionalFormatting sqref="DG6">
    <cfRule type="expression" dxfId="4008" priority="636">
      <formula>AND(NOT(ISNUMBER(DG6)),NOT(ISBLANK(DG6)))</formula>
    </cfRule>
  </conditionalFormatting>
  <conditionalFormatting sqref="DG6">
    <cfRule type="containsBlanks" priority="631">
      <formula>LEN(TRIM(DG6))=0</formula>
    </cfRule>
  </conditionalFormatting>
  <conditionalFormatting sqref="DG6">
    <cfRule type="expression" dxfId="4007" priority="634">
      <formula>AND(NOT(ISNUMBER(DG6)),NOT(ISBLANK(DG6)))</formula>
    </cfRule>
  </conditionalFormatting>
  <conditionalFormatting sqref="DG6">
    <cfRule type="expression" dxfId="4006" priority="632">
      <formula>AND(_xlfn.ISFORMULA(DG6),MOD(ROW(),2))</formula>
    </cfRule>
    <cfRule type="expression" dxfId="4005" priority="633">
      <formula>AND(_xlfn.ISFORMULA(DG6),MOD(ROW()+1,2))</formula>
    </cfRule>
    <cfRule type="expression" dxfId="4004" priority="635">
      <formula>MOD(ROW(),2)</formula>
    </cfRule>
  </conditionalFormatting>
  <conditionalFormatting sqref="DI6">
    <cfRule type="expression" dxfId="4003" priority="630">
      <formula>AND(NOT(ISNUMBER(DI6)),NOT(ISBLANK(DI6)))</formula>
    </cfRule>
  </conditionalFormatting>
  <conditionalFormatting sqref="DI6">
    <cfRule type="containsBlanks" priority="625">
      <formula>LEN(TRIM(DI6))=0</formula>
    </cfRule>
  </conditionalFormatting>
  <conditionalFormatting sqref="DI6">
    <cfRule type="expression" dxfId="4002" priority="628">
      <formula>AND(NOT(ISNUMBER(DI6)),NOT(ISBLANK(DI6)))</formula>
    </cfRule>
  </conditionalFormatting>
  <conditionalFormatting sqref="DI6">
    <cfRule type="expression" dxfId="4001" priority="626">
      <formula>AND(_xlfn.ISFORMULA(DI6),MOD(ROW(),2))</formula>
    </cfRule>
    <cfRule type="expression" dxfId="4000" priority="627">
      <formula>AND(_xlfn.ISFORMULA(DI6),MOD(ROW()+1,2))</formula>
    </cfRule>
    <cfRule type="expression" dxfId="3999" priority="629">
      <formula>MOD(ROW(),2)</formula>
    </cfRule>
  </conditionalFormatting>
  <conditionalFormatting sqref="K6">
    <cfRule type="expression" dxfId="3998" priority="621">
      <formula>AND(_xlfn.ISFORMULA(K6),MOD(ROW(),2))</formula>
    </cfRule>
    <cfRule type="expression" dxfId="3997" priority="622">
      <formula>AND(_xlfn.ISFORMULA(K6),MOD(ROW()+1,2))</formula>
    </cfRule>
    <cfRule type="expression" dxfId="3996" priority="624">
      <formula>MOD(ROW(),2)</formula>
    </cfRule>
  </conditionalFormatting>
  <conditionalFormatting sqref="K6">
    <cfRule type="expression" dxfId="3995" priority="623">
      <formula>AND(NOT(ISNUMBER(K6)),NOT(ISBLANK(K6)))</formula>
    </cfRule>
  </conditionalFormatting>
  <conditionalFormatting sqref="L6">
    <cfRule type="expression" dxfId="3994" priority="613">
      <formula>AND(_xlfn.ISFORMULA(L6),MOD(ROW(),2))</formula>
    </cfRule>
    <cfRule type="expression" dxfId="3993" priority="614">
      <formula>AND(_xlfn.ISFORMULA(L6),MOD(ROW()+1,2))</formula>
    </cfRule>
    <cfRule type="expression" dxfId="3992" priority="616">
      <formula>MOD(ROW(),2)</formula>
    </cfRule>
  </conditionalFormatting>
  <conditionalFormatting sqref="L6">
    <cfRule type="expression" dxfId="3991" priority="615">
      <formula>AND(NOT(ISNUMBER(L6)),NOT(ISBLANK(L6)))</formula>
    </cfRule>
  </conditionalFormatting>
  <conditionalFormatting sqref="A7:XFD7 D9 D11">
    <cfRule type="containsBlanks" priority="604">
      <formula>LEN(TRIM(A7))=0</formula>
    </cfRule>
  </conditionalFormatting>
  <conditionalFormatting sqref="AQ7 AU7 BC7 BF7 BI7:BJ7 BS7 BU7:BV7 BY7 CB7 CD7:CE7 CM7:CN7 CT7 AM7 DK7:DL7 CY7:DA7">
    <cfRule type="expression" dxfId="3990" priority="606">
      <formula>OR(AND(NOT(_xlfn.ISFORMULA(AM7)),NOT(ISBLANK(AM7))),ISERROR(AM7))</formula>
    </cfRule>
  </conditionalFormatting>
  <conditionalFormatting sqref="AD7:AL7 AN7:AP7 AR7:AT7">
    <cfRule type="expression" dxfId="3989" priority="607" stopIfTrue="1">
      <formula>AND(OR(ISNUMBER(SEARCH("+",AD7)),ISNUMBER(SEARCH("–",AD7))),MOD(ROW(),2))</formula>
    </cfRule>
    <cfRule type="expression" dxfId="3988" priority="608" stopIfTrue="1">
      <formula>AND(OR(ISNUMBER(SEARCH("+",AD7)),ISNUMBER(SEARCH("–",AD7))),MOD(ROW()+1,2))</formula>
    </cfRule>
  </conditionalFormatting>
  <conditionalFormatting sqref="BN7:BO7 BH7:BL7 BA7:BF7 I7:O7 V7:AV7 AX7">
    <cfRule type="expression" dxfId="3987" priority="611">
      <formula>AND(NOT(ISNUMBER(I7)),NOT(ISBLANK(I7)))</formula>
    </cfRule>
  </conditionalFormatting>
  <conditionalFormatting sqref="A7:XFD7 D9 D11">
    <cfRule type="expression" dxfId="3986" priority="609">
      <formula>AND(_xlfn.ISFORMULA(A7),MOD(ROW(),2))</formula>
    </cfRule>
    <cfRule type="expression" dxfId="3985" priority="610">
      <formula>AND(_xlfn.ISFORMULA(A7),MOD(ROW()+1,2))</formula>
    </cfRule>
    <cfRule type="expression" dxfId="3984" priority="612">
      <formula>MOD(ROW(),2)</formula>
    </cfRule>
  </conditionalFormatting>
  <conditionalFormatting sqref="DB7:DC7 DH7 DF7">
    <cfRule type="containsBlanks" dxfId="3983" priority="603">
      <formula>LEN(TRIM(DB7))=0</formula>
    </cfRule>
  </conditionalFormatting>
  <conditionalFormatting sqref="DL7">
    <cfRule type="expression" dxfId="3982" priority="605">
      <formula>AND(NOT(ISBLANK(A7)),ISBLANK(DL7))</formula>
    </cfRule>
  </conditionalFormatting>
  <conditionalFormatting sqref="A8:C8 E8:F8 H8:CR8 CW8 CY8:DC8 DF8 DH8 DJ8:XFD8 CT8:CU8">
    <cfRule type="containsBlanks" priority="594">
      <formula>LEN(TRIM(A8))=0</formula>
    </cfRule>
  </conditionalFormatting>
  <conditionalFormatting sqref="AQ8 AU8 BC8 BF8 BI8:BJ8 BS8 BU8:BV8 BY8 CB8 CD8:CE8 CM8:CN8 CT8 AM8 DK8:DL8 CY8:DA8">
    <cfRule type="expression" dxfId="3981" priority="596">
      <formula>OR(AND(NOT(_xlfn.ISFORMULA(AM8)),NOT(ISBLANK(AM8))),ISERROR(AM8))</formula>
    </cfRule>
  </conditionalFormatting>
  <conditionalFormatting sqref="AD8:AL8 AN8:AP8 AR8:AT8">
    <cfRule type="expression" dxfId="3980" priority="597" stopIfTrue="1">
      <formula>AND(OR(ISNUMBER(SEARCH("+",AD8)),ISNUMBER(SEARCH("–",AD8))),MOD(ROW(),2))</formula>
    </cfRule>
    <cfRule type="expression" dxfId="3979" priority="598" stopIfTrue="1">
      <formula>AND(OR(ISNUMBER(SEARCH("+",AD8)),ISNUMBER(SEARCH("–",AD8))),MOD(ROW()+1,2))</formula>
    </cfRule>
  </conditionalFormatting>
  <conditionalFormatting sqref="BN8:BO8 BH8:BL8 BA8:BF8 I8:O8 V8:AV8 AX8">
    <cfRule type="expression" dxfId="3978" priority="601">
      <formula>AND(NOT(ISNUMBER(I8)),NOT(ISBLANK(I8)))</formula>
    </cfRule>
  </conditionalFormatting>
  <conditionalFormatting sqref="A8:C8 E8:F8 H8:CR8 CW8 CY8:DC8 DF8 DH8 DJ8:XFD8 CT8:CU8">
    <cfRule type="expression" dxfId="3977" priority="599">
      <formula>AND(_xlfn.ISFORMULA(A8),MOD(ROW(),2))</formula>
    </cfRule>
    <cfRule type="expression" dxfId="3976" priority="600">
      <formula>AND(_xlfn.ISFORMULA(A8),MOD(ROW()+1,2))</formula>
    </cfRule>
    <cfRule type="expression" dxfId="3975" priority="602">
      <formula>MOD(ROW(),2)</formula>
    </cfRule>
  </conditionalFormatting>
  <conditionalFormatting sqref="DB8:DC8 DH8 DF8">
    <cfRule type="containsBlanks" dxfId="3974" priority="593">
      <formula>LEN(TRIM(DB8))=0</formula>
    </cfRule>
  </conditionalFormatting>
  <conditionalFormatting sqref="DL8">
    <cfRule type="expression" dxfId="3973" priority="595">
      <formula>AND(NOT(ISBLANK(A8)),ISBLANK(DL8))</formula>
    </cfRule>
  </conditionalFormatting>
  <conditionalFormatting sqref="G8">
    <cfRule type="containsBlanks" priority="589">
      <formula>LEN(TRIM(G8))=0</formula>
    </cfRule>
  </conditionalFormatting>
  <conditionalFormatting sqref="G8">
    <cfRule type="expression" dxfId="3972" priority="590">
      <formula>AND(_xlfn.ISFORMULA(G8),MOD(ROW(),2))</formula>
    </cfRule>
    <cfRule type="expression" dxfId="3971" priority="591">
      <formula>AND(_xlfn.ISFORMULA(G8),MOD(ROW()+1,2))</formula>
    </cfRule>
    <cfRule type="expression" dxfId="3970" priority="592">
      <formula>MOD(ROW(),2)</formula>
    </cfRule>
  </conditionalFormatting>
  <conditionalFormatting sqref="CV8">
    <cfRule type="containsBlanks" priority="580">
      <formula>LEN(TRIM(CV8))=0</formula>
    </cfRule>
  </conditionalFormatting>
  <conditionalFormatting sqref="CV8">
    <cfRule type="expression" dxfId="3969" priority="581">
      <formula>AND(_xlfn.ISFORMULA(CV8),MOD(ROW(),2))</formula>
    </cfRule>
    <cfRule type="expression" dxfId="3968" priority="582">
      <formula>AND(_xlfn.ISFORMULA(CV8),MOD(ROW()+1,2))</formula>
    </cfRule>
    <cfRule type="expression" dxfId="3967" priority="583">
      <formula>MOD(ROW(),2)</formula>
    </cfRule>
  </conditionalFormatting>
  <conditionalFormatting sqref="CS8">
    <cfRule type="containsBlanks" priority="556">
      <formula>LEN(TRIM(CS8))=0</formula>
    </cfRule>
  </conditionalFormatting>
  <conditionalFormatting sqref="CS8">
    <cfRule type="expression" dxfId="3966" priority="557">
      <formula>AND(_xlfn.ISFORMULA(CS8),MOD(ROW(),2))</formula>
    </cfRule>
    <cfRule type="expression" dxfId="3965" priority="558">
      <formula>AND(_xlfn.ISFORMULA(CS8),MOD(ROW()+1,2))</formula>
    </cfRule>
    <cfRule type="expression" dxfId="3964" priority="559">
      <formula>MOD(ROW(),2)</formula>
    </cfRule>
  </conditionalFormatting>
  <conditionalFormatting sqref="DI8">
    <cfRule type="containsBlanks" priority="551">
      <formula>LEN(TRIM(DI8))=0</formula>
    </cfRule>
  </conditionalFormatting>
  <conditionalFormatting sqref="DI8">
    <cfRule type="expression" dxfId="3963" priority="554">
      <formula>AND(NOT(ISNUMBER(DI8)),NOT(ISBLANK(DI8)))</formula>
    </cfRule>
  </conditionalFormatting>
  <conditionalFormatting sqref="DI8">
    <cfRule type="expression" dxfId="3962" priority="552">
      <formula>AND(_xlfn.ISFORMULA(DI8),MOD(ROW(),2))</formula>
    </cfRule>
    <cfRule type="expression" dxfId="3961" priority="553">
      <formula>AND(_xlfn.ISFORMULA(DI8),MOD(ROW()+1,2))</formula>
    </cfRule>
    <cfRule type="expression" dxfId="3960" priority="555">
      <formula>MOD(ROW(),2)</formula>
    </cfRule>
  </conditionalFormatting>
  <conditionalFormatting sqref="DG8">
    <cfRule type="containsBlanks" priority="546">
      <formula>LEN(TRIM(DG8))=0</formula>
    </cfRule>
  </conditionalFormatting>
  <conditionalFormatting sqref="DG8">
    <cfRule type="expression" dxfId="3959" priority="549">
      <formula>AND(NOT(ISNUMBER(DG8)),NOT(ISBLANK(DG8)))</formula>
    </cfRule>
  </conditionalFormatting>
  <conditionalFormatting sqref="DG8">
    <cfRule type="expression" dxfId="3958" priority="547">
      <formula>AND(_xlfn.ISFORMULA(DG8),MOD(ROW(),2))</formula>
    </cfRule>
    <cfRule type="expression" dxfId="3957" priority="548">
      <formula>AND(_xlfn.ISFORMULA(DG8),MOD(ROW()+1,2))</formula>
    </cfRule>
    <cfRule type="expression" dxfId="3956" priority="550">
      <formula>MOD(ROW(),2)</formula>
    </cfRule>
  </conditionalFormatting>
  <conditionalFormatting sqref="DE8">
    <cfRule type="containsBlanks" priority="541">
      <formula>LEN(TRIM(DE8))=0</formula>
    </cfRule>
  </conditionalFormatting>
  <conditionalFormatting sqref="DE8">
    <cfRule type="expression" dxfId="3955" priority="544">
      <formula>AND(NOT(ISNUMBER(DE8)),NOT(ISBLANK(DE8)))</formula>
    </cfRule>
  </conditionalFormatting>
  <conditionalFormatting sqref="DE8">
    <cfRule type="expression" dxfId="3954" priority="542">
      <formula>AND(_xlfn.ISFORMULA(DE8),MOD(ROW(),2))</formula>
    </cfRule>
    <cfRule type="expression" dxfId="3953" priority="543">
      <formula>AND(_xlfn.ISFORMULA(DE8),MOD(ROW()+1,2))</formula>
    </cfRule>
    <cfRule type="expression" dxfId="3952" priority="545">
      <formula>MOD(ROW(),2)</formula>
    </cfRule>
  </conditionalFormatting>
  <conditionalFormatting sqref="DD8">
    <cfRule type="containsBlanks" priority="536">
      <formula>LEN(TRIM(DD8))=0</formula>
    </cfRule>
  </conditionalFormatting>
  <conditionalFormatting sqref="DD8">
    <cfRule type="expression" dxfId="3951" priority="539">
      <formula>AND(NOT(ISNUMBER(DD8)),NOT(ISBLANK(DD8)))</formula>
    </cfRule>
  </conditionalFormatting>
  <conditionalFormatting sqref="DD8">
    <cfRule type="expression" dxfId="3950" priority="537">
      <formula>AND(_xlfn.ISFORMULA(DD8),MOD(ROW(),2))</formula>
    </cfRule>
    <cfRule type="expression" dxfId="3949" priority="538">
      <formula>AND(_xlfn.ISFORMULA(DD8),MOD(ROW()+1,2))</formula>
    </cfRule>
    <cfRule type="expression" dxfId="3948" priority="540">
      <formula>MOD(ROW(),2)</formula>
    </cfRule>
  </conditionalFormatting>
  <conditionalFormatting sqref="CX8">
    <cfRule type="containsBlanks" priority="531">
      <formula>LEN(TRIM(CX8))=0</formula>
    </cfRule>
  </conditionalFormatting>
  <conditionalFormatting sqref="CX8">
    <cfRule type="expression" dxfId="3947" priority="534">
      <formula>AND(NOT(ISNUMBER(CX8)),NOT(ISBLANK(CX8)))</formula>
    </cfRule>
  </conditionalFormatting>
  <conditionalFormatting sqref="CX8">
    <cfRule type="expression" dxfId="3946" priority="532">
      <formula>AND(_xlfn.ISFORMULA(CX8),MOD(ROW(),2))</formula>
    </cfRule>
    <cfRule type="expression" dxfId="3945" priority="533">
      <formula>AND(_xlfn.ISFORMULA(CX8),MOD(ROW()+1,2))</formula>
    </cfRule>
    <cfRule type="expression" dxfId="3944" priority="535">
      <formula>MOD(ROW(),2)</formula>
    </cfRule>
  </conditionalFormatting>
  <conditionalFormatting sqref="A9 C9 E9:R9 V9:CO9 CW9:XFD9 CT9:CU9 CQ9:CR9">
    <cfRule type="containsBlanks" priority="522">
      <formula>LEN(TRIM(A9))=0</formula>
    </cfRule>
  </conditionalFormatting>
  <conditionalFormatting sqref="AQ9 AU9 BC9 BF9 BI9:BJ9 BS9 BU9:BV9 BY9 CB9 CD9:CE9 CM9:CN9 CT9 AM9 DK9:DL9 CY9:DA9">
    <cfRule type="expression" dxfId="3943" priority="524">
      <formula>OR(AND(NOT(_xlfn.ISFORMULA(AM9)),NOT(ISBLANK(AM9))),ISERROR(AM9))</formula>
    </cfRule>
  </conditionalFormatting>
  <conditionalFormatting sqref="AR9:AT9 AN9:AP9 AD9:AL9">
    <cfRule type="expression" dxfId="3942" priority="525" stopIfTrue="1">
      <formula>AND(OR(ISNUMBER(SEARCH("+",AD9)),ISNUMBER(SEARCH("–",AD9))),MOD(ROW(),2))</formula>
    </cfRule>
    <cfRule type="expression" dxfId="3941" priority="526" stopIfTrue="1">
      <formula>AND(OR(ISNUMBER(SEARCH("+",AD9)),ISNUMBER(SEARCH("–",AD9))),MOD(ROW()+1,2))</formula>
    </cfRule>
  </conditionalFormatting>
  <conditionalFormatting sqref="BN9:BO9 BH9:BL9 BA9:BF9 V9:AV9 AX9 I9:O9">
    <cfRule type="expression" dxfId="3940" priority="529">
      <formula>AND(NOT(ISNUMBER(I9)),NOT(ISBLANK(I9)))</formula>
    </cfRule>
  </conditionalFormatting>
  <conditionalFormatting sqref="A9 C9 E9:R9 V9:CO9 CW9:XFD9 CT9:CU9 CQ9:CR9">
    <cfRule type="expression" dxfId="3939" priority="527">
      <formula>AND(_xlfn.ISFORMULA(A9),MOD(ROW(),2))</formula>
    </cfRule>
    <cfRule type="expression" dxfId="3938" priority="528">
      <formula>AND(_xlfn.ISFORMULA(A9),MOD(ROW()+1,2))</formula>
    </cfRule>
    <cfRule type="expression" dxfId="3937" priority="530">
      <formula>MOD(ROW(),2)</formula>
    </cfRule>
  </conditionalFormatting>
  <conditionalFormatting sqref="DB9:DC9 DH9 DF9">
    <cfRule type="containsBlanks" dxfId="3936" priority="521">
      <formula>LEN(TRIM(DB9))=0</formula>
    </cfRule>
  </conditionalFormatting>
  <conditionalFormatting sqref="DL9">
    <cfRule type="expression" dxfId="3935" priority="523">
      <formula>AND(NOT(ISBLANK(A9)),ISBLANK(DL9))</formula>
    </cfRule>
  </conditionalFormatting>
  <conditionalFormatting sqref="B9">
    <cfRule type="containsBlanks" priority="517">
      <formula>LEN(TRIM(B9))=0</formula>
    </cfRule>
  </conditionalFormatting>
  <conditionalFormatting sqref="B9">
    <cfRule type="expression" dxfId="3934" priority="518">
      <formula>AND(_xlfn.ISFORMULA(B9),MOD(ROW(),2))</formula>
    </cfRule>
    <cfRule type="expression" dxfId="3933" priority="519">
      <formula>AND(_xlfn.ISFORMULA(B9),MOD(ROW()+1,2))</formula>
    </cfRule>
    <cfRule type="expression" dxfId="3932" priority="520">
      <formula>MOD(ROW(),2)</formula>
    </cfRule>
  </conditionalFormatting>
  <conditionalFormatting sqref="S9">
    <cfRule type="containsBlanks" priority="513">
      <formula>LEN(TRIM(S9))=0</formula>
    </cfRule>
  </conditionalFormatting>
  <conditionalFormatting sqref="S9">
    <cfRule type="expression" dxfId="3931" priority="514">
      <formula>AND(_xlfn.ISFORMULA(S9),MOD(ROW(),2))</formula>
    </cfRule>
    <cfRule type="expression" dxfId="3930" priority="515">
      <formula>AND(_xlfn.ISFORMULA(S9),MOD(ROW()+1,2))</formula>
    </cfRule>
    <cfRule type="expression" dxfId="3929" priority="516">
      <formula>MOD(ROW(),2)</formula>
    </cfRule>
  </conditionalFormatting>
  <conditionalFormatting sqref="T9">
    <cfRule type="containsBlanks" priority="509">
      <formula>LEN(TRIM(T9))=0</formula>
    </cfRule>
  </conditionalFormatting>
  <conditionalFormatting sqref="T9">
    <cfRule type="expression" dxfId="3928" priority="510">
      <formula>AND(_xlfn.ISFORMULA(T9),MOD(ROW(),2))</formula>
    </cfRule>
    <cfRule type="expression" dxfId="3927" priority="511">
      <formula>AND(_xlfn.ISFORMULA(T9),MOD(ROW()+1,2))</formula>
    </cfRule>
    <cfRule type="expression" dxfId="3926" priority="512">
      <formula>MOD(ROW(),2)</formula>
    </cfRule>
  </conditionalFormatting>
  <conditionalFormatting sqref="U9">
    <cfRule type="containsBlanks" priority="505">
      <formula>LEN(TRIM(U9))=0</formula>
    </cfRule>
  </conditionalFormatting>
  <conditionalFormatting sqref="U9">
    <cfRule type="expression" dxfId="3925" priority="506">
      <formula>AND(_xlfn.ISFORMULA(U9),MOD(ROW(),2))</formula>
    </cfRule>
    <cfRule type="expression" dxfId="3924" priority="507">
      <formula>AND(_xlfn.ISFORMULA(U9),MOD(ROW()+1,2))</formula>
    </cfRule>
    <cfRule type="expression" dxfId="3923" priority="508">
      <formula>MOD(ROW(),2)</formula>
    </cfRule>
  </conditionalFormatting>
  <conditionalFormatting sqref="DI9">
    <cfRule type="expression" dxfId="3922" priority="504">
      <formula>AND(NOT(ISNUMBER(DI9)),NOT(ISBLANK(DI9)))</formula>
    </cfRule>
  </conditionalFormatting>
  <conditionalFormatting sqref="DG9">
    <cfRule type="expression" dxfId="3921" priority="503">
      <formula>AND(NOT(ISNUMBER(DG9)),NOT(ISBLANK(DG9)))</formula>
    </cfRule>
  </conditionalFormatting>
  <conditionalFormatting sqref="DE9">
    <cfRule type="expression" dxfId="3920" priority="502">
      <formula>AND(NOT(ISNUMBER(DE9)),NOT(ISBLANK(DE9)))</formula>
    </cfRule>
  </conditionalFormatting>
  <conditionalFormatting sqref="DD9">
    <cfRule type="expression" dxfId="3919" priority="501">
      <formula>AND(NOT(ISNUMBER(DD9)),NOT(ISBLANK(DD9)))</formula>
    </cfRule>
  </conditionalFormatting>
  <conditionalFormatting sqref="CX9">
    <cfRule type="expression" dxfId="3918" priority="500">
      <formula>AND(NOT(ISNUMBER(CX9)),NOT(ISBLANK(CX9)))</formula>
    </cfRule>
  </conditionalFormatting>
  <conditionalFormatting sqref="DJ10 M10:AL10 AV10:BB10 DM10:XFD10 BG10:BH10 BD10:BE10 AR10:AT10 AN10:AP10 H10 A10:F10">
    <cfRule type="containsBlanks" priority="492">
      <formula>LEN(TRIM(A10))=0</formula>
    </cfRule>
  </conditionalFormatting>
  <conditionalFormatting sqref="AR10:AT10 AN10:AP10 AD10:AL10">
    <cfRule type="expression" dxfId="3917" priority="494" stopIfTrue="1">
      <formula>AND(OR(ISNUMBER(SEARCH("+",AD10)),ISNUMBER(SEARCH("–",AD10))),MOD(ROW(),2))</formula>
    </cfRule>
    <cfRule type="expression" dxfId="3916" priority="495" stopIfTrue="1">
      <formula>AND(OR(ISNUMBER(SEARCH("+",AD10)),ISNUMBER(SEARCH("–",AD10))),MOD(ROW()+1,2))</formula>
    </cfRule>
  </conditionalFormatting>
  <conditionalFormatting sqref="M10:O10 BA10:BB10 BH10 BD10:BE10 AV10 AR10:AT10 AN10:AP10 V10:AL10 AX10">
    <cfRule type="expression" dxfId="3915" priority="498">
      <formula>AND(NOT(ISNUMBER(M10)),NOT(ISBLANK(M10)))</formula>
    </cfRule>
  </conditionalFormatting>
  <conditionalFormatting sqref="DJ10 M10:AL10 AV10:BB10 DM10:XFD10 BG10:BH10 BD10:BE10 AR10:AT10 AN10:AP10 H10 A10:F10">
    <cfRule type="expression" dxfId="3914" priority="496">
      <formula>AND(_xlfn.ISFORMULA(A10),MOD(ROW(),2))</formula>
    </cfRule>
    <cfRule type="expression" dxfId="3913" priority="497">
      <formula>AND(_xlfn.ISFORMULA(A10),MOD(ROW()+1,2))</formula>
    </cfRule>
    <cfRule type="expression" dxfId="3912" priority="499">
      <formula>MOD(ROW(),2)</formula>
    </cfRule>
  </conditionalFormatting>
  <conditionalFormatting sqref="DL10">
    <cfRule type="expression" dxfId="3911" priority="493">
      <formula>AND(NOT(ISBLANK(A10)),ISBLANK(DL10))</formula>
    </cfRule>
  </conditionalFormatting>
  <conditionalFormatting sqref="G10">
    <cfRule type="containsBlanks" priority="488">
      <formula>LEN(TRIM(G10))=0</formula>
    </cfRule>
  </conditionalFormatting>
  <conditionalFormatting sqref="G10">
    <cfRule type="expression" dxfId="3910" priority="489">
      <formula>AND(_xlfn.ISFORMULA(G10),MOD(ROW(),2))</formula>
    </cfRule>
    <cfRule type="expression" dxfId="3909" priority="490">
      <formula>AND(_xlfn.ISFORMULA(G10),MOD(ROW()+1,2))</formula>
    </cfRule>
    <cfRule type="expression" dxfId="3908" priority="491">
      <formula>MOD(ROW(),2)</formula>
    </cfRule>
  </conditionalFormatting>
  <conditionalFormatting sqref="AM10">
    <cfRule type="containsBlanks" priority="482">
      <formula>LEN(TRIM(AM10))=0</formula>
    </cfRule>
  </conditionalFormatting>
  <conditionalFormatting sqref="AM10">
    <cfRule type="expression" dxfId="3907" priority="486">
      <formula>AND(NOT(ISNUMBER(AM10)),NOT(ISBLANK(AM10)))</formula>
    </cfRule>
  </conditionalFormatting>
  <conditionalFormatting sqref="AM10">
    <cfRule type="expression" dxfId="3906" priority="484">
      <formula>AND(_xlfn.ISFORMULA(AM10),MOD(ROW(),2))</formula>
    </cfRule>
    <cfRule type="expression" dxfId="3905" priority="485">
      <formula>AND(_xlfn.ISFORMULA(AM10),MOD(ROW()+1,2))</formula>
    </cfRule>
    <cfRule type="expression" dxfId="3904" priority="487">
      <formula>MOD(ROW(),2)</formula>
    </cfRule>
  </conditionalFormatting>
  <conditionalFormatting sqref="AM10">
    <cfRule type="expression" dxfId="3903" priority="483">
      <formula>OR(AND(NOT(_xlfn.ISFORMULA(AM10)),NOT(ISBLANK(AM10))),ISERROR(AM10))</formula>
    </cfRule>
  </conditionalFormatting>
  <conditionalFormatting sqref="AM10">
    <cfRule type="expression" dxfId="3902" priority="481">
      <formula>OR(AND(NOT(_xlfn.ISFORMULA(AM10)),NOT(ISBLANK(AM10))),ISERROR(AM10))</formula>
    </cfRule>
  </conditionalFormatting>
  <conditionalFormatting sqref="AQ10">
    <cfRule type="expression" dxfId="3901" priority="477">
      <formula>AND(_xlfn.ISFORMULA(AQ10),MOD(ROW(),2))</formula>
    </cfRule>
    <cfRule type="expression" dxfId="3900" priority="478">
      <formula>AND(_xlfn.ISFORMULA(AQ10),MOD(ROW()+1,2))</formula>
    </cfRule>
    <cfRule type="expression" dxfId="3899" priority="480">
      <formula>MOD(ROW(),2)</formula>
    </cfRule>
  </conditionalFormatting>
  <conditionalFormatting sqref="AQ10">
    <cfRule type="expression" dxfId="3898" priority="479">
      <formula>AND(NOT(ISNUMBER(AQ10)),NOT(ISBLANK(AQ10)))</formula>
    </cfRule>
  </conditionalFormatting>
  <conditionalFormatting sqref="AQ10">
    <cfRule type="expression" dxfId="3897" priority="476">
      <formula>OR(AND(NOT(_xlfn.ISFORMULA(AQ10)),NOT(ISBLANK(AQ10))),ISERROR(AQ10))</formula>
    </cfRule>
  </conditionalFormatting>
  <conditionalFormatting sqref="AU10">
    <cfRule type="expression" dxfId="3896" priority="472">
      <formula>AND(_xlfn.ISFORMULA(AU10),MOD(ROW(),2))</formula>
    </cfRule>
    <cfRule type="expression" dxfId="3895" priority="473">
      <formula>AND(_xlfn.ISFORMULA(AU10),MOD(ROW()+1,2))</formula>
    </cfRule>
    <cfRule type="expression" dxfId="3894" priority="475">
      <formula>MOD(ROW(),2)</formula>
    </cfRule>
  </conditionalFormatting>
  <conditionalFormatting sqref="AU10">
    <cfRule type="expression" dxfId="3893" priority="474">
      <formula>AND(NOT(ISNUMBER(AU10)),NOT(ISBLANK(AU10)))</formula>
    </cfRule>
  </conditionalFormatting>
  <conditionalFormatting sqref="AU10">
    <cfRule type="expression" dxfId="3892" priority="471">
      <formula>OR(AND(NOT(_xlfn.ISFORMULA(AU10)),NOT(ISBLANK(AU10))),ISERROR(AU10))</formula>
    </cfRule>
  </conditionalFormatting>
  <conditionalFormatting sqref="BC10">
    <cfRule type="expression" dxfId="3891" priority="467">
      <formula>AND(_xlfn.ISFORMULA(BC10),MOD(ROW(),2))</formula>
    </cfRule>
    <cfRule type="expression" dxfId="3890" priority="468">
      <formula>AND(_xlfn.ISFORMULA(BC10),MOD(ROW()+1,2))</formula>
    </cfRule>
    <cfRule type="expression" dxfId="3889" priority="470">
      <formula>MOD(ROW(),2)</formula>
    </cfRule>
  </conditionalFormatting>
  <conditionalFormatting sqref="BC10">
    <cfRule type="expression" dxfId="3888" priority="469">
      <formula>AND(NOT(ISNUMBER(BC10)),NOT(ISBLANK(BC10)))</formula>
    </cfRule>
  </conditionalFormatting>
  <conditionalFormatting sqref="BC10">
    <cfRule type="expression" dxfId="3887" priority="466">
      <formula>OR(AND(NOT(_xlfn.ISFORMULA(BC10)),NOT(ISBLANK(BC10))),ISERROR(BC10))</formula>
    </cfRule>
  </conditionalFormatting>
  <conditionalFormatting sqref="BF10">
    <cfRule type="expression" dxfId="3886" priority="462">
      <formula>AND(_xlfn.ISFORMULA(BF10),MOD(ROW(),2))</formula>
    </cfRule>
    <cfRule type="expression" dxfId="3885" priority="463">
      <formula>AND(_xlfn.ISFORMULA(BF10),MOD(ROW()+1,2))</formula>
    </cfRule>
    <cfRule type="expression" dxfId="3884" priority="465">
      <formula>MOD(ROW(),2)</formula>
    </cfRule>
  </conditionalFormatting>
  <conditionalFormatting sqref="BF10">
    <cfRule type="expression" dxfId="3883" priority="464">
      <formula>AND(NOT(ISNUMBER(BF10)),NOT(ISBLANK(BF10)))</formula>
    </cfRule>
  </conditionalFormatting>
  <conditionalFormatting sqref="BF10">
    <cfRule type="expression" dxfId="3882" priority="461">
      <formula>OR(AND(NOT(_xlfn.ISFORMULA(BF10)),NOT(ISBLANK(BF10))),ISERROR(BF10))</formula>
    </cfRule>
  </conditionalFormatting>
  <conditionalFormatting sqref="BD10:BE10">
    <cfRule type="containsBlanks" priority="456">
      <formula>LEN(TRIM(BD10))=0</formula>
    </cfRule>
  </conditionalFormatting>
  <conditionalFormatting sqref="BD10:BE10">
    <cfRule type="expression" dxfId="3881" priority="459">
      <formula>AND(NOT(ISNUMBER(BD10)),NOT(ISBLANK(BD10)))</formula>
    </cfRule>
  </conditionalFormatting>
  <conditionalFormatting sqref="BD10:BE10">
    <cfRule type="expression" dxfId="3880" priority="457">
      <formula>AND(_xlfn.ISFORMULA(BD10),MOD(ROW(),2))</formula>
    </cfRule>
    <cfRule type="expression" dxfId="3879" priority="458">
      <formula>AND(_xlfn.ISFORMULA(BD10),MOD(ROW()+1,2))</formula>
    </cfRule>
    <cfRule type="expression" dxfId="3878" priority="460">
      <formula>MOD(ROW(),2)</formula>
    </cfRule>
  </conditionalFormatting>
  <conditionalFormatting sqref="DK10">
    <cfRule type="containsBlanks" priority="451">
      <formula>LEN(TRIM(DK10))=0</formula>
    </cfRule>
  </conditionalFormatting>
  <conditionalFormatting sqref="DK10">
    <cfRule type="expression" dxfId="3877" priority="452">
      <formula>OR(AND(NOT(_xlfn.ISFORMULA(DK10)),NOT(ISBLANK(DK10))),ISERROR(DK10))</formula>
    </cfRule>
  </conditionalFormatting>
  <conditionalFormatting sqref="DK10">
    <cfRule type="expression" dxfId="3876" priority="453">
      <formula>AND(_xlfn.ISFORMULA(DK10),MOD(ROW(),2))</formula>
    </cfRule>
    <cfRule type="expression" dxfId="3875" priority="454">
      <formula>AND(_xlfn.ISFORMULA(DK10),MOD(ROW()+1,2))</formula>
    </cfRule>
    <cfRule type="expression" dxfId="3874" priority="455">
      <formula>MOD(ROW(),2)</formula>
    </cfRule>
  </conditionalFormatting>
  <conditionalFormatting sqref="DL10">
    <cfRule type="containsBlanks" priority="446">
      <formula>LEN(TRIM(DL10))=0</formula>
    </cfRule>
  </conditionalFormatting>
  <conditionalFormatting sqref="DL10">
    <cfRule type="expression" dxfId="3873" priority="447">
      <formula>OR(AND(NOT(_xlfn.ISFORMULA(DL10)),NOT(ISBLANK(DL10))),ISERROR(DL10))</formula>
    </cfRule>
  </conditionalFormatting>
  <conditionalFormatting sqref="DL10">
    <cfRule type="expression" dxfId="3872" priority="448">
      <formula>AND(_xlfn.ISFORMULA(DL10),MOD(ROW(),2))</formula>
    </cfRule>
    <cfRule type="expression" dxfId="3871" priority="449">
      <formula>AND(_xlfn.ISFORMULA(DL10),MOD(ROW()+1,2))</formula>
    </cfRule>
    <cfRule type="expression" dxfId="3870" priority="450">
      <formula>MOD(ROW(),2)</formula>
    </cfRule>
  </conditionalFormatting>
  <conditionalFormatting sqref="I10">
    <cfRule type="expression" dxfId="3869" priority="442">
      <formula>AND(_xlfn.ISFORMULA(I10),MOD(ROW(),2))</formula>
    </cfRule>
    <cfRule type="expression" dxfId="3868" priority="443">
      <formula>AND(_xlfn.ISFORMULA(I10),MOD(ROW()+1,2))</formula>
    </cfRule>
    <cfRule type="expression" dxfId="3867" priority="445">
      <formula>MOD(ROW(),2)</formula>
    </cfRule>
  </conditionalFormatting>
  <conditionalFormatting sqref="I10">
    <cfRule type="expression" dxfId="3866" priority="444">
      <formula>AND(NOT(ISNUMBER(I10)),NOT(ISBLANK(I10)))</formula>
    </cfRule>
  </conditionalFormatting>
  <conditionalFormatting sqref="J10">
    <cfRule type="expression" dxfId="3865" priority="438">
      <formula>AND(_xlfn.ISFORMULA(J10),MOD(ROW(),2))</formula>
    </cfRule>
    <cfRule type="expression" dxfId="3864" priority="439">
      <formula>AND(_xlfn.ISFORMULA(J10),MOD(ROW()+1,2))</formula>
    </cfRule>
    <cfRule type="expression" dxfId="3863" priority="441">
      <formula>MOD(ROW(),2)</formula>
    </cfRule>
  </conditionalFormatting>
  <conditionalFormatting sqref="J10">
    <cfRule type="expression" dxfId="3862" priority="440">
      <formula>AND(NOT(ISNUMBER(J10)),NOT(ISBLANK(J10)))</formula>
    </cfRule>
  </conditionalFormatting>
  <conditionalFormatting sqref="BM10 BP10:BR10 BT10 BW10:BX10 BZ10:CA10 CC10 CF10:CL10 CO10:CS10 CV10:CW10 DB10:DC10 DH10 DF10">
    <cfRule type="containsBlanks" priority="434">
      <formula>LEN(TRIM(BM10))=0</formula>
    </cfRule>
  </conditionalFormatting>
  <conditionalFormatting sqref="BM10 BP10:BR10 BT10 BW10:BX10 BZ10:CA10 CC10 CF10:CL10 CO10:CS10 CV10:CW10 DB10:DC10 DH10 DF10">
    <cfRule type="expression" dxfId="3861" priority="435">
      <formula>AND(_xlfn.ISFORMULA(BM10),MOD(ROW(),2))</formula>
    </cfRule>
    <cfRule type="expression" dxfId="3860" priority="436">
      <formula>AND(_xlfn.ISFORMULA(BM10),MOD(ROW()+1,2))</formula>
    </cfRule>
    <cfRule type="expression" dxfId="3859" priority="437">
      <formula>MOD(ROW(),2)</formula>
    </cfRule>
  </conditionalFormatting>
  <conditionalFormatting sqref="DH10 DF10 DB10:DC10">
    <cfRule type="containsBlanks" dxfId="3858" priority="433">
      <formula>LEN(TRIM(DB10))=0</formula>
    </cfRule>
  </conditionalFormatting>
  <conditionalFormatting sqref="BI10:BJ10">
    <cfRule type="expression" dxfId="3857" priority="429">
      <formula>AND(_xlfn.ISFORMULA(BI10),MOD(ROW(),2))</formula>
    </cfRule>
    <cfRule type="expression" dxfId="3856" priority="430">
      <formula>AND(_xlfn.ISFORMULA(BI10),MOD(ROW()+1,2))</formula>
    </cfRule>
    <cfRule type="expression" dxfId="3855" priority="432">
      <formula>MOD(ROW(),2)</formula>
    </cfRule>
  </conditionalFormatting>
  <conditionalFormatting sqref="BI10:BJ10">
    <cfRule type="expression" dxfId="3854" priority="431">
      <formula>AND(NOT(ISNUMBER(BI10)),NOT(ISBLANK(BI10)))</formula>
    </cfRule>
  </conditionalFormatting>
  <conditionalFormatting sqref="BI10:BJ10">
    <cfRule type="expression" dxfId="3853" priority="428">
      <formula>OR(AND(NOT(_xlfn.ISFORMULA(BI10)),NOT(ISBLANK(BI10))),ISERROR(BI10))</formula>
    </cfRule>
  </conditionalFormatting>
  <conditionalFormatting sqref="BI10:BJ10">
    <cfRule type="containsBlanks" priority="424">
      <formula>LEN(TRIM(BI10))=0</formula>
    </cfRule>
    <cfRule type="expression" dxfId="3852" priority="425">
      <formula>AND(_xlfn.ISFORMULA(BI10),MOD(ROW(),2))</formula>
    </cfRule>
    <cfRule type="expression" dxfId="3851" priority="426">
      <formula>AND(_xlfn.ISFORMULA(BI10),MOD(ROW()+1,2))</formula>
    </cfRule>
    <cfRule type="expression" dxfId="3850" priority="427">
      <formula>MOD(ROW(),2)</formula>
    </cfRule>
  </conditionalFormatting>
  <conditionalFormatting sqref="BS10">
    <cfRule type="expression" dxfId="3849" priority="421">
      <formula>AND(_xlfn.ISFORMULA(BS10),MOD(ROW(),2))</formula>
    </cfRule>
    <cfRule type="expression" dxfId="3848" priority="422">
      <formula>AND(_xlfn.ISFORMULA(BS10),MOD(ROW()+1,2))</formula>
    </cfRule>
    <cfRule type="expression" dxfId="3847" priority="423">
      <formula>MOD(ROW(),2)</formula>
    </cfRule>
  </conditionalFormatting>
  <conditionalFormatting sqref="BS10">
    <cfRule type="expression" dxfId="3846" priority="420">
      <formula>OR(AND(NOT(_xlfn.ISFORMULA(BS10)),NOT(ISBLANK(BS10))),ISERROR(BS10))</formula>
    </cfRule>
  </conditionalFormatting>
  <conditionalFormatting sqref="BU10:BV10">
    <cfRule type="expression" dxfId="3845" priority="417">
      <formula>AND(_xlfn.ISFORMULA(BU10),MOD(ROW(),2))</formula>
    </cfRule>
    <cfRule type="expression" dxfId="3844" priority="418">
      <formula>AND(_xlfn.ISFORMULA(BU10),MOD(ROW()+1,2))</formula>
    </cfRule>
    <cfRule type="expression" dxfId="3843" priority="419">
      <formula>MOD(ROW(),2)</formula>
    </cfRule>
  </conditionalFormatting>
  <conditionalFormatting sqref="BU10:BV10">
    <cfRule type="expression" dxfId="3842" priority="416">
      <formula>OR(AND(NOT(_xlfn.ISFORMULA(BU10)),NOT(ISBLANK(BU10))),ISERROR(BU10))</formula>
    </cfRule>
  </conditionalFormatting>
  <conditionalFormatting sqref="BV10">
    <cfRule type="containsBlanks" priority="412">
      <formula>LEN(TRIM(BV10))=0</formula>
    </cfRule>
    <cfRule type="expression" dxfId="3841" priority="413">
      <formula>AND(_xlfn.ISFORMULA(BV10),MOD(ROW(),2))</formula>
    </cfRule>
    <cfRule type="expression" dxfId="3840" priority="414">
      <formula>AND(_xlfn.ISFORMULA(BV10),MOD(ROW()+1,2))</formula>
    </cfRule>
    <cfRule type="expression" dxfId="3839" priority="415">
      <formula>MOD(ROW(),2)</formula>
    </cfRule>
  </conditionalFormatting>
  <conditionalFormatting sqref="BY10">
    <cfRule type="expression" dxfId="3838" priority="409">
      <formula>AND(_xlfn.ISFORMULA(BY10),MOD(ROW(),2))</formula>
    </cfRule>
    <cfRule type="expression" dxfId="3837" priority="410">
      <formula>AND(_xlfn.ISFORMULA(BY10),MOD(ROW()+1,2))</formula>
    </cfRule>
    <cfRule type="expression" dxfId="3836" priority="411">
      <formula>MOD(ROW(),2)</formula>
    </cfRule>
  </conditionalFormatting>
  <conditionalFormatting sqref="BY10">
    <cfRule type="expression" dxfId="3835" priority="408">
      <formula>OR(AND(NOT(_xlfn.ISFORMULA(BY10)),NOT(ISBLANK(BY10))),ISERROR(BY10))</formula>
    </cfRule>
  </conditionalFormatting>
  <conditionalFormatting sqref="CB10">
    <cfRule type="expression" dxfId="3834" priority="405">
      <formula>AND(_xlfn.ISFORMULA(CB10),MOD(ROW(),2))</formula>
    </cfRule>
    <cfRule type="expression" dxfId="3833" priority="406">
      <formula>AND(_xlfn.ISFORMULA(CB10),MOD(ROW()+1,2))</formula>
    </cfRule>
    <cfRule type="expression" dxfId="3832" priority="407">
      <formula>MOD(ROW(),2)</formula>
    </cfRule>
  </conditionalFormatting>
  <conditionalFormatting sqref="CB10">
    <cfRule type="expression" dxfId="3831" priority="404">
      <formula>OR(AND(NOT(_xlfn.ISFORMULA(CB10)),NOT(ISBLANK(CB10))),ISERROR(CB10))</formula>
    </cfRule>
  </conditionalFormatting>
  <conditionalFormatting sqref="CB10">
    <cfRule type="containsBlanks" priority="400">
      <formula>LEN(TRIM(CB10))=0</formula>
    </cfRule>
    <cfRule type="expression" dxfId="3830" priority="401">
      <formula>AND(_xlfn.ISFORMULA(CB10),MOD(ROW(),2))</formula>
    </cfRule>
    <cfRule type="expression" dxfId="3829" priority="402">
      <formula>AND(_xlfn.ISFORMULA(CB10),MOD(ROW()+1,2))</formula>
    </cfRule>
    <cfRule type="expression" dxfId="3828" priority="403">
      <formula>MOD(ROW(),2)</formula>
    </cfRule>
  </conditionalFormatting>
  <conditionalFormatting sqref="CD10:CE10">
    <cfRule type="expression" dxfId="3827" priority="397">
      <formula>AND(_xlfn.ISFORMULA(CD10),MOD(ROW(),2))</formula>
    </cfRule>
    <cfRule type="expression" dxfId="3826" priority="398">
      <formula>AND(_xlfn.ISFORMULA(CD10),MOD(ROW()+1,2))</formula>
    </cfRule>
    <cfRule type="expression" dxfId="3825" priority="399">
      <formula>MOD(ROW(),2)</formula>
    </cfRule>
  </conditionalFormatting>
  <conditionalFormatting sqref="CD10:CE10">
    <cfRule type="expression" dxfId="3824" priority="396">
      <formula>OR(AND(NOT(_xlfn.ISFORMULA(CD10)),NOT(ISBLANK(CD10))),ISERROR(CD10))</formula>
    </cfRule>
  </conditionalFormatting>
  <conditionalFormatting sqref="CE10">
    <cfRule type="containsBlanks" priority="392">
      <formula>LEN(TRIM(CE10))=0</formula>
    </cfRule>
    <cfRule type="expression" dxfId="3823" priority="393">
      <formula>AND(_xlfn.ISFORMULA(CE10),MOD(ROW(),2))</formula>
    </cfRule>
    <cfRule type="expression" dxfId="3822" priority="394">
      <formula>AND(_xlfn.ISFORMULA(CE10),MOD(ROW()+1,2))</formula>
    </cfRule>
    <cfRule type="expression" dxfId="3821" priority="395">
      <formula>MOD(ROW(),2)</formula>
    </cfRule>
  </conditionalFormatting>
  <conditionalFormatting sqref="CY10:DA10">
    <cfRule type="expression" dxfId="3820" priority="389">
      <formula>AND(_xlfn.ISFORMULA(CY10),MOD(ROW(),2))</formula>
    </cfRule>
    <cfRule type="expression" dxfId="3819" priority="390">
      <formula>AND(_xlfn.ISFORMULA(CY10),MOD(ROW()+1,2))</formula>
    </cfRule>
    <cfRule type="expression" dxfId="3818" priority="391">
      <formula>MOD(ROW(),2)</formula>
    </cfRule>
  </conditionalFormatting>
  <conditionalFormatting sqref="CY10:DA10">
    <cfRule type="expression" dxfId="3817" priority="388">
      <formula>OR(AND(NOT(_xlfn.ISFORMULA(CY10)),NOT(ISBLANK(CY10))),ISERROR(CY10))</formula>
    </cfRule>
  </conditionalFormatting>
  <conditionalFormatting sqref="CT10">
    <cfRule type="expression" dxfId="3816" priority="385">
      <formula>AND(_xlfn.ISFORMULA(CT10),MOD(ROW(),2))</formula>
    </cfRule>
    <cfRule type="expression" dxfId="3815" priority="386">
      <formula>AND(_xlfn.ISFORMULA(CT10),MOD(ROW()+1,2))</formula>
    </cfRule>
    <cfRule type="expression" dxfId="3814" priority="387">
      <formula>MOD(ROW(),2)</formula>
    </cfRule>
  </conditionalFormatting>
  <conditionalFormatting sqref="CT10">
    <cfRule type="expression" dxfId="3813" priority="384">
      <formula>OR(AND(NOT(_xlfn.ISFORMULA(CT10)),NOT(ISBLANK(CT10))),ISERROR(CT10))</formula>
    </cfRule>
  </conditionalFormatting>
  <conditionalFormatting sqref="CT10">
    <cfRule type="containsBlanks" priority="380">
      <formula>LEN(TRIM(CT10))=0</formula>
    </cfRule>
    <cfRule type="expression" dxfId="3812" priority="381">
      <formula>AND(_xlfn.ISFORMULA(CT10),MOD(ROW(),2))</formula>
    </cfRule>
    <cfRule type="expression" dxfId="3811" priority="382">
      <formula>AND(_xlfn.ISFORMULA(CT10),MOD(ROW()+1,2))</formula>
    </cfRule>
    <cfRule type="expression" dxfId="3810" priority="383">
      <formula>MOD(ROW(),2)</formula>
    </cfRule>
  </conditionalFormatting>
  <conditionalFormatting sqref="CM10:CN10">
    <cfRule type="expression" dxfId="3809" priority="377">
      <formula>AND(_xlfn.ISFORMULA(CM10),MOD(ROW(),2))</formula>
    </cfRule>
    <cfRule type="expression" dxfId="3808" priority="378">
      <formula>AND(_xlfn.ISFORMULA(CM10),MOD(ROW()+1,2))</formula>
    </cfRule>
    <cfRule type="expression" dxfId="3807" priority="379">
      <formula>MOD(ROW(),2)</formula>
    </cfRule>
  </conditionalFormatting>
  <conditionalFormatting sqref="CM10:CN10">
    <cfRule type="expression" dxfId="3806" priority="376">
      <formula>OR(AND(NOT(_xlfn.ISFORMULA(CM10)),NOT(ISBLANK(CM10))),ISERROR(CM10))</formula>
    </cfRule>
  </conditionalFormatting>
  <conditionalFormatting sqref="BK10:BL10">
    <cfRule type="expression" dxfId="3805" priority="372">
      <formula>AND(_xlfn.ISFORMULA(BK10),MOD(ROW(),2))</formula>
    </cfRule>
    <cfRule type="expression" dxfId="3804" priority="373">
      <formula>AND(_xlfn.ISFORMULA(BK10),MOD(ROW()+1,2))</formula>
    </cfRule>
    <cfRule type="expression" dxfId="3803" priority="375">
      <formula>MOD(ROW(),2)</formula>
    </cfRule>
  </conditionalFormatting>
  <conditionalFormatting sqref="BK10:BL10">
    <cfRule type="expression" dxfId="3802" priority="374">
      <formula>AND(NOT(ISNUMBER(BK10)),NOT(ISBLANK(BK10)))</formula>
    </cfRule>
  </conditionalFormatting>
  <conditionalFormatting sqref="BN10:BO10">
    <cfRule type="expression" dxfId="3801" priority="368">
      <formula>AND(_xlfn.ISFORMULA(BN10),MOD(ROW(),2))</formula>
    </cfRule>
    <cfRule type="expression" dxfId="3800" priority="369">
      <formula>AND(_xlfn.ISFORMULA(BN10),MOD(ROW()+1,2))</formula>
    </cfRule>
    <cfRule type="expression" dxfId="3799" priority="371">
      <formula>MOD(ROW(),2)</formula>
    </cfRule>
  </conditionalFormatting>
  <conditionalFormatting sqref="BN10:BO10">
    <cfRule type="expression" dxfId="3798" priority="370">
      <formula>AND(NOT(ISNUMBER(BN10)),NOT(ISBLANK(BN10)))</formula>
    </cfRule>
  </conditionalFormatting>
  <conditionalFormatting sqref="BQ10:BR10">
    <cfRule type="expression" dxfId="3797" priority="367">
      <formula>AND(NOT(ISNUMBER(BQ10)),NOT(ISBLANK(BQ10)))</formula>
    </cfRule>
  </conditionalFormatting>
  <conditionalFormatting sqref="BQ10:BR10">
    <cfRule type="containsBlanks" priority="362">
      <formula>LEN(TRIM(BQ10))=0</formula>
    </cfRule>
  </conditionalFormatting>
  <conditionalFormatting sqref="BQ10:BR10">
    <cfRule type="expression" dxfId="3796" priority="365">
      <formula>AND(NOT(ISNUMBER(BQ10)),NOT(ISBLANK(BQ10)))</formula>
    </cfRule>
  </conditionalFormatting>
  <conditionalFormatting sqref="BQ10:BR10">
    <cfRule type="expression" dxfId="3795" priority="363">
      <formula>AND(_xlfn.ISFORMULA(BQ10),MOD(ROW(),2))</formula>
    </cfRule>
    <cfRule type="expression" dxfId="3794" priority="364">
      <formula>AND(_xlfn.ISFORMULA(BQ10),MOD(ROW()+1,2))</formula>
    </cfRule>
    <cfRule type="expression" dxfId="3793" priority="366">
      <formula>MOD(ROW(),2)</formula>
    </cfRule>
  </conditionalFormatting>
  <conditionalFormatting sqref="BW10:BX10">
    <cfRule type="expression" dxfId="3792" priority="361">
      <formula>AND(NOT(ISNUMBER(BW10)),NOT(ISBLANK(BW10)))</formula>
    </cfRule>
  </conditionalFormatting>
  <conditionalFormatting sqref="BW10:BX10">
    <cfRule type="containsBlanks" priority="356">
      <formula>LEN(TRIM(BW10))=0</formula>
    </cfRule>
  </conditionalFormatting>
  <conditionalFormatting sqref="BW10:BX10">
    <cfRule type="expression" dxfId="3791" priority="359">
      <formula>AND(NOT(ISNUMBER(BW10)),NOT(ISBLANK(BW10)))</formula>
    </cfRule>
  </conditionalFormatting>
  <conditionalFormatting sqref="BW10:BX10">
    <cfRule type="expression" dxfId="3790" priority="357">
      <formula>AND(_xlfn.ISFORMULA(BW10),MOD(ROW(),2))</formula>
    </cfRule>
    <cfRule type="expression" dxfId="3789" priority="358">
      <formula>AND(_xlfn.ISFORMULA(BW10),MOD(ROW()+1,2))</formula>
    </cfRule>
    <cfRule type="expression" dxfId="3788" priority="360">
      <formula>MOD(ROW(),2)</formula>
    </cfRule>
  </conditionalFormatting>
  <conditionalFormatting sqref="BZ10:CA10">
    <cfRule type="expression" dxfId="3787" priority="355">
      <formula>AND(NOT(ISNUMBER(BZ10)),NOT(ISBLANK(BZ10)))</formula>
    </cfRule>
  </conditionalFormatting>
  <conditionalFormatting sqref="BZ10:CA10">
    <cfRule type="containsBlanks" priority="350">
      <formula>LEN(TRIM(BZ10))=0</formula>
    </cfRule>
  </conditionalFormatting>
  <conditionalFormatting sqref="BZ10:CA10">
    <cfRule type="expression" dxfId="3786" priority="353">
      <formula>AND(NOT(ISNUMBER(BZ10)),NOT(ISBLANK(BZ10)))</formula>
    </cfRule>
  </conditionalFormatting>
  <conditionalFormatting sqref="BZ10:CA10">
    <cfRule type="expression" dxfId="3785" priority="351">
      <formula>AND(_xlfn.ISFORMULA(BZ10),MOD(ROW(),2))</formula>
    </cfRule>
    <cfRule type="expression" dxfId="3784" priority="352">
      <formula>AND(_xlfn.ISFORMULA(BZ10),MOD(ROW()+1,2))</formula>
    </cfRule>
    <cfRule type="expression" dxfId="3783" priority="354">
      <formula>MOD(ROW(),2)</formula>
    </cfRule>
  </conditionalFormatting>
  <conditionalFormatting sqref="CF10">
    <cfRule type="expression" dxfId="3782" priority="349">
      <formula>AND(NOT(ISNUMBER(CF10)),NOT(ISBLANK(CF10)))</formula>
    </cfRule>
  </conditionalFormatting>
  <conditionalFormatting sqref="CF10">
    <cfRule type="containsBlanks" priority="344">
      <formula>LEN(TRIM(CF10))=0</formula>
    </cfRule>
  </conditionalFormatting>
  <conditionalFormatting sqref="CF10">
    <cfRule type="expression" dxfId="3781" priority="347">
      <formula>AND(NOT(ISNUMBER(CF10)),NOT(ISBLANK(CF10)))</formula>
    </cfRule>
  </conditionalFormatting>
  <conditionalFormatting sqref="CF10">
    <cfRule type="expression" dxfId="3780" priority="345">
      <formula>AND(_xlfn.ISFORMULA(CF10),MOD(ROW(),2))</formula>
    </cfRule>
    <cfRule type="expression" dxfId="3779" priority="346">
      <formula>AND(_xlfn.ISFORMULA(CF10),MOD(ROW()+1,2))</formula>
    </cfRule>
    <cfRule type="expression" dxfId="3778" priority="348">
      <formula>MOD(ROW(),2)</formula>
    </cfRule>
  </conditionalFormatting>
  <conditionalFormatting sqref="CG10:CI10">
    <cfRule type="expression" dxfId="3777" priority="343">
      <formula>AND(NOT(ISNUMBER(CG10)),NOT(ISBLANK(CG10)))</formula>
    </cfRule>
  </conditionalFormatting>
  <conditionalFormatting sqref="CG10:CI10">
    <cfRule type="containsBlanks" priority="338">
      <formula>LEN(TRIM(CG10))=0</formula>
    </cfRule>
  </conditionalFormatting>
  <conditionalFormatting sqref="CG10:CI10">
    <cfRule type="expression" dxfId="3776" priority="341">
      <formula>AND(NOT(ISNUMBER(CG10)),NOT(ISBLANK(CG10)))</formula>
    </cfRule>
  </conditionalFormatting>
  <conditionalFormatting sqref="CG10:CI10">
    <cfRule type="expression" dxfId="3775" priority="339">
      <formula>AND(_xlfn.ISFORMULA(CG10),MOD(ROW(),2))</formula>
    </cfRule>
    <cfRule type="expression" dxfId="3774" priority="340">
      <formula>AND(_xlfn.ISFORMULA(CG10),MOD(ROW()+1,2))</formula>
    </cfRule>
    <cfRule type="expression" dxfId="3773" priority="342">
      <formula>MOD(ROW(),2)</formula>
    </cfRule>
  </conditionalFormatting>
  <conditionalFormatting sqref="CJ10:CK10">
    <cfRule type="expression" dxfId="3772" priority="337">
      <formula>AND(NOT(ISNUMBER(CJ10)),NOT(ISBLANK(CJ10)))</formula>
    </cfRule>
  </conditionalFormatting>
  <conditionalFormatting sqref="CJ10:CK10">
    <cfRule type="containsBlanks" priority="332">
      <formula>LEN(TRIM(CJ10))=0</formula>
    </cfRule>
  </conditionalFormatting>
  <conditionalFormatting sqref="CJ10:CK10">
    <cfRule type="expression" dxfId="3771" priority="335">
      <formula>AND(NOT(ISNUMBER(CJ10)),NOT(ISBLANK(CJ10)))</formula>
    </cfRule>
  </conditionalFormatting>
  <conditionalFormatting sqref="CJ10:CK10">
    <cfRule type="expression" dxfId="3770" priority="333">
      <formula>AND(_xlfn.ISFORMULA(CJ10),MOD(ROW(),2))</formula>
    </cfRule>
    <cfRule type="expression" dxfId="3769" priority="334">
      <formula>AND(_xlfn.ISFORMULA(CJ10),MOD(ROW()+1,2))</formula>
    </cfRule>
    <cfRule type="expression" dxfId="3768" priority="336">
      <formula>MOD(ROW(),2)</formula>
    </cfRule>
  </conditionalFormatting>
  <conditionalFormatting sqref="CL10">
    <cfRule type="expression" dxfId="3767" priority="331">
      <formula>AND(NOT(ISNUMBER(CL10)),NOT(ISBLANK(CL10)))</formula>
    </cfRule>
  </conditionalFormatting>
  <conditionalFormatting sqref="CL10">
    <cfRule type="containsBlanks" priority="326">
      <formula>LEN(TRIM(CL10))=0</formula>
    </cfRule>
  </conditionalFormatting>
  <conditionalFormatting sqref="CL10">
    <cfRule type="expression" dxfId="3766" priority="329">
      <formula>AND(NOT(ISNUMBER(CL10)),NOT(ISBLANK(CL10)))</formula>
    </cfRule>
  </conditionalFormatting>
  <conditionalFormatting sqref="CL10">
    <cfRule type="expression" dxfId="3765" priority="327">
      <formula>AND(_xlfn.ISFORMULA(CL10),MOD(ROW(),2))</formula>
    </cfRule>
    <cfRule type="expression" dxfId="3764" priority="328">
      <formula>AND(_xlfn.ISFORMULA(CL10),MOD(ROW()+1,2))</formula>
    </cfRule>
    <cfRule type="expression" dxfId="3763" priority="330">
      <formula>MOD(ROW(),2)</formula>
    </cfRule>
  </conditionalFormatting>
  <conditionalFormatting sqref="CP10">
    <cfRule type="expression" dxfId="3762" priority="325">
      <formula>AND(NOT(ISNUMBER(CP10)),NOT(ISBLANK(CP10)))</formula>
    </cfRule>
  </conditionalFormatting>
  <conditionalFormatting sqref="CP10">
    <cfRule type="containsBlanks" priority="320">
      <formula>LEN(TRIM(CP10))=0</formula>
    </cfRule>
  </conditionalFormatting>
  <conditionalFormatting sqref="CP10">
    <cfRule type="expression" dxfId="3761" priority="323">
      <formula>AND(NOT(ISNUMBER(CP10)),NOT(ISBLANK(CP10)))</formula>
    </cfRule>
  </conditionalFormatting>
  <conditionalFormatting sqref="CP10">
    <cfRule type="expression" dxfId="3760" priority="321">
      <formula>AND(_xlfn.ISFORMULA(CP10),MOD(ROW(),2))</formula>
    </cfRule>
    <cfRule type="expression" dxfId="3759" priority="322">
      <formula>AND(_xlfn.ISFORMULA(CP10),MOD(ROW()+1,2))</formula>
    </cfRule>
    <cfRule type="expression" dxfId="3758" priority="324">
      <formula>MOD(ROW(),2)</formula>
    </cfRule>
  </conditionalFormatting>
  <conditionalFormatting sqref="CS10">
    <cfRule type="expression" dxfId="3757" priority="319">
      <formula>AND(NOT(ISNUMBER(CS10)),NOT(ISBLANK(CS10)))</formula>
    </cfRule>
  </conditionalFormatting>
  <conditionalFormatting sqref="CS10">
    <cfRule type="containsBlanks" priority="314">
      <formula>LEN(TRIM(CS10))=0</formula>
    </cfRule>
  </conditionalFormatting>
  <conditionalFormatting sqref="CS10">
    <cfRule type="expression" dxfId="3756" priority="317">
      <formula>AND(NOT(ISNUMBER(CS10)),NOT(ISBLANK(CS10)))</formula>
    </cfRule>
  </conditionalFormatting>
  <conditionalFormatting sqref="CS10">
    <cfRule type="expression" dxfId="3755" priority="315">
      <formula>AND(_xlfn.ISFORMULA(CS10),MOD(ROW(),2))</formula>
    </cfRule>
    <cfRule type="expression" dxfId="3754" priority="316">
      <formula>AND(_xlfn.ISFORMULA(CS10),MOD(ROW()+1,2))</formula>
    </cfRule>
    <cfRule type="expression" dxfId="3753" priority="318">
      <formula>MOD(ROW(),2)</formula>
    </cfRule>
  </conditionalFormatting>
  <conditionalFormatting sqref="CV10">
    <cfRule type="expression" dxfId="3752" priority="313">
      <formula>AND(NOT(ISNUMBER(CV10)),NOT(ISBLANK(CV10)))</formula>
    </cfRule>
  </conditionalFormatting>
  <conditionalFormatting sqref="CV10">
    <cfRule type="containsBlanks" priority="308">
      <formula>LEN(TRIM(CV10))=0</formula>
    </cfRule>
  </conditionalFormatting>
  <conditionalFormatting sqref="CV10">
    <cfRule type="expression" dxfId="3751" priority="311">
      <formula>AND(NOT(ISNUMBER(CV10)),NOT(ISBLANK(CV10)))</formula>
    </cfRule>
  </conditionalFormatting>
  <conditionalFormatting sqref="CV10">
    <cfRule type="expression" dxfId="3750" priority="309">
      <formula>AND(_xlfn.ISFORMULA(CV10),MOD(ROW(),2))</formula>
    </cfRule>
    <cfRule type="expression" dxfId="3749" priority="310">
      <formula>AND(_xlfn.ISFORMULA(CV10),MOD(ROW()+1,2))</formula>
    </cfRule>
    <cfRule type="expression" dxfId="3748" priority="312">
      <formula>MOD(ROW(),2)</formula>
    </cfRule>
  </conditionalFormatting>
  <conditionalFormatting sqref="CU10">
    <cfRule type="containsBlanks" priority="280">
      <formula>LEN(TRIM(CU10))=0</formula>
    </cfRule>
  </conditionalFormatting>
  <conditionalFormatting sqref="CU10">
    <cfRule type="expression" dxfId="3747" priority="281">
      <formula>AND(_xlfn.ISFORMULA(CU10),MOD(ROW(),2))</formula>
    </cfRule>
    <cfRule type="expression" dxfId="3746" priority="282">
      <formula>AND(_xlfn.ISFORMULA(CU10),MOD(ROW()+1,2))</formula>
    </cfRule>
    <cfRule type="expression" dxfId="3745" priority="283">
      <formula>MOD(ROW(),2)</formula>
    </cfRule>
  </conditionalFormatting>
  <conditionalFormatting sqref="K10:L10">
    <cfRule type="containsBlanks" priority="252">
      <formula>LEN(TRIM(K10))=0</formula>
    </cfRule>
  </conditionalFormatting>
  <conditionalFormatting sqref="K10:L10">
    <cfRule type="expression" dxfId="3744" priority="253">
      <formula>AND(_xlfn.ISFORMULA(K10),MOD(ROW(),2))</formula>
    </cfRule>
    <cfRule type="expression" dxfId="3743" priority="254">
      <formula>AND(_xlfn.ISFORMULA(K10),MOD(ROW()+1,2))</formula>
    </cfRule>
    <cfRule type="expression" dxfId="3742" priority="255">
      <formula>MOD(ROW(),2)</formula>
    </cfRule>
  </conditionalFormatting>
  <conditionalFormatting sqref="K10:L10">
    <cfRule type="expression" dxfId="3741" priority="251">
      <formula>AND(NOT(ISNUMBER(K10)),NOT(ISBLANK(K10)))</formula>
    </cfRule>
  </conditionalFormatting>
  <conditionalFormatting sqref="K10:L10">
    <cfRule type="containsBlanks" priority="246">
      <formula>LEN(TRIM(K10))=0</formula>
    </cfRule>
  </conditionalFormatting>
  <conditionalFormatting sqref="K10:L10">
    <cfRule type="expression" dxfId="3740" priority="249">
      <formula>AND(NOT(ISNUMBER(K10)),NOT(ISBLANK(K10)))</formula>
    </cfRule>
  </conditionalFormatting>
  <conditionalFormatting sqref="K10:L10">
    <cfRule type="expression" dxfId="3739" priority="247">
      <formula>AND(_xlfn.ISFORMULA(K10),MOD(ROW(),2))</formula>
    </cfRule>
    <cfRule type="expression" dxfId="3738" priority="248">
      <formula>AND(_xlfn.ISFORMULA(K10),MOD(ROW()+1,2))</formula>
    </cfRule>
    <cfRule type="expression" dxfId="3737" priority="250">
      <formula>MOD(ROW(),2)</formula>
    </cfRule>
  </conditionalFormatting>
  <conditionalFormatting sqref="DI10">
    <cfRule type="containsBlanks" priority="232">
      <formula>LEN(TRIM(DI10))=0</formula>
    </cfRule>
  </conditionalFormatting>
  <conditionalFormatting sqref="DI10">
    <cfRule type="expression" dxfId="3736" priority="233">
      <formula>AND(_xlfn.ISFORMULA(DI10),MOD(ROW(),2))</formula>
    </cfRule>
    <cfRule type="expression" dxfId="3735" priority="234">
      <formula>AND(_xlfn.ISFORMULA(DI10),MOD(ROW()+1,2))</formula>
    </cfRule>
    <cfRule type="expression" dxfId="3734" priority="235">
      <formula>MOD(ROW(),2)</formula>
    </cfRule>
  </conditionalFormatting>
  <conditionalFormatting sqref="DI10">
    <cfRule type="expression" dxfId="3733" priority="231">
      <formula>AND(NOT(ISNUMBER(DI10)),NOT(ISBLANK(DI10)))</formula>
    </cfRule>
  </conditionalFormatting>
  <conditionalFormatting sqref="DI10">
    <cfRule type="containsBlanks" priority="226">
      <formula>LEN(TRIM(DI10))=0</formula>
    </cfRule>
  </conditionalFormatting>
  <conditionalFormatting sqref="DI10">
    <cfRule type="expression" dxfId="3732" priority="229">
      <formula>AND(NOT(ISNUMBER(DI10)),NOT(ISBLANK(DI10)))</formula>
    </cfRule>
  </conditionalFormatting>
  <conditionalFormatting sqref="DI10">
    <cfRule type="expression" dxfId="3731" priority="227">
      <formula>AND(_xlfn.ISFORMULA(DI10),MOD(ROW(),2))</formula>
    </cfRule>
    <cfRule type="expression" dxfId="3730" priority="228">
      <formula>AND(_xlfn.ISFORMULA(DI10),MOD(ROW()+1,2))</formula>
    </cfRule>
    <cfRule type="expression" dxfId="3729" priority="230">
      <formula>MOD(ROW(),2)</formula>
    </cfRule>
  </conditionalFormatting>
  <conditionalFormatting sqref="DG10">
    <cfRule type="containsBlanks" priority="222">
      <formula>LEN(TRIM(DG10))=0</formula>
    </cfRule>
  </conditionalFormatting>
  <conditionalFormatting sqref="DG10">
    <cfRule type="expression" dxfId="3728" priority="223">
      <formula>AND(_xlfn.ISFORMULA(DG10),MOD(ROW(),2))</formula>
    </cfRule>
    <cfRule type="expression" dxfId="3727" priority="224">
      <formula>AND(_xlfn.ISFORMULA(DG10),MOD(ROW()+1,2))</formula>
    </cfRule>
    <cfRule type="expression" dxfId="3726" priority="225">
      <formula>MOD(ROW(),2)</formula>
    </cfRule>
  </conditionalFormatting>
  <conditionalFormatting sqref="DG10">
    <cfRule type="expression" dxfId="3725" priority="221">
      <formula>AND(NOT(ISNUMBER(DG10)),NOT(ISBLANK(DG10)))</formula>
    </cfRule>
  </conditionalFormatting>
  <conditionalFormatting sqref="DG10">
    <cfRule type="containsBlanks" priority="216">
      <formula>LEN(TRIM(DG10))=0</formula>
    </cfRule>
  </conditionalFormatting>
  <conditionalFormatting sqref="DG10">
    <cfRule type="expression" dxfId="3724" priority="219">
      <formula>AND(NOT(ISNUMBER(DG10)),NOT(ISBLANK(DG10)))</formula>
    </cfRule>
  </conditionalFormatting>
  <conditionalFormatting sqref="DG10">
    <cfRule type="expression" dxfId="3723" priority="217">
      <formula>AND(_xlfn.ISFORMULA(DG10),MOD(ROW(),2))</formula>
    </cfRule>
    <cfRule type="expression" dxfId="3722" priority="218">
      <formula>AND(_xlfn.ISFORMULA(DG10),MOD(ROW()+1,2))</formula>
    </cfRule>
    <cfRule type="expression" dxfId="3721" priority="220">
      <formula>MOD(ROW(),2)</formula>
    </cfRule>
  </conditionalFormatting>
  <conditionalFormatting sqref="DE10">
    <cfRule type="containsBlanks" priority="212">
      <formula>LEN(TRIM(DE10))=0</formula>
    </cfRule>
  </conditionalFormatting>
  <conditionalFormatting sqref="DE10">
    <cfRule type="expression" dxfId="3720" priority="213">
      <formula>AND(_xlfn.ISFORMULA(DE10),MOD(ROW(),2))</formula>
    </cfRule>
    <cfRule type="expression" dxfId="3719" priority="214">
      <formula>AND(_xlfn.ISFORMULA(DE10),MOD(ROW()+1,2))</formula>
    </cfRule>
    <cfRule type="expression" dxfId="3718" priority="215">
      <formula>MOD(ROW(),2)</formula>
    </cfRule>
  </conditionalFormatting>
  <conditionalFormatting sqref="DE10">
    <cfRule type="expression" dxfId="3717" priority="211">
      <formula>AND(NOT(ISNUMBER(DE10)),NOT(ISBLANK(DE10)))</formula>
    </cfRule>
  </conditionalFormatting>
  <conditionalFormatting sqref="DE10">
    <cfRule type="containsBlanks" priority="206">
      <formula>LEN(TRIM(DE10))=0</formula>
    </cfRule>
  </conditionalFormatting>
  <conditionalFormatting sqref="DE10">
    <cfRule type="expression" dxfId="3716" priority="209">
      <formula>AND(NOT(ISNUMBER(DE10)),NOT(ISBLANK(DE10)))</formula>
    </cfRule>
  </conditionalFormatting>
  <conditionalFormatting sqref="DE10">
    <cfRule type="expression" dxfId="3715" priority="207">
      <formula>AND(_xlfn.ISFORMULA(DE10),MOD(ROW(),2))</formula>
    </cfRule>
    <cfRule type="expression" dxfId="3714" priority="208">
      <formula>AND(_xlfn.ISFORMULA(DE10),MOD(ROW()+1,2))</formula>
    </cfRule>
    <cfRule type="expression" dxfId="3713" priority="210">
      <formula>MOD(ROW(),2)</formula>
    </cfRule>
  </conditionalFormatting>
  <conditionalFormatting sqref="DD10">
    <cfRule type="containsBlanks" priority="202">
      <formula>LEN(TRIM(DD10))=0</formula>
    </cfRule>
  </conditionalFormatting>
  <conditionalFormatting sqref="DD10">
    <cfRule type="expression" dxfId="3712" priority="203">
      <formula>AND(_xlfn.ISFORMULA(DD10),MOD(ROW(),2))</formula>
    </cfRule>
    <cfRule type="expression" dxfId="3711" priority="204">
      <formula>AND(_xlfn.ISFORMULA(DD10),MOD(ROW()+1,2))</formula>
    </cfRule>
    <cfRule type="expression" dxfId="3710" priority="205">
      <formula>MOD(ROW(),2)</formula>
    </cfRule>
  </conditionalFormatting>
  <conditionalFormatting sqref="DD10">
    <cfRule type="expression" dxfId="3709" priority="201">
      <formula>AND(NOT(ISNUMBER(DD10)),NOT(ISBLANK(DD10)))</formula>
    </cfRule>
  </conditionalFormatting>
  <conditionalFormatting sqref="DD10">
    <cfRule type="containsBlanks" priority="196">
      <formula>LEN(TRIM(DD10))=0</formula>
    </cfRule>
  </conditionalFormatting>
  <conditionalFormatting sqref="DD10">
    <cfRule type="expression" dxfId="3708" priority="199">
      <formula>AND(NOT(ISNUMBER(DD10)),NOT(ISBLANK(DD10)))</formula>
    </cfRule>
  </conditionalFormatting>
  <conditionalFormatting sqref="DD10">
    <cfRule type="expression" dxfId="3707" priority="197">
      <formula>AND(_xlfn.ISFORMULA(DD10),MOD(ROW(),2))</formula>
    </cfRule>
    <cfRule type="expression" dxfId="3706" priority="198">
      <formula>AND(_xlfn.ISFORMULA(DD10),MOD(ROW()+1,2))</formula>
    </cfRule>
    <cfRule type="expression" dxfId="3705" priority="200">
      <formula>MOD(ROW(),2)</formula>
    </cfRule>
  </conditionalFormatting>
  <conditionalFormatting sqref="CX10">
    <cfRule type="containsBlanks" priority="192">
      <formula>LEN(TRIM(CX10))=0</formula>
    </cfRule>
  </conditionalFormatting>
  <conditionalFormatting sqref="CX10">
    <cfRule type="expression" dxfId="3704" priority="193">
      <formula>AND(_xlfn.ISFORMULA(CX10),MOD(ROW(),2))</formula>
    </cfRule>
    <cfRule type="expression" dxfId="3703" priority="194">
      <formula>AND(_xlfn.ISFORMULA(CX10),MOD(ROW()+1,2))</formula>
    </cfRule>
    <cfRule type="expression" dxfId="3702" priority="195">
      <formula>MOD(ROW(),2)</formula>
    </cfRule>
  </conditionalFormatting>
  <conditionalFormatting sqref="CX10">
    <cfRule type="expression" dxfId="3701" priority="191">
      <formula>AND(NOT(ISNUMBER(CX10)),NOT(ISBLANK(CX10)))</formula>
    </cfRule>
  </conditionalFormatting>
  <conditionalFormatting sqref="CX10">
    <cfRule type="containsBlanks" priority="186">
      <formula>LEN(TRIM(CX10))=0</formula>
    </cfRule>
  </conditionalFormatting>
  <conditionalFormatting sqref="CX10">
    <cfRule type="expression" dxfId="3700" priority="189">
      <formula>AND(NOT(ISNUMBER(CX10)),NOT(ISBLANK(CX10)))</formula>
    </cfRule>
  </conditionalFormatting>
  <conditionalFormatting sqref="CX10">
    <cfRule type="expression" dxfId="3699" priority="187">
      <formula>AND(_xlfn.ISFORMULA(CX10),MOD(ROW(),2))</formula>
    </cfRule>
    <cfRule type="expression" dxfId="3698" priority="188">
      <formula>AND(_xlfn.ISFORMULA(CX10),MOD(ROW()+1,2))</formula>
    </cfRule>
    <cfRule type="expression" dxfId="3697" priority="190">
      <formula>MOD(ROW(),2)</formula>
    </cfRule>
  </conditionalFormatting>
  <conditionalFormatting sqref="BT11 CC11 AV11:BB11 DM11:XFD11 BG11:BH11 AR11:AT11 AN11:AP11 H11 A11:C11 BD11 BM11:BP11 CO11 CU11 DB11:DC11 DF11 DH11 DJ11 M11:AL11 E11:F11">
    <cfRule type="containsBlanks" priority="179">
      <formula>LEN(TRIM(A11))=0</formula>
    </cfRule>
  </conditionalFormatting>
  <conditionalFormatting sqref="AR11:AT11 AN11:AP11 AD11:AL11">
    <cfRule type="expression" dxfId="3696" priority="180" stopIfTrue="1">
      <formula>AND(OR(ISNUMBER(SEARCH("+",AD11)),ISNUMBER(SEARCH("–",AD11))),MOD(ROW(),2))</formula>
    </cfRule>
    <cfRule type="expression" dxfId="3695" priority="181" stopIfTrue="1">
      <formula>AND(OR(ISNUMBER(SEARCH("+",AD11)),ISNUMBER(SEARCH("–",AD11))),MOD(ROW()+1,2))</formula>
    </cfRule>
  </conditionalFormatting>
  <conditionalFormatting sqref="BN11:BO11 BA11:BB11 BH11 AV11 AR11:AT11 AN11:AP11 V11:AL11 AX11 BD11 M11:O11">
    <cfRule type="expression" dxfId="3694" priority="184">
      <formula>AND(NOT(ISNUMBER(M11)),NOT(ISBLANK(M11)))</formula>
    </cfRule>
  </conditionalFormatting>
  <conditionalFormatting sqref="BT11 CC11 AV11:BB11 DM11:XFD11 BG11:BH11 AR11:AT11 AN11:AP11 H11 A11:C11 BD11 BM11:BP11 CO11 CU11 DB11:DC11 DF11 DH11 DJ11 M11:AL11 E11:F11">
    <cfRule type="expression" dxfId="3693" priority="182">
      <formula>AND(_xlfn.ISFORMULA(A11),MOD(ROW(),2))</formula>
    </cfRule>
    <cfRule type="expression" dxfId="3692" priority="183">
      <formula>AND(_xlfn.ISFORMULA(A11),MOD(ROW()+1,2))</formula>
    </cfRule>
    <cfRule type="expression" dxfId="3691" priority="185">
      <formula>MOD(ROW(),2)</formula>
    </cfRule>
  </conditionalFormatting>
  <conditionalFormatting sqref="DB11:DC11 DF11 DH11">
    <cfRule type="containsBlanks" dxfId="3690" priority="178">
      <formula>LEN(TRIM(DB11))=0</formula>
    </cfRule>
  </conditionalFormatting>
  <conditionalFormatting sqref="G11">
    <cfRule type="containsBlanks" priority="174">
      <formula>LEN(TRIM(G11))=0</formula>
    </cfRule>
  </conditionalFormatting>
  <conditionalFormatting sqref="G11">
    <cfRule type="expression" dxfId="3689" priority="175">
      <formula>AND(_xlfn.ISFORMULA(G11),MOD(ROW(),2))</formula>
    </cfRule>
    <cfRule type="expression" dxfId="3688" priority="176">
      <formula>AND(_xlfn.ISFORMULA(G11),MOD(ROW()+1,2))</formula>
    </cfRule>
    <cfRule type="expression" dxfId="3687" priority="177">
      <formula>MOD(ROW(),2)</formula>
    </cfRule>
  </conditionalFormatting>
  <conditionalFormatting sqref="BS11">
    <cfRule type="expression" dxfId="3686" priority="171">
      <formula>AND(_xlfn.ISFORMULA(BS11),MOD(ROW(),2))</formula>
    </cfRule>
    <cfRule type="expression" dxfId="3685" priority="172">
      <formula>AND(_xlfn.ISFORMULA(BS11),MOD(ROW()+1,2))</formula>
    </cfRule>
    <cfRule type="expression" dxfId="3684" priority="173">
      <formula>MOD(ROW(),2)</formula>
    </cfRule>
  </conditionalFormatting>
  <conditionalFormatting sqref="BS11">
    <cfRule type="expression" dxfId="3683" priority="170">
      <formula>OR(AND(NOT(_xlfn.ISFORMULA(BS11)),NOT(ISBLANK(BS11))),ISERROR(BS11))</formula>
    </cfRule>
  </conditionalFormatting>
  <conditionalFormatting sqref="BD11">
    <cfRule type="containsBlanks" priority="165">
      <formula>LEN(TRIM(BD11))=0</formula>
    </cfRule>
  </conditionalFormatting>
  <conditionalFormatting sqref="BD11">
    <cfRule type="expression" dxfId="3682" priority="168">
      <formula>AND(NOT(ISNUMBER(BD11)),NOT(ISBLANK(BD11)))</formula>
    </cfRule>
  </conditionalFormatting>
  <conditionalFormatting sqref="BD11">
    <cfRule type="expression" dxfId="3681" priority="166">
      <formula>AND(_xlfn.ISFORMULA(BD11),MOD(ROW(),2))</formula>
    </cfRule>
    <cfRule type="expression" dxfId="3680" priority="167">
      <formula>AND(_xlfn.ISFORMULA(BD11),MOD(ROW()+1,2))</formula>
    </cfRule>
    <cfRule type="expression" dxfId="3679" priority="169">
      <formula>MOD(ROW(),2)</formula>
    </cfRule>
  </conditionalFormatting>
  <conditionalFormatting sqref="BK11:BL11">
    <cfRule type="expression" dxfId="3678" priority="161">
      <formula>AND(_xlfn.ISFORMULA(BK11),MOD(ROW(),2))</formula>
    </cfRule>
    <cfRule type="expression" dxfId="3677" priority="162">
      <formula>AND(_xlfn.ISFORMULA(BK11),MOD(ROW()+1,2))</formula>
    </cfRule>
    <cfRule type="expression" dxfId="3676" priority="164">
      <formula>MOD(ROW(),2)</formula>
    </cfRule>
  </conditionalFormatting>
  <conditionalFormatting sqref="BK11:BL11">
    <cfRule type="expression" dxfId="3675" priority="163">
      <formula>AND(NOT(ISNUMBER(BK11)),NOT(ISBLANK(BK11)))</formula>
    </cfRule>
  </conditionalFormatting>
  <conditionalFormatting sqref="I11">
    <cfRule type="expression" dxfId="3674" priority="157">
      <formula>AND(_xlfn.ISFORMULA(I11),MOD(ROW(),2))</formula>
    </cfRule>
    <cfRule type="expression" dxfId="3673" priority="158">
      <formula>AND(_xlfn.ISFORMULA(I11),MOD(ROW()+1,2))</formula>
    </cfRule>
    <cfRule type="expression" dxfId="3672" priority="160">
      <formula>MOD(ROW(),2)</formula>
    </cfRule>
  </conditionalFormatting>
  <conditionalFormatting sqref="I11">
    <cfRule type="expression" dxfId="3671" priority="159">
      <formula>AND(NOT(ISNUMBER(I11)),NOT(ISBLANK(I11)))</formula>
    </cfRule>
  </conditionalFormatting>
  <conditionalFormatting sqref="AM11">
    <cfRule type="containsBlanks" priority="151">
      <formula>LEN(TRIM(AM11))=0</formula>
    </cfRule>
  </conditionalFormatting>
  <conditionalFormatting sqref="AM11">
    <cfRule type="expression" dxfId="3670" priority="155">
      <formula>AND(NOT(ISNUMBER(AM11)),NOT(ISBLANK(AM11)))</formula>
    </cfRule>
  </conditionalFormatting>
  <conditionalFormatting sqref="AM11">
    <cfRule type="expression" dxfId="3669" priority="153">
      <formula>AND(_xlfn.ISFORMULA(AM11),MOD(ROW(),2))</formula>
    </cfRule>
    <cfRule type="expression" dxfId="3668" priority="154">
      <formula>AND(_xlfn.ISFORMULA(AM11),MOD(ROW()+1,2))</formula>
    </cfRule>
    <cfRule type="expression" dxfId="3667" priority="156">
      <formula>MOD(ROW(),2)</formula>
    </cfRule>
  </conditionalFormatting>
  <conditionalFormatting sqref="AM11">
    <cfRule type="expression" dxfId="3666" priority="152">
      <formula>OR(AND(NOT(_xlfn.ISFORMULA(AM11)),NOT(ISBLANK(AM11))),ISERROR(AM11))</formula>
    </cfRule>
  </conditionalFormatting>
  <conditionalFormatting sqref="AM11">
    <cfRule type="expression" dxfId="3665" priority="150">
      <formula>OR(AND(NOT(_xlfn.ISFORMULA(AM11)),NOT(ISBLANK(AM11))),ISERROR(AM11))</formula>
    </cfRule>
  </conditionalFormatting>
  <conditionalFormatting sqref="AQ11">
    <cfRule type="expression" dxfId="3664" priority="146">
      <formula>AND(_xlfn.ISFORMULA(AQ11),MOD(ROW(),2))</formula>
    </cfRule>
    <cfRule type="expression" dxfId="3663" priority="147">
      <formula>AND(_xlfn.ISFORMULA(AQ11),MOD(ROW()+1,2))</formula>
    </cfRule>
    <cfRule type="expression" dxfId="3662" priority="149">
      <formula>MOD(ROW(),2)</formula>
    </cfRule>
  </conditionalFormatting>
  <conditionalFormatting sqref="AQ11">
    <cfRule type="expression" dxfId="3661" priority="148">
      <formula>AND(NOT(ISNUMBER(AQ11)),NOT(ISBLANK(AQ11)))</formula>
    </cfRule>
  </conditionalFormatting>
  <conditionalFormatting sqref="AQ11">
    <cfRule type="expression" dxfId="3660" priority="145">
      <formula>OR(AND(NOT(_xlfn.ISFORMULA(AQ11)),NOT(ISBLANK(AQ11))),ISERROR(AQ11))</formula>
    </cfRule>
  </conditionalFormatting>
  <conditionalFormatting sqref="AU11">
    <cfRule type="expression" dxfId="3659" priority="141">
      <formula>AND(_xlfn.ISFORMULA(AU11),MOD(ROW(),2))</formula>
    </cfRule>
    <cfRule type="expression" dxfId="3658" priority="142">
      <formula>AND(_xlfn.ISFORMULA(AU11),MOD(ROW()+1,2))</formula>
    </cfRule>
    <cfRule type="expression" dxfId="3657" priority="144">
      <formula>MOD(ROW(),2)</formula>
    </cfRule>
  </conditionalFormatting>
  <conditionalFormatting sqref="AU11">
    <cfRule type="expression" dxfId="3656" priority="143">
      <formula>AND(NOT(ISNUMBER(AU11)),NOT(ISBLANK(AU11)))</formula>
    </cfRule>
  </conditionalFormatting>
  <conditionalFormatting sqref="AU11">
    <cfRule type="expression" dxfId="3655" priority="140">
      <formula>OR(AND(NOT(_xlfn.ISFORMULA(AU11)),NOT(ISBLANK(AU11))),ISERROR(AU11))</formula>
    </cfRule>
  </conditionalFormatting>
  <conditionalFormatting sqref="BC11">
    <cfRule type="expression" dxfId="3654" priority="136">
      <formula>AND(_xlfn.ISFORMULA(BC11),MOD(ROW(),2))</formula>
    </cfRule>
    <cfRule type="expression" dxfId="3653" priority="137">
      <formula>AND(_xlfn.ISFORMULA(BC11),MOD(ROW()+1,2))</formula>
    </cfRule>
    <cfRule type="expression" dxfId="3652" priority="139">
      <formula>MOD(ROW(),2)</formula>
    </cfRule>
  </conditionalFormatting>
  <conditionalFormatting sqref="BC11">
    <cfRule type="expression" dxfId="3651" priority="138">
      <formula>AND(NOT(ISNUMBER(BC11)),NOT(ISBLANK(BC11)))</formula>
    </cfRule>
  </conditionalFormatting>
  <conditionalFormatting sqref="BC11">
    <cfRule type="expression" dxfId="3650" priority="135">
      <formula>OR(AND(NOT(_xlfn.ISFORMULA(BC11)),NOT(ISBLANK(BC11))),ISERROR(BC11))</formula>
    </cfRule>
  </conditionalFormatting>
  <conditionalFormatting sqref="BF11">
    <cfRule type="expression" dxfId="3649" priority="131">
      <formula>AND(_xlfn.ISFORMULA(BF11),MOD(ROW(),2))</formula>
    </cfRule>
    <cfRule type="expression" dxfId="3648" priority="132">
      <formula>AND(_xlfn.ISFORMULA(BF11),MOD(ROW()+1,2))</formula>
    </cfRule>
    <cfRule type="expression" dxfId="3647" priority="134">
      <formula>MOD(ROW(),2)</formula>
    </cfRule>
  </conditionalFormatting>
  <conditionalFormatting sqref="BF11">
    <cfRule type="expression" dxfId="3646" priority="133">
      <formula>AND(NOT(ISNUMBER(BF11)),NOT(ISBLANK(BF11)))</formula>
    </cfRule>
  </conditionalFormatting>
  <conditionalFormatting sqref="BF11">
    <cfRule type="expression" dxfId="3645" priority="130">
      <formula>OR(AND(NOT(_xlfn.ISFORMULA(BF11)),NOT(ISBLANK(BF11))),ISERROR(BF11))</formula>
    </cfRule>
  </conditionalFormatting>
  <conditionalFormatting sqref="BI11:BJ11">
    <cfRule type="expression" dxfId="3644" priority="126">
      <formula>AND(_xlfn.ISFORMULA(BI11),MOD(ROW(),2))</formula>
    </cfRule>
    <cfRule type="expression" dxfId="3643" priority="127">
      <formula>AND(_xlfn.ISFORMULA(BI11),MOD(ROW()+1,2))</formula>
    </cfRule>
    <cfRule type="expression" dxfId="3642" priority="129">
      <formula>MOD(ROW(),2)</formula>
    </cfRule>
  </conditionalFormatting>
  <conditionalFormatting sqref="BI11:BJ11">
    <cfRule type="expression" dxfId="3641" priority="128">
      <formula>AND(NOT(ISNUMBER(BI11)),NOT(ISBLANK(BI11)))</formula>
    </cfRule>
  </conditionalFormatting>
  <conditionalFormatting sqref="BI11:BJ11">
    <cfRule type="expression" dxfId="3640" priority="125">
      <formula>OR(AND(NOT(_xlfn.ISFORMULA(BI11)),NOT(ISBLANK(BI11))),ISERROR(BI11))</formula>
    </cfRule>
  </conditionalFormatting>
  <conditionalFormatting sqref="BI11:BJ11">
    <cfRule type="containsBlanks" priority="121">
      <formula>LEN(TRIM(BI11))=0</formula>
    </cfRule>
    <cfRule type="expression" dxfId="3639" priority="122">
      <formula>AND(_xlfn.ISFORMULA(BI11),MOD(ROW(),2))</formula>
    </cfRule>
    <cfRule type="expression" dxfId="3638" priority="123">
      <formula>AND(_xlfn.ISFORMULA(BI11),MOD(ROW()+1,2))</formula>
    </cfRule>
    <cfRule type="expression" dxfId="3637" priority="124">
      <formula>MOD(ROW(),2)</formula>
    </cfRule>
  </conditionalFormatting>
  <conditionalFormatting sqref="BU11:BV11">
    <cfRule type="expression" dxfId="3636" priority="118">
      <formula>AND(_xlfn.ISFORMULA(BU11),MOD(ROW(),2))</formula>
    </cfRule>
    <cfRule type="expression" dxfId="3635" priority="119">
      <formula>AND(_xlfn.ISFORMULA(BU11),MOD(ROW()+1,2))</formula>
    </cfRule>
    <cfRule type="expression" dxfId="3634" priority="120">
      <formula>MOD(ROW(),2)</formula>
    </cfRule>
  </conditionalFormatting>
  <conditionalFormatting sqref="BU11:BV11">
    <cfRule type="expression" dxfId="3633" priority="117">
      <formula>OR(AND(NOT(_xlfn.ISFORMULA(BU11)),NOT(ISBLANK(BU11))),ISERROR(BU11))</formula>
    </cfRule>
  </conditionalFormatting>
  <conditionalFormatting sqref="BV11">
    <cfRule type="containsBlanks" priority="113">
      <formula>LEN(TRIM(BV11))=0</formula>
    </cfRule>
    <cfRule type="expression" dxfId="3632" priority="114">
      <formula>AND(_xlfn.ISFORMULA(BV11),MOD(ROW(),2))</formula>
    </cfRule>
    <cfRule type="expression" dxfId="3631" priority="115">
      <formula>AND(_xlfn.ISFORMULA(BV11),MOD(ROW()+1,2))</formula>
    </cfRule>
    <cfRule type="expression" dxfId="3630" priority="116">
      <formula>MOD(ROW(),2)</formula>
    </cfRule>
  </conditionalFormatting>
  <conditionalFormatting sqref="BY11">
    <cfRule type="expression" dxfId="3629" priority="110">
      <formula>AND(_xlfn.ISFORMULA(BY11),MOD(ROW(),2))</formula>
    </cfRule>
    <cfRule type="expression" dxfId="3628" priority="111">
      <formula>AND(_xlfn.ISFORMULA(BY11),MOD(ROW()+1,2))</formula>
    </cfRule>
    <cfRule type="expression" dxfId="3627" priority="112">
      <formula>MOD(ROW(),2)</formula>
    </cfRule>
  </conditionalFormatting>
  <conditionalFormatting sqref="BY11">
    <cfRule type="expression" dxfId="3626" priority="109">
      <formula>OR(AND(NOT(_xlfn.ISFORMULA(BY11)),NOT(ISBLANK(BY11))),ISERROR(BY11))</formula>
    </cfRule>
  </conditionalFormatting>
  <conditionalFormatting sqref="CB11">
    <cfRule type="expression" dxfId="3625" priority="106">
      <formula>AND(_xlfn.ISFORMULA(CB11),MOD(ROW(),2))</formula>
    </cfRule>
    <cfRule type="expression" dxfId="3624" priority="107">
      <formula>AND(_xlfn.ISFORMULA(CB11),MOD(ROW()+1,2))</formula>
    </cfRule>
    <cfRule type="expression" dxfId="3623" priority="108">
      <formula>MOD(ROW(),2)</formula>
    </cfRule>
  </conditionalFormatting>
  <conditionalFormatting sqref="CB11">
    <cfRule type="expression" dxfId="3622" priority="105">
      <formula>OR(AND(NOT(_xlfn.ISFORMULA(CB11)),NOT(ISBLANK(CB11))),ISERROR(CB11))</formula>
    </cfRule>
  </conditionalFormatting>
  <conditionalFormatting sqref="CB11">
    <cfRule type="containsBlanks" priority="101">
      <formula>LEN(TRIM(CB11))=0</formula>
    </cfRule>
    <cfRule type="expression" dxfId="3621" priority="102">
      <formula>AND(_xlfn.ISFORMULA(CB11),MOD(ROW(),2))</formula>
    </cfRule>
    <cfRule type="expression" dxfId="3620" priority="103">
      <formula>AND(_xlfn.ISFORMULA(CB11),MOD(ROW()+1,2))</formula>
    </cfRule>
    <cfRule type="expression" dxfId="3619" priority="104">
      <formula>MOD(ROW(),2)</formula>
    </cfRule>
  </conditionalFormatting>
  <conditionalFormatting sqref="CD11:CE11">
    <cfRule type="expression" dxfId="3618" priority="98">
      <formula>AND(_xlfn.ISFORMULA(CD11),MOD(ROW(),2))</formula>
    </cfRule>
    <cfRule type="expression" dxfId="3617" priority="99">
      <formula>AND(_xlfn.ISFORMULA(CD11),MOD(ROW()+1,2))</formula>
    </cfRule>
    <cfRule type="expression" dxfId="3616" priority="100">
      <formula>MOD(ROW(),2)</formula>
    </cfRule>
  </conditionalFormatting>
  <conditionalFormatting sqref="CD11:CE11">
    <cfRule type="expression" dxfId="3615" priority="97">
      <formula>OR(AND(NOT(_xlfn.ISFORMULA(CD11)),NOT(ISBLANK(CD11))),ISERROR(CD11))</formula>
    </cfRule>
  </conditionalFormatting>
  <conditionalFormatting sqref="CE11">
    <cfRule type="containsBlanks" priority="93">
      <formula>LEN(TRIM(CE11))=0</formula>
    </cfRule>
    <cfRule type="expression" dxfId="3614" priority="94">
      <formula>AND(_xlfn.ISFORMULA(CE11),MOD(ROW(),2))</formula>
    </cfRule>
    <cfRule type="expression" dxfId="3613" priority="95">
      <formula>AND(_xlfn.ISFORMULA(CE11),MOD(ROW()+1,2))</formula>
    </cfRule>
    <cfRule type="expression" dxfId="3612" priority="96">
      <formula>MOD(ROW(),2)</formula>
    </cfRule>
  </conditionalFormatting>
  <conditionalFormatting sqref="CM11:CN11">
    <cfRule type="expression" dxfId="3611" priority="90">
      <formula>AND(_xlfn.ISFORMULA(CM11),MOD(ROW(),2))</formula>
    </cfRule>
    <cfRule type="expression" dxfId="3610" priority="91">
      <formula>AND(_xlfn.ISFORMULA(CM11),MOD(ROW()+1,2))</formula>
    </cfRule>
    <cfRule type="expression" dxfId="3609" priority="92">
      <formula>MOD(ROW(),2)</formula>
    </cfRule>
  </conditionalFormatting>
  <conditionalFormatting sqref="CM11:CN11">
    <cfRule type="expression" dxfId="3608" priority="89">
      <formula>OR(AND(NOT(_xlfn.ISFORMULA(CM11)),NOT(ISBLANK(CM11))),ISERROR(CM11))</formula>
    </cfRule>
  </conditionalFormatting>
  <conditionalFormatting sqref="CT11">
    <cfRule type="expression" dxfId="3607" priority="86">
      <formula>AND(_xlfn.ISFORMULA(CT11),MOD(ROW(),2))</formula>
    </cfRule>
    <cfRule type="expression" dxfId="3606" priority="87">
      <formula>AND(_xlfn.ISFORMULA(CT11),MOD(ROW()+1,2))</formula>
    </cfRule>
    <cfRule type="expression" dxfId="3605" priority="88">
      <formula>MOD(ROW(),2)</formula>
    </cfRule>
  </conditionalFormatting>
  <conditionalFormatting sqref="CT11">
    <cfRule type="expression" dxfId="3604" priority="85">
      <formula>OR(AND(NOT(_xlfn.ISFORMULA(CT11)),NOT(ISBLANK(CT11))),ISERROR(CT11))</formula>
    </cfRule>
  </conditionalFormatting>
  <conditionalFormatting sqref="CT11">
    <cfRule type="containsBlanks" priority="81">
      <formula>LEN(TRIM(CT11))=0</formula>
    </cfRule>
    <cfRule type="expression" dxfId="3603" priority="82">
      <formula>AND(_xlfn.ISFORMULA(CT11),MOD(ROW(),2))</formula>
    </cfRule>
    <cfRule type="expression" dxfId="3602" priority="83">
      <formula>AND(_xlfn.ISFORMULA(CT11),MOD(ROW()+1,2))</formula>
    </cfRule>
    <cfRule type="expression" dxfId="3601" priority="84">
      <formula>MOD(ROW(),2)</formula>
    </cfRule>
  </conditionalFormatting>
  <conditionalFormatting sqref="CY11:DA11">
    <cfRule type="expression" dxfId="3600" priority="78">
      <formula>AND(_xlfn.ISFORMULA(CY11),MOD(ROW(),2))</formula>
    </cfRule>
    <cfRule type="expression" dxfId="3599" priority="79">
      <formula>AND(_xlfn.ISFORMULA(CY11),MOD(ROW()+1,2))</formula>
    </cfRule>
    <cfRule type="expression" dxfId="3598" priority="80">
      <formula>MOD(ROW(),2)</formula>
    </cfRule>
  </conditionalFormatting>
  <conditionalFormatting sqref="CY11:DA11">
    <cfRule type="expression" dxfId="3597" priority="77">
      <formula>OR(AND(NOT(_xlfn.ISFORMULA(CY11)),NOT(ISBLANK(CY11))),ISERROR(CY11))</formula>
    </cfRule>
  </conditionalFormatting>
  <conditionalFormatting sqref="DK11">
    <cfRule type="containsBlanks" priority="72">
      <formula>LEN(TRIM(DK11))=0</formula>
    </cfRule>
  </conditionalFormatting>
  <conditionalFormatting sqref="DK11">
    <cfRule type="expression" dxfId="3596" priority="73">
      <formula>OR(AND(NOT(_xlfn.ISFORMULA(DK11)),NOT(ISBLANK(DK11))),ISERROR(DK11))</formula>
    </cfRule>
  </conditionalFormatting>
  <conditionalFormatting sqref="DK11">
    <cfRule type="expression" dxfId="3595" priority="74">
      <formula>AND(_xlfn.ISFORMULA(DK11),MOD(ROW(),2))</formula>
    </cfRule>
    <cfRule type="expression" dxfId="3594" priority="75">
      <formula>AND(_xlfn.ISFORMULA(DK11),MOD(ROW()+1,2))</formula>
    </cfRule>
    <cfRule type="expression" dxfId="3593" priority="76">
      <formula>MOD(ROW(),2)</formula>
    </cfRule>
  </conditionalFormatting>
  <conditionalFormatting sqref="DL11">
    <cfRule type="containsBlanks" priority="66">
      <formula>LEN(TRIM(DL11))=0</formula>
    </cfRule>
  </conditionalFormatting>
  <conditionalFormatting sqref="DL11">
    <cfRule type="expression" dxfId="3592" priority="68">
      <formula>OR(AND(NOT(_xlfn.ISFORMULA(DL11)),NOT(ISBLANK(DL11))),ISERROR(DL11))</formula>
    </cfRule>
  </conditionalFormatting>
  <conditionalFormatting sqref="DL11">
    <cfRule type="expression" dxfId="3591" priority="69">
      <formula>AND(_xlfn.ISFORMULA(DL11),MOD(ROW(),2))</formula>
    </cfRule>
    <cfRule type="expression" dxfId="3590" priority="70">
      <formula>AND(_xlfn.ISFORMULA(DL11),MOD(ROW()+1,2))</formula>
    </cfRule>
    <cfRule type="expression" dxfId="3589" priority="71">
      <formula>MOD(ROW(),2)</formula>
    </cfRule>
  </conditionalFormatting>
  <conditionalFormatting sqref="DL11">
    <cfRule type="expression" dxfId="3588" priority="67">
      <formula>AND(NOT(ISBLANK(A11)),ISBLANK(DL11))</formula>
    </cfRule>
  </conditionalFormatting>
  <conditionalFormatting sqref="BE11">
    <cfRule type="expression" dxfId="3587" priority="62">
      <formula>AND(_xlfn.ISFORMULA(BE11),MOD(ROW(),2))</formula>
    </cfRule>
    <cfRule type="expression" dxfId="3586" priority="63">
      <formula>AND(_xlfn.ISFORMULA(BE11),MOD(ROW()+1,2))</formula>
    </cfRule>
    <cfRule type="expression" dxfId="3585" priority="65">
      <formula>MOD(ROW(),2)</formula>
    </cfRule>
  </conditionalFormatting>
  <conditionalFormatting sqref="BE11">
    <cfRule type="expression" dxfId="3584" priority="64">
      <formula>AND(NOT(ISNUMBER(BE11)),NOT(ISBLANK(BE11)))</formula>
    </cfRule>
  </conditionalFormatting>
  <conditionalFormatting sqref="BQ11:BR11">
    <cfRule type="expression" dxfId="3583" priority="59">
      <formula>AND(_xlfn.ISFORMULA(BQ11),MOD(ROW(),2))</formula>
    </cfRule>
    <cfRule type="expression" dxfId="3582" priority="60">
      <formula>AND(_xlfn.ISFORMULA(BQ11),MOD(ROW()+1,2))</formula>
    </cfRule>
    <cfRule type="expression" dxfId="3581" priority="61">
      <formula>MOD(ROW(),2)</formula>
    </cfRule>
  </conditionalFormatting>
  <conditionalFormatting sqref="BX11">
    <cfRule type="expression" dxfId="3580" priority="56">
      <formula>AND(_xlfn.ISFORMULA(BX11),MOD(ROW(),2))</formula>
    </cfRule>
    <cfRule type="expression" dxfId="3579" priority="57">
      <formula>AND(_xlfn.ISFORMULA(BX11),MOD(ROW()+1,2))</formula>
    </cfRule>
    <cfRule type="expression" dxfId="3578" priority="58">
      <formula>MOD(ROW(),2)</formula>
    </cfRule>
  </conditionalFormatting>
  <conditionalFormatting sqref="CI11:CL11">
    <cfRule type="expression" dxfId="3577" priority="53">
      <formula>AND(_xlfn.ISFORMULA(CI11),MOD(ROW(),2))</formula>
    </cfRule>
    <cfRule type="expression" dxfId="3576" priority="54">
      <formula>AND(_xlfn.ISFORMULA(CI11),MOD(ROW()+1,2))</formula>
    </cfRule>
    <cfRule type="expression" dxfId="3575" priority="55">
      <formula>MOD(ROW(),2)</formula>
    </cfRule>
  </conditionalFormatting>
  <conditionalFormatting sqref="CP11">
    <cfRule type="expression" dxfId="3574" priority="50">
      <formula>AND(_xlfn.ISFORMULA(CP11),MOD(ROW(),2))</formula>
    </cfRule>
    <cfRule type="expression" dxfId="3573" priority="51">
      <formula>AND(_xlfn.ISFORMULA(CP11),MOD(ROW()+1,2))</formula>
    </cfRule>
    <cfRule type="expression" dxfId="3572" priority="52">
      <formula>MOD(ROW(),2)</formula>
    </cfRule>
  </conditionalFormatting>
  <conditionalFormatting sqref="CW11">
    <cfRule type="expression" dxfId="3571" priority="47">
      <formula>AND(_xlfn.ISFORMULA(CW11),MOD(ROW(),2))</formula>
    </cfRule>
    <cfRule type="expression" dxfId="3570" priority="48">
      <formula>AND(_xlfn.ISFORMULA(CW11),MOD(ROW()+1,2))</formula>
    </cfRule>
    <cfRule type="expression" dxfId="3569" priority="49">
      <formula>MOD(ROW(),2)</formula>
    </cfRule>
  </conditionalFormatting>
  <conditionalFormatting sqref="BW11">
    <cfRule type="expression" dxfId="3568" priority="32">
      <formula>AND(_xlfn.ISFORMULA(BW11),MOD(ROW(),2))</formula>
    </cfRule>
    <cfRule type="expression" dxfId="3567" priority="33">
      <formula>AND(_xlfn.ISFORMULA(BW11),MOD(ROW()+1,2))</formula>
    </cfRule>
    <cfRule type="expression" dxfId="3566" priority="34">
      <formula>MOD(ROW(),2)</formula>
    </cfRule>
  </conditionalFormatting>
  <conditionalFormatting sqref="BZ11">
    <cfRule type="expression" dxfId="3565" priority="29">
      <formula>AND(_xlfn.ISFORMULA(BZ11),MOD(ROW(),2))</formula>
    </cfRule>
    <cfRule type="expression" dxfId="3564" priority="30">
      <formula>AND(_xlfn.ISFORMULA(BZ11),MOD(ROW()+1,2))</formula>
    </cfRule>
    <cfRule type="expression" dxfId="3563" priority="31">
      <formula>MOD(ROW(),2)</formula>
    </cfRule>
  </conditionalFormatting>
  <conditionalFormatting sqref="J11">
    <cfRule type="expression" dxfId="3562" priority="26">
      <formula>AND(_xlfn.ISFORMULA(J11),MOD(ROW(),2))</formula>
    </cfRule>
    <cfRule type="expression" dxfId="3561" priority="27">
      <formula>AND(_xlfn.ISFORMULA(J11),MOD(ROW()+1,2))</formula>
    </cfRule>
    <cfRule type="expression" dxfId="3560" priority="28">
      <formula>MOD(ROW(),2)</formula>
    </cfRule>
  </conditionalFormatting>
  <conditionalFormatting sqref="K11">
    <cfRule type="expression" dxfId="3559" priority="23">
      <formula>AND(_xlfn.ISFORMULA(K11),MOD(ROW(),2))</formula>
    </cfRule>
    <cfRule type="expression" dxfId="3558" priority="24">
      <formula>AND(_xlfn.ISFORMULA(K11),MOD(ROW()+1,2))</formula>
    </cfRule>
    <cfRule type="expression" dxfId="3557" priority="25">
      <formula>MOD(ROW(),2)</formula>
    </cfRule>
  </conditionalFormatting>
  <conditionalFormatting sqref="L11">
    <cfRule type="expression" dxfId="3556" priority="20">
      <formula>AND(_xlfn.ISFORMULA(L11),MOD(ROW(),2))</formula>
    </cfRule>
    <cfRule type="expression" dxfId="3555" priority="21">
      <formula>AND(_xlfn.ISFORMULA(L11),MOD(ROW()+1,2))</formula>
    </cfRule>
    <cfRule type="expression" dxfId="3554" priority="22">
      <formula>MOD(ROW(),2)</formula>
    </cfRule>
  </conditionalFormatting>
  <conditionalFormatting sqref="CA11">
    <cfRule type="expression" dxfId="3553" priority="17">
      <formula>AND(_xlfn.ISFORMULA(CA11),MOD(ROW(),2))</formula>
    </cfRule>
    <cfRule type="expression" dxfId="3552" priority="18">
      <formula>AND(_xlfn.ISFORMULA(CA11),MOD(ROW()+1,2))</formula>
    </cfRule>
    <cfRule type="expression" dxfId="3551" priority="19">
      <formula>MOD(ROW(),2)</formula>
    </cfRule>
  </conditionalFormatting>
  <conditionalFormatting sqref="DI11">
    <cfRule type="expression" dxfId="3550" priority="14">
      <formula>AND(_xlfn.ISFORMULA(DI11),MOD(ROW(),2))</formula>
    </cfRule>
    <cfRule type="expression" dxfId="3549" priority="15">
      <formula>AND(_xlfn.ISFORMULA(DI11),MOD(ROW()+1,2))</formula>
    </cfRule>
    <cfRule type="expression" dxfId="3548" priority="16">
      <formula>MOD(ROW(),2)</formula>
    </cfRule>
  </conditionalFormatting>
  <conditionalFormatting sqref="DG11">
    <cfRule type="expression" dxfId="3547" priority="11">
      <formula>AND(_xlfn.ISFORMULA(DG11),MOD(ROW(),2))</formula>
    </cfRule>
    <cfRule type="expression" dxfId="3546" priority="12">
      <formula>AND(_xlfn.ISFORMULA(DG11),MOD(ROW()+1,2))</formula>
    </cfRule>
    <cfRule type="expression" dxfId="3545" priority="13">
      <formula>MOD(ROW(),2)</formula>
    </cfRule>
  </conditionalFormatting>
  <conditionalFormatting sqref="DD11:DE11">
    <cfRule type="expression" dxfId="3544" priority="8">
      <formula>AND(_xlfn.ISFORMULA(DD11),MOD(ROW(),2))</formula>
    </cfRule>
    <cfRule type="expression" dxfId="3543" priority="9">
      <formula>AND(_xlfn.ISFORMULA(DD11),MOD(ROW()+1,2))</formula>
    </cfRule>
    <cfRule type="expression" dxfId="3542" priority="10">
      <formula>MOD(ROW(),2)</formula>
    </cfRule>
  </conditionalFormatting>
  <conditionalFormatting sqref="CX11">
    <cfRule type="expression" dxfId="3541" priority="5">
      <formula>AND(_xlfn.ISFORMULA(CX11),MOD(ROW(),2))</formula>
    </cfRule>
    <cfRule type="expression" dxfId="3540" priority="6">
      <formula>AND(_xlfn.ISFORMULA(CX11),MOD(ROW()+1,2))</formula>
    </cfRule>
    <cfRule type="expression" dxfId="3539" priority="7">
      <formula>MOD(ROW(),2)</formula>
    </cfRule>
  </conditionalFormatting>
  <conditionalFormatting sqref="CQ11:CR11">
    <cfRule type="containsBlanks" priority="1">
      <formula>LEN(TRIM(CQ11))=0</formula>
    </cfRule>
  </conditionalFormatting>
  <conditionalFormatting sqref="CQ11:CR11">
    <cfRule type="expression" dxfId="3538" priority="2">
      <formula>AND(_xlfn.ISFORMULA(CQ11),MOD(ROW(),2))</formula>
    </cfRule>
    <cfRule type="expression" dxfId="3537" priority="3">
      <formula>AND(_xlfn.ISFORMULA(CQ11),MOD(ROW()+1,2))</formula>
    </cfRule>
    <cfRule type="expression" dxfId="3536" priority="4">
      <formula>MOD(ROW(),2)</formula>
    </cfRule>
  </conditionalFormatting>
  <dataValidations count="2">
    <dataValidation type="list" allowBlank="1" showInputMessage="1" showErrorMessage="1" sqref="G3:G11" xr:uid="{B70D56D4-C6FE-9E4F-AECC-14572539FEDE}">
      <formula1>"Preparation, Copy-editing, Typesetting, First proofs, Corrections, Revised proofs, Pre-final, Final checks, Held at end of production, Production complete"</formula1>
    </dataValidation>
    <dataValidation type="list" allowBlank="1" showInputMessage="1" showErrorMessage="1" sqref="F3:F11 CU3:CU11 P3:Q11" xr:uid="{EEC10F7C-5D00-E240-A303-62895DE2E601}">
      <formula1>"Yes,No"</formula1>
    </dataValidation>
  </dataValidations>
  <hyperlinks>
    <hyperlink ref="T7" r:id="rId1" xr:uid="{FC14B161-975E-C04F-90B4-20B265016E93}"/>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063" id="{F9D9FE61-9184-8D4F-A3EE-B60F9289691E}">
            <xm:f>AND(_xlfn.ISFORMULA('Volume 8'!BS15),MOD(ROW(),2))</xm:f>
            <x14:dxf>
              <fill>
                <patternFill>
                  <bgColor rgb="FFCBE0BF"/>
                </patternFill>
              </fill>
            </x14:dxf>
          </x14:cfRule>
          <xm:sqref>CT4 BS4 BU4:BV4 BY4 CB4 CD4:CE4 CM4:CN4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2107E-B92E-674D-A3E4-839FA974F526}">
  <dimension ref="A1:DT239"/>
  <sheetViews>
    <sheetView zoomScale="130" zoomScaleNormal="130" workbookViewId="0">
      <selection activeCell="CR8" sqref="CR8"/>
    </sheetView>
  </sheetViews>
  <sheetFormatPr baseColWidth="10" defaultRowHeight="13" x14ac:dyDescent="0.15"/>
  <cols>
    <col min="20" max="20" width="28.33203125" customWidth="1"/>
    <col min="21" max="21" width="46" customWidth="1"/>
    <col min="31" max="31" width="17.1640625" style="15" customWidth="1"/>
    <col min="101" max="102" width="10.83203125" style="78"/>
    <col min="106" max="106" width="16.83203125" style="15" customWidth="1"/>
    <col min="107" max="107" width="14.6640625" style="16" customWidth="1"/>
    <col min="110" max="110" width="16.6640625" style="16" customWidth="1"/>
    <col min="112" max="112" width="14.6640625" style="16" customWidth="1"/>
    <col min="114" max="114" width="39.33203125" customWidth="1"/>
    <col min="116" max="116" width="15.1640625" style="59" customWidth="1"/>
  </cols>
  <sheetData>
    <row r="1" spans="1:124" s="4" customFormat="1" ht="28" customHeight="1" thickBot="1" x14ac:dyDescent="0.2">
      <c r="A1" s="117" t="s">
        <v>25</v>
      </c>
      <c r="B1" s="118"/>
      <c r="C1" s="122">
        <f ca="1">NOW()</f>
        <v>43456.46283611111</v>
      </c>
      <c r="D1" s="123"/>
      <c r="E1" s="1"/>
      <c r="F1" s="1"/>
      <c r="G1" s="1"/>
      <c r="H1" s="1"/>
      <c r="I1" s="2"/>
      <c r="J1" s="2"/>
      <c r="K1" s="3"/>
      <c r="L1" s="3"/>
      <c r="M1" s="3"/>
      <c r="N1" s="3"/>
      <c r="O1" s="3"/>
      <c r="P1" s="3"/>
      <c r="Q1" s="3"/>
      <c r="T1" s="5"/>
      <c r="U1" s="6"/>
      <c r="V1" s="6"/>
      <c r="W1" s="119" t="s">
        <v>431</v>
      </c>
      <c r="X1" s="120"/>
      <c r="Y1" s="121"/>
      <c r="Z1" s="119" t="s">
        <v>433</v>
      </c>
      <c r="AA1" s="120"/>
      <c r="AB1" s="120"/>
      <c r="AC1" s="121"/>
      <c r="AM1" s="49"/>
      <c r="AQ1" s="49"/>
      <c r="AU1" s="49"/>
      <c r="BF1" s="3"/>
      <c r="BG1" s="3"/>
      <c r="BH1" s="3"/>
      <c r="BI1" s="49"/>
      <c r="BJ1" s="49"/>
      <c r="BK1" s="7"/>
      <c r="BL1" s="3"/>
      <c r="BM1" s="3"/>
      <c r="BN1" s="7"/>
      <c r="BO1" s="3"/>
      <c r="BP1" s="3"/>
      <c r="BQ1" s="7"/>
      <c r="BS1" s="3"/>
      <c r="BT1" s="3"/>
      <c r="BU1" s="49"/>
      <c r="BV1" s="49"/>
      <c r="BW1" s="3"/>
      <c r="BX1" s="3"/>
      <c r="BY1" s="3"/>
      <c r="BZ1" s="7"/>
      <c r="CB1" s="3"/>
      <c r="CC1" s="3"/>
      <c r="CD1" s="49"/>
      <c r="CE1" s="49"/>
      <c r="CF1" s="7"/>
      <c r="CG1" s="3"/>
      <c r="CH1" s="3"/>
      <c r="CI1" s="7"/>
      <c r="CK1" s="3"/>
      <c r="CL1" s="3"/>
      <c r="CM1" s="3"/>
      <c r="CN1" s="3"/>
      <c r="CO1" s="3"/>
      <c r="CP1" s="3"/>
      <c r="CQ1" s="3"/>
      <c r="CR1" s="49"/>
      <c r="CS1" s="3"/>
      <c r="CT1" s="3"/>
      <c r="CU1" s="3"/>
      <c r="CV1" s="7"/>
      <c r="CW1" s="7"/>
      <c r="CX1" s="3"/>
      <c r="CY1" s="3"/>
      <c r="DA1" s="3"/>
      <c r="DB1" s="3"/>
      <c r="DC1" s="3"/>
      <c r="DE1" s="11"/>
      <c r="DF1" s="3"/>
      <c r="DG1" s="3"/>
      <c r="DH1" s="3"/>
      <c r="DI1" s="3"/>
      <c r="DJ1" s="3"/>
      <c r="DK1" s="3"/>
      <c r="DL1" s="52"/>
      <c r="DM1" s="7"/>
      <c r="DN1" s="7"/>
      <c r="DO1" s="3"/>
      <c r="DP1" s="3"/>
      <c r="DQ1" s="3"/>
      <c r="DR1" s="3"/>
      <c r="DS1" s="3"/>
      <c r="DT1" s="5"/>
    </row>
    <row r="2" spans="1:124" s="81" customFormat="1" ht="119" customHeight="1" x14ac:dyDescent="0.15">
      <c r="A2" s="79" t="s">
        <v>475</v>
      </c>
      <c r="B2" s="80" t="s">
        <v>476</v>
      </c>
      <c r="C2" s="81" t="s">
        <v>477</v>
      </c>
      <c r="D2" s="80" t="s">
        <v>478</v>
      </c>
      <c r="E2" s="81" t="s">
        <v>479</v>
      </c>
      <c r="F2" s="81" t="s">
        <v>535</v>
      </c>
      <c r="G2" s="81" t="s">
        <v>389</v>
      </c>
      <c r="H2" s="81" t="s">
        <v>480</v>
      </c>
      <c r="I2" s="82" t="s">
        <v>481</v>
      </c>
      <c r="J2" s="83" t="s">
        <v>391</v>
      </c>
      <c r="K2" s="83" t="s">
        <v>36</v>
      </c>
      <c r="L2" s="83" t="s">
        <v>43</v>
      </c>
      <c r="M2" s="82" t="s">
        <v>14</v>
      </c>
      <c r="N2" s="82" t="s">
        <v>32</v>
      </c>
      <c r="O2" s="82" t="s">
        <v>3</v>
      </c>
      <c r="P2" s="82" t="s">
        <v>27</v>
      </c>
      <c r="Q2" s="82" t="s">
        <v>482</v>
      </c>
      <c r="R2" s="81" t="s">
        <v>483</v>
      </c>
      <c r="S2" s="84" t="s">
        <v>484</v>
      </c>
      <c r="T2" s="85" t="s">
        <v>485</v>
      </c>
      <c r="U2" s="84" t="s">
        <v>486</v>
      </c>
      <c r="V2" s="81" t="s">
        <v>487</v>
      </c>
      <c r="W2" s="81" t="s">
        <v>260</v>
      </c>
      <c r="X2" s="81" t="s">
        <v>422</v>
      </c>
      <c r="Y2" s="81" t="s">
        <v>423</v>
      </c>
      <c r="Z2" s="81" t="s">
        <v>434</v>
      </c>
      <c r="AA2" s="81" t="s">
        <v>435</v>
      </c>
      <c r="AB2" s="81" t="s">
        <v>432</v>
      </c>
      <c r="AC2" s="81" t="s">
        <v>0</v>
      </c>
      <c r="AD2" s="81" t="s">
        <v>488</v>
      </c>
      <c r="AE2" s="81" t="s">
        <v>536</v>
      </c>
      <c r="AF2" s="81" t="s">
        <v>489</v>
      </c>
      <c r="AG2" s="86" t="s">
        <v>292</v>
      </c>
      <c r="AH2" s="86" t="s">
        <v>537</v>
      </c>
      <c r="AI2" s="86" t="s">
        <v>293</v>
      </c>
      <c r="AJ2" s="86" t="s">
        <v>467</v>
      </c>
      <c r="AK2" s="86" t="s">
        <v>468</v>
      </c>
      <c r="AL2" s="81" t="s">
        <v>490</v>
      </c>
      <c r="AM2" s="87" t="s">
        <v>392</v>
      </c>
      <c r="AN2" s="86" t="s">
        <v>469</v>
      </c>
      <c r="AO2" s="86" t="s">
        <v>470</v>
      </c>
      <c r="AP2" s="81" t="s">
        <v>491</v>
      </c>
      <c r="AQ2" s="87" t="s">
        <v>393</v>
      </c>
      <c r="AR2" s="86" t="s">
        <v>306</v>
      </c>
      <c r="AS2" s="86" t="s">
        <v>471</v>
      </c>
      <c r="AT2" s="81" t="s">
        <v>50</v>
      </c>
      <c r="AU2" s="87" t="s">
        <v>394</v>
      </c>
      <c r="AV2" s="81" t="s">
        <v>450</v>
      </c>
      <c r="AW2" s="81" t="s">
        <v>492</v>
      </c>
      <c r="AX2" s="81" t="s">
        <v>13</v>
      </c>
      <c r="AY2" s="81" t="s">
        <v>18</v>
      </c>
      <c r="AZ2" s="81" t="s">
        <v>300</v>
      </c>
      <c r="BA2" s="81" t="s">
        <v>301</v>
      </c>
      <c r="BB2" s="82" t="s">
        <v>493</v>
      </c>
      <c r="BC2" s="88" t="s">
        <v>494</v>
      </c>
      <c r="BD2" s="82" t="s">
        <v>495</v>
      </c>
      <c r="BE2" s="82" t="s">
        <v>496</v>
      </c>
      <c r="BF2" s="88" t="s">
        <v>636</v>
      </c>
      <c r="BG2" s="81" t="s">
        <v>497</v>
      </c>
      <c r="BH2" s="81" t="s">
        <v>158</v>
      </c>
      <c r="BI2" s="87" t="s">
        <v>638</v>
      </c>
      <c r="BJ2" s="87" t="s">
        <v>637</v>
      </c>
      <c r="BK2" s="82" t="s">
        <v>498</v>
      </c>
      <c r="BL2" s="82" t="s">
        <v>499</v>
      </c>
      <c r="BM2" s="82" t="s">
        <v>500</v>
      </c>
      <c r="BN2" s="82" t="s">
        <v>421</v>
      </c>
      <c r="BO2" s="82" t="s">
        <v>419</v>
      </c>
      <c r="BP2" s="82" t="s">
        <v>420</v>
      </c>
      <c r="BQ2" s="82" t="s">
        <v>501</v>
      </c>
      <c r="BR2" s="82" t="s">
        <v>502</v>
      </c>
      <c r="BS2" s="88" t="s">
        <v>503</v>
      </c>
      <c r="BT2" s="81" t="s">
        <v>504</v>
      </c>
      <c r="BU2" s="87" t="s">
        <v>639</v>
      </c>
      <c r="BV2" s="87" t="s">
        <v>640</v>
      </c>
      <c r="BW2" s="82" t="s">
        <v>505</v>
      </c>
      <c r="BX2" s="82" t="s">
        <v>506</v>
      </c>
      <c r="BY2" s="88" t="s">
        <v>507</v>
      </c>
      <c r="BZ2" s="82" t="s">
        <v>508</v>
      </c>
      <c r="CA2" s="82" t="s">
        <v>509</v>
      </c>
      <c r="CB2" s="88" t="s">
        <v>510</v>
      </c>
      <c r="CC2" s="81" t="s">
        <v>511</v>
      </c>
      <c r="CD2" s="87" t="s">
        <v>638</v>
      </c>
      <c r="CE2" s="87" t="s">
        <v>637</v>
      </c>
      <c r="CF2" s="82" t="s">
        <v>512</v>
      </c>
      <c r="CG2" s="82" t="s">
        <v>24</v>
      </c>
      <c r="CH2" s="82" t="s">
        <v>513</v>
      </c>
      <c r="CI2" s="82" t="s">
        <v>514</v>
      </c>
      <c r="CJ2" s="82" t="s">
        <v>515</v>
      </c>
      <c r="CK2" s="82" t="s">
        <v>516</v>
      </c>
      <c r="CL2" s="82" t="s">
        <v>517</v>
      </c>
      <c r="CM2" s="88" t="s">
        <v>69</v>
      </c>
      <c r="CN2" s="88" t="s">
        <v>39</v>
      </c>
      <c r="CO2" s="89" t="s">
        <v>159</v>
      </c>
      <c r="CP2" s="82" t="s">
        <v>518</v>
      </c>
      <c r="CQ2" s="82" t="s">
        <v>395</v>
      </c>
      <c r="CR2" s="87" t="s">
        <v>390</v>
      </c>
      <c r="CS2" s="82" t="s">
        <v>519</v>
      </c>
      <c r="CT2" s="88" t="s">
        <v>30</v>
      </c>
      <c r="CU2" s="88" t="s">
        <v>520</v>
      </c>
      <c r="CV2" s="82" t="s">
        <v>560</v>
      </c>
      <c r="CW2" s="82" t="s">
        <v>269</v>
      </c>
      <c r="CX2" s="82" t="s">
        <v>9</v>
      </c>
      <c r="CY2" s="88" t="s">
        <v>22</v>
      </c>
      <c r="CZ2" s="88" t="s">
        <v>7</v>
      </c>
      <c r="DA2" s="88" t="s">
        <v>34</v>
      </c>
      <c r="DB2" s="82" t="s">
        <v>472</v>
      </c>
      <c r="DC2" s="82" t="s">
        <v>473</v>
      </c>
      <c r="DD2" s="82" t="s">
        <v>114</v>
      </c>
      <c r="DE2" s="82" t="s">
        <v>407</v>
      </c>
      <c r="DF2" s="82" t="s">
        <v>474</v>
      </c>
      <c r="DG2" s="82" t="s">
        <v>73</v>
      </c>
      <c r="DH2" s="82" t="s">
        <v>74</v>
      </c>
      <c r="DI2" s="82" t="s">
        <v>134</v>
      </c>
      <c r="DJ2" s="81" t="s">
        <v>521</v>
      </c>
      <c r="DK2" s="81" t="s">
        <v>396</v>
      </c>
      <c r="DL2" s="97" t="s">
        <v>641</v>
      </c>
    </row>
    <row r="3" spans="1:124" s="15" customFormat="1" ht="28" customHeight="1" x14ac:dyDescent="0.15">
      <c r="A3" s="22" t="s">
        <v>538</v>
      </c>
      <c r="B3" s="22" t="s">
        <v>561</v>
      </c>
      <c r="C3" s="15" t="s">
        <v>88</v>
      </c>
      <c r="D3" s="23">
        <v>0.33402777777777781</v>
      </c>
      <c r="E3" s="15" t="s">
        <v>209</v>
      </c>
      <c r="F3" s="15" t="s">
        <v>79</v>
      </c>
      <c r="G3" s="15" t="s">
        <v>397</v>
      </c>
      <c r="H3" s="15" t="s">
        <v>78</v>
      </c>
      <c r="I3" s="16">
        <v>42154</v>
      </c>
      <c r="J3" s="16">
        <v>42346</v>
      </c>
      <c r="K3" s="16">
        <v>42742</v>
      </c>
      <c r="L3" s="16">
        <v>42747</v>
      </c>
      <c r="M3" s="16">
        <v>39844</v>
      </c>
      <c r="N3" s="16">
        <v>41908</v>
      </c>
      <c r="O3" s="16">
        <v>42147</v>
      </c>
      <c r="P3" s="16" t="s">
        <v>79</v>
      </c>
      <c r="Q3" s="15" t="s">
        <v>79</v>
      </c>
      <c r="R3" s="19" t="s">
        <v>119</v>
      </c>
      <c r="S3" s="19" t="s">
        <v>539</v>
      </c>
      <c r="T3" s="19" t="s">
        <v>540</v>
      </c>
      <c r="U3" s="19" t="s">
        <v>541</v>
      </c>
      <c r="V3" s="15">
        <v>106</v>
      </c>
      <c r="W3" s="20">
        <v>32360</v>
      </c>
      <c r="X3" s="20">
        <v>22985</v>
      </c>
      <c r="Y3" s="15">
        <v>2922</v>
      </c>
      <c r="Z3" s="15">
        <v>90</v>
      </c>
      <c r="AA3" s="15">
        <v>120</v>
      </c>
      <c r="AB3" s="15">
        <v>60</v>
      </c>
      <c r="AC3" s="15">
        <v>24</v>
      </c>
      <c r="AD3" s="15">
        <v>16</v>
      </c>
      <c r="AE3" s="15">
        <v>11</v>
      </c>
      <c r="AF3" s="15">
        <v>27</v>
      </c>
      <c r="AG3" s="15">
        <v>0</v>
      </c>
      <c r="AH3" s="15">
        <v>0</v>
      </c>
      <c r="AI3" s="15">
        <v>0</v>
      </c>
      <c r="AJ3" s="15" t="s">
        <v>436</v>
      </c>
      <c r="AK3" s="15">
        <v>0</v>
      </c>
      <c r="AL3" s="15">
        <v>1</v>
      </c>
      <c r="AM3" s="51">
        <f>15.5*(AL3)</f>
        <v>15.5</v>
      </c>
      <c r="AN3" s="15">
        <v>13</v>
      </c>
      <c r="AO3" s="15">
        <v>5</v>
      </c>
      <c r="AP3" s="15">
        <v>18</v>
      </c>
      <c r="AQ3" s="51">
        <f>17.5*(AP3)</f>
        <v>315</v>
      </c>
      <c r="AR3" s="15">
        <v>1</v>
      </c>
      <c r="AS3" s="15">
        <v>11</v>
      </c>
      <c r="AT3" s="15">
        <v>12</v>
      </c>
      <c r="AU3" s="51">
        <f>24*(AT3)</f>
        <v>288</v>
      </c>
      <c r="AV3" s="15">
        <v>2</v>
      </c>
      <c r="AW3" s="15" t="s">
        <v>84</v>
      </c>
      <c r="AX3" s="15">
        <v>6</v>
      </c>
      <c r="AY3" s="15" t="s">
        <v>79</v>
      </c>
      <c r="AZ3" s="15" t="s">
        <v>79</v>
      </c>
      <c r="BA3" s="15">
        <v>0</v>
      </c>
      <c r="BB3" s="16">
        <v>42158</v>
      </c>
      <c r="BC3" s="21">
        <f>IF(BB3="","",DAYS360(I3,BB3))</f>
        <v>4</v>
      </c>
      <c r="BD3" s="16">
        <v>42243</v>
      </c>
      <c r="BE3" s="16">
        <v>42262</v>
      </c>
      <c r="BF3" s="26">
        <f>DAYS360(BD3,BE3)</f>
        <v>18</v>
      </c>
      <c r="BG3" s="16" t="s">
        <v>259</v>
      </c>
      <c r="BH3" s="15">
        <v>146</v>
      </c>
      <c r="BI3" s="51">
        <f>6.5*(Z3)</f>
        <v>585</v>
      </c>
      <c r="BJ3" s="51">
        <f>6.5*(AA3)</f>
        <v>780</v>
      </c>
      <c r="BK3" s="16">
        <v>42172</v>
      </c>
      <c r="BL3" s="16">
        <v>42185</v>
      </c>
      <c r="BM3" s="15" t="s">
        <v>85</v>
      </c>
      <c r="BN3" s="16">
        <v>42164</v>
      </c>
      <c r="BO3" s="16">
        <v>42167</v>
      </c>
      <c r="BP3" s="15" t="s">
        <v>85</v>
      </c>
      <c r="BQ3" s="16">
        <v>42262</v>
      </c>
      <c r="BR3" s="16">
        <v>42272</v>
      </c>
      <c r="BS3" s="15">
        <f>BR3-BQ3</f>
        <v>10</v>
      </c>
      <c r="BT3" s="15" t="s">
        <v>85</v>
      </c>
      <c r="BU3" s="51">
        <f>10.25*(Z3)</f>
        <v>922.5</v>
      </c>
      <c r="BV3" s="51">
        <f>10.25*(AA3)</f>
        <v>1230</v>
      </c>
      <c r="BW3" s="16">
        <v>42272</v>
      </c>
      <c r="BX3" s="16">
        <v>42298</v>
      </c>
      <c r="BY3" s="21">
        <f>IF(BX3="","",DAYS360(BW3,BX3))</f>
        <v>26</v>
      </c>
      <c r="BZ3" s="16">
        <v>42273</v>
      </c>
      <c r="CA3" s="16">
        <v>42291</v>
      </c>
      <c r="CB3" s="21">
        <f>IF(CA3="","",DAYS360(BZ3,CA3))</f>
        <v>18</v>
      </c>
      <c r="CC3" s="15" t="s">
        <v>542</v>
      </c>
      <c r="CD3" s="51">
        <f>3*(Z3)</f>
        <v>270</v>
      </c>
      <c r="CE3" s="51">
        <f>3*(AA3)</f>
        <v>360</v>
      </c>
      <c r="CF3" s="16">
        <v>42301</v>
      </c>
      <c r="CG3" s="16">
        <v>42301</v>
      </c>
      <c r="CH3" s="16">
        <v>42301</v>
      </c>
      <c r="CI3" s="16">
        <v>42312</v>
      </c>
      <c r="CJ3" s="16">
        <v>42312</v>
      </c>
      <c r="CK3" s="16">
        <v>42346</v>
      </c>
      <c r="CL3" s="16">
        <v>42321</v>
      </c>
      <c r="CM3" s="15">
        <f>IF(CK3="","",DAYS360(CJ3,CK3))</f>
        <v>34</v>
      </c>
      <c r="CN3" s="15">
        <f>IF(CL3="","",DAYS360(CJ3,CL3))</f>
        <v>9</v>
      </c>
      <c r="CO3" s="15">
        <v>1</v>
      </c>
      <c r="CP3" s="16">
        <v>42720</v>
      </c>
      <c r="CQ3" s="15" t="s">
        <v>79</v>
      </c>
      <c r="CR3" s="51">
        <v>0</v>
      </c>
      <c r="CS3" s="16">
        <v>42720</v>
      </c>
      <c r="CT3" s="21">
        <f>+IF(CS3="","",DAYS360(I3,CS3))</f>
        <v>557</v>
      </c>
      <c r="CU3" s="16" t="s">
        <v>84</v>
      </c>
      <c r="CV3" s="16">
        <v>42742</v>
      </c>
      <c r="CW3" s="15" t="s">
        <v>542</v>
      </c>
      <c r="CX3" s="16">
        <v>42747</v>
      </c>
      <c r="CY3" s="21">
        <f>IF(CX3="","",DAYS360(M3,CX3))</f>
        <v>2862</v>
      </c>
      <c r="CZ3" s="21">
        <f>IF(CX3="","",DAYS360(N3,CX3))</f>
        <v>826</v>
      </c>
      <c r="DA3" s="21">
        <f>IF(CX3="","",DAYS360(O3,CX3))</f>
        <v>589</v>
      </c>
      <c r="DB3" s="64"/>
      <c r="DC3" s="64"/>
      <c r="DD3" s="16">
        <v>42747</v>
      </c>
      <c r="DE3" s="16">
        <v>42747</v>
      </c>
      <c r="DF3" s="64"/>
      <c r="DG3" s="16">
        <v>42747</v>
      </c>
      <c r="DH3" s="64"/>
      <c r="DI3" s="16">
        <v>42747</v>
      </c>
      <c r="DJ3" s="19" t="s">
        <v>631</v>
      </c>
      <c r="DK3" s="51">
        <f>SUM(AM3+AQ3+AU3+BI3+BU3+CD3+CR3+1600)</f>
        <v>3996</v>
      </c>
      <c r="DL3" s="53">
        <f>SUM(AM3+AQ3+AU3+BJ3+BV3+CE3+CR3+1600)</f>
        <v>4588.5</v>
      </c>
      <c r="DP3" s="16"/>
      <c r="DQ3" s="16"/>
      <c r="DR3" s="16"/>
      <c r="DS3" s="16"/>
    </row>
    <row r="4" spans="1:124" s="15" customFormat="1" ht="28" customHeight="1" x14ac:dyDescent="0.15">
      <c r="A4" s="91" t="s">
        <v>642</v>
      </c>
      <c r="B4" s="22" t="s">
        <v>632</v>
      </c>
      <c r="C4" s="15" t="s">
        <v>461</v>
      </c>
      <c r="D4" s="23">
        <v>0.3347222222222222</v>
      </c>
      <c r="E4" s="15" t="s">
        <v>209</v>
      </c>
      <c r="F4" s="15" t="s">
        <v>79</v>
      </c>
      <c r="G4" s="15" t="s">
        <v>397</v>
      </c>
      <c r="H4" s="15" t="s">
        <v>78</v>
      </c>
      <c r="I4" s="16">
        <v>42529</v>
      </c>
      <c r="J4" s="16">
        <v>42748</v>
      </c>
      <c r="K4" s="16">
        <v>42748</v>
      </c>
      <c r="L4" s="16">
        <v>42752</v>
      </c>
      <c r="M4" s="16">
        <v>40999</v>
      </c>
      <c r="N4" s="16">
        <v>42706</v>
      </c>
      <c r="O4" s="16">
        <v>42528</v>
      </c>
      <c r="P4" s="16" t="s">
        <v>79</v>
      </c>
      <c r="Q4" s="15" t="s">
        <v>79</v>
      </c>
      <c r="R4" s="19" t="s">
        <v>633</v>
      </c>
      <c r="S4" s="19" t="s">
        <v>634</v>
      </c>
      <c r="T4" s="19" t="s">
        <v>635</v>
      </c>
      <c r="U4" s="19" t="s">
        <v>671</v>
      </c>
      <c r="V4" s="15">
        <v>144</v>
      </c>
      <c r="W4" s="20">
        <v>30427</v>
      </c>
      <c r="X4" s="20">
        <v>22722</v>
      </c>
      <c r="Y4" s="15">
        <v>2427</v>
      </c>
      <c r="Z4" s="15">
        <v>117</v>
      </c>
      <c r="AA4" s="15">
        <v>112</v>
      </c>
      <c r="AB4" s="15">
        <v>64</v>
      </c>
      <c r="AC4" s="15">
        <v>14</v>
      </c>
      <c r="AD4" s="15">
        <v>27</v>
      </c>
      <c r="AE4" s="15">
        <v>13</v>
      </c>
      <c r="AF4" s="15">
        <v>40</v>
      </c>
      <c r="AG4" s="15">
        <v>0</v>
      </c>
      <c r="AH4" s="15">
        <v>0</v>
      </c>
      <c r="AI4" s="15">
        <v>0</v>
      </c>
      <c r="AJ4" s="15">
        <v>0</v>
      </c>
      <c r="AK4" s="15">
        <v>0</v>
      </c>
      <c r="AL4" s="15">
        <v>0</v>
      </c>
      <c r="AM4" s="51">
        <f>15.5*(AL4)</f>
        <v>0</v>
      </c>
      <c r="AN4" s="15">
        <v>14</v>
      </c>
      <c r="AO4" s="15">
        <v>8</v>
      </c>
      <c r="AP4" s="15">
        <v>22</v>
      </c>
      <c r="AQ4" s="51">
        <f>17.5*(AP4)</f>
        <v>385</v>
      </c>
      <c r="AR4" s="15">
        <v>4</v>
      </c>
      <c r="AS4" s="15">
        <v>0</v>
      </c>
      <c r="AT4" s="15">
        <v>4</v>
      </c>
      <c r="AU4" s="51">
        <f>24*(AT4)</f>
        <v>96</v>
      </c>
      <c r="AV4" s="15">
        <v>4</v>
      </c>
      <c r="AW4" s="15" t="s">
        <v>79</v>
      </c>
      <c r="AX4" s="15">
        <v>4</v>
      </c>
      <c r="AY4" s="15" t="s">
        <v>79</v>
      </c>
      <c r="AZ4" s="15" t="s">
        <v>79</v>
      </c>
      <c r="BA4" s="15">
        <v>0</v>
      </c>
      <c r="BB4" s="16">
        <v>42530</v>
      </c>
      <c r="BC4" s="21">
        <f>IF(BB4="","",DAYS360(I4,BB4))</f>
        <v>1</v>
      </c>
      <c r="BD4" s="16">
        <v>42578</v>
      </c>
      <c r="BE4" s="16">
        <v>42627</v>
      </c>
      <c r="BF4" s="26">
        <f>DAYS360(BD4,BE4)</f>
        <v>47</v>
      </c>
      <c r="BG4" s="16" t="s">
        <v>413</v>
      </c>
      <c r="BH4" s="15">
        <v>101</v>
      </c>
      <c r="BI4" s="51">
        <f>6.5*(Z4)</f>
        <v>760.5</v>
      </c>
      <c r="BJ4" s="51">
        <f>6.5*(AA4)</f>
        <v>728</v>
      </c>
      <c r="BK4" s="16">
        <v>42544</v>
      </c>
      <c r="BL4" s="16">
        <v>42558</v>
      </c>
      <c r="BM4" s="15" t="s">
        <v>85</v>
      </c>
      <c r="BN4" s="16">
        <v>42544</v>
      </c>
      <c r="BO4" s="16">
        <v>42550</v>
      </c>
      <c r="BP4" s="15" t="s">
        <v>85</v>
      </c>
      <c r="BQ4" s="16">
        <v>42627</v>
      </c>
      <c r="BR4" s="16">
        <v>42641</v>
      </c>
      <c r="BS4" s="15">
        <f>BR4-BQ4</f>
        <v>14</v>
      </c>
      <c r="BT4" s="15" t="s">
        <v>85</v>
      </c>
      <c r="BU4" s="51">
        <f>10.25*(Z4)</f>
        <v>1199.25</v>
      </c>
      <c r="BV4" s="51">
        <f>10.25*(AA4)</f>
        <v>1148</v>
      </c>
      <c r="BW4" s="16">
        <v>42641</v>
      </c>
      <c r="BX4" s="16">
        <v>42642</v>
      </c>
      <c r="BY4" s="21">
        <f>IF(BX4="","",DAYS360(BW4,BX4))</f>
        <v>1</v>
      </c>
      <c r="BZ4" s="16">
        <v>42648</v>
      </c>
      <c r="CA4" s="16">
        <v>42650</v>
      </c>
      <c r="CB4" s="21">
        <f>IF(CA4="","",DAYS360(BZ4,CA4))</f>
        <v>2</v>
      </c>
      <c r="CC4" s="15" t="s">
        <v>672</v>
      </c>
      <c r="CD4" s="51">
        <f>3*(Z4)</f>
        <v>351</v>
      </c>
      <c r="CE4" s="51">
        <f>3*(AA4)</f>
        <v>336</v>
      </c>
      <c r="CF4" s="16">
        <v>42677</v>
      </c>
      <c r="CG4" s="16">
        <v>42677</v>
      </c>
      <c r="CH4" s="16">
        <v>42677</v>
      </c>
      <c r="CI4" s="16">
        <v>42682</v>
      </c>
      <c r="CJ4" s="16">
        <v>42682</v>
      </c>
      <c r="CK4" s="16">
        <v>42691</v>
      </c>
      <c r="CL4" s="16">
        <v>42682</v>
      </c>
      <c r="CM4" s="15">
        <f>IF(CK4="","",DAYS360(CJ4,CK4))</f>
        <v>9</v>
      </c>
      <c r="CN4" s="15">
        <f>IF(CL4="","",DAYS360(CJ4,CL4))</f>
        <v>0</v>
      </c>
      <c r="CO4" s="15">
        <v>1</v>
      </c>
      <c r="CP4" s="16">
        <v>42740</v>
      </c>
      <c r="CQ4" s="15" t="s">
        <v>79</v>
      </c>
      <c r="CR4" s="51">
        <v>0</v>
      </c>
      <c r="CS4" s="40">
        <v>42748</v>
      </c>
      <c r="CT4" s="21">
        <f>+IF(CS4="","",DAYS360(I4,CS4))</f>
        <v>215</v>
      </c>
      <c r="CU4" s="16" t="s">
        <v>79</v>
      </c>
      <c r="CV4" s="40">
        <v>42748</v>
      </c>
      <c r="CW4" s="15" t="s">
        <v>716</v>
      </c>
      <c r="CX4" s="16">
        <v>42752</v>
      </c>
      <c r="CY4" s="21">
        <f>IF(CX4="","",DAYS360(M4,CX4))</f>
        <v>1727</v>
      </c>
      <c r="CZ4" s="21">
        <f>IF(CX4="","",DAYS360(N4,CX4))</f>
        <v>45</v>
      </c>
      <c r="DA4" s="21">
        <f>IF(CX4="","",DAYS360(O4,CX4))</f>
        <v>220</v>
      </c>
      <c r="DD4" s="16">
        <v>42752</v>
      </c>
      <c r="DE4" s="16">
        <v>42752</v>
      </c>
      <c r="DG4" s="16">
        <v>42752</v>
      </c>
      <c r="DI4" s="16">
        <v>42752</v>
      </c>
      <c r="DJ4" s="19" t="s">
        <v>710</v>
      </c>
      <c r="DK4" s="51">
        <f>SUM(AM4+AQ4+AU4+BI4+BU4+CD4+CR4+1600)</f>
        <v>4391.75</v>
      </c>
      <c r="DL4" s="53">
        <f>SUM(AM4+AQ4+AU4+BJ4+BV4+CE4+CR4+1600)</f>
        <v>4293</v>
      </c>
      <c r="DP4" s="16"/>
      <c r="DQ4" s="16"/>
      <c r="DR4" s="16"/>
      <c r="DS4" s="16"/>
    </row>
    <row r="5" spans="1:124" s="15" customFormat="1" ht="28" customHeight="1" x14ac:dyDescent="0.15">
      <c r="A5" s="22" t="s">
        <v>587</v>
      </c>
      <c r="B5" s="22" t="s">
        <v>584</v>
      </c>
      <c r="C5" s="15" t="s">
        <v>529</v>
      </c>
      <c r="D5" s="23">
        <v>0.3354166666666667</v>
      </c>
      <c r="E5" s="15" t="s">
        <v>290</v>
      </c>
      <c r="F5" s="15" t="s">
        <v>79</v>
      </c>
      <c r="G5" s="15" t="s">
        <v>397</v>
      </c>
      <c r="H5" s="15" t="s">
        <v>78</v>
      </c>
      <c r="I5" s="16">
        <v>42374</v>
      </c>
      <c r="J5" s="16">
        <v>42629</v>
      </c>
      <c r="K5" s="16">
        <v>42781</v>
      </c>
      <c r="L5" s="16">
        <v>42751</v>
      </c>
      <c r="M5" s="16">
        <v>40574</v>
      </c>
      <c r="N5" s="16">
        <v>42139</v>
      </c>
      <c r="O5" s="16">
        <v>42360</v>
      </c>
      <c r="P5" s="16" t="s">
        <v>79</v>
      </c>
      <c r="Q5" s="15" t="s">
        <v>79</v>
      </c>
      <c r="R5" s="19" t="s">
        <v>233</v>
      </c>
      <c r="S5" s="101" t="s">
        <v>585</v>
      </c>
      <c r="T5" s="69" t="s">
        <v>586</v>
      </c>
      <c r="U5" s="19" t="s">
        <v>588</v>
      </c>
      <c r="V5" s="15">
        <v>75</v>
      </c>
      <c r="W5" s="20">
        <v>14300</v>
      </c>
      <c r="X5" s="15">
        <v>8884</v>
      </c>
      <c r="Y5" s="15">
        <v>950</v>
      </c>
      <c r="Z5" s="15">
        <v>66</v>
      </c>
      <c r="AA5" s="15">
        <v>80</v>
      </c>
      <c r="AB5" s="15">
        <v>30</v>
      </c>
      <c r="AC5" s="15">
        <v>18</v>
      </c>
      <c r="AD5" s="15">
        <v>9</v>
      </c>
      <c r="AE5" s="15">
        <v>1</v>
      </c>
      <c r="AF5" s="15">
        <v>10</v>
      </c>
      <c r="AG5" s="15">
        <v>0</v>
      </c>
      <c r="AH5" s="15">
        <v>0</v>
      </c>
      <c r="AI5" s="15">
        <v>0</v>
      </c>
      <c r="AJ5" s="15">
        <v>0</v>
      </c>
      <c r="AK5" s="15">
        <v>0</v>
      </c>
      <c r="AL5" s="15">
        <v>0</v>
      </c>
      <c r="AM5" s="51">
        <f t="shared" ref="AM5:AM7" si="0">15.5*(AL5)</f>
        <v>0</v>
      </c>
      <c r="AN5" s="15">
        <v>16</v>
      </c>
      <c r="AO5" s="15">
        <v>0</v>
      </c>
      <c r="AP5" s="15">
        <v>16</v>
      </c>
      <c r="AQ5" s="51">
        <f t="shared" ref="AQ5:AQ7" si="1">17.5*(AP5)</f>
        <v>280</v>
      </c>
      <c r="AR5" s="15">
        <v>0</v>
      </c>
      <c r="AS5" s="15">
        <v>0</v>
      </c>
      <c r="AT5" s="15">
        <v>0</v>
      </c>
      <c r="AU5" s="51">
        <f t="shared" ref="AU5:AU7" si="2">24*(AT5)</f>
        <v>0</v>
      </c>
      <c r="AV5" s="15">
        <v>0</v>
      </c>
      <c r="AW5" s="15" t="s">
        <v>79</v>
      </c>
      <c r="AX5" s="15">
        <v>3</v>
      </c>
      <c r="AY5" s="15" t="s">
        <v>79</v>
      </c>
      <c r="AZ5" s="15" t="s">
        <v>79</v>
      </c>
      <c r="BA5" s="15">
        <v>0</v>
      </c>
      <c r="BB5" s="16">
        <v>42375</v>
      </c>
      <c r="BC5" s="21">
        <f t="shared" ref="BC5:BC6" si="3">IF(BB5="","",DAYS360(I5,BB5))</f>
        <v>1</v>
      </c>
      <c r="BD5" s="16">
        <v>42455</v>
      </c>
      <c r="BE5" s="16">
        <v>42495</v>
      </c>
      <c r="BF5" s="26">
        <f t="shared" ref="BF5:BF7" si="4">DAYS360(BD5,BE5)</f>
        <v>39</v>
      </c>
      <c r="BG5" s="16" t="s">
        <v>562</v>
      </c>
      <c r="BH5" s="15">
        <v>69</v>
      </c>
      <c r="BI5" s="51">
        <f t="shared" ref="BI5:BJ7" si="5">6.5*(Z5)</f>
        <v>429</v>
      </c>
      <c r="BJ5" s="51">
        <f t="shared" si="5"/>
        <v>520</v>
      </c>
      <c r="BK5" s="16">
        <v>42389</v>
      </c>
      <c r="BL5" s="16">
        <v>42402</v>
      </c>
      <c r="BM5" s="15" t="s">
        <v>85</v>
      </c>
      <c r="BN5" s="16">
        <v>42389</v>
      </c>
      <c r="BO5" s="16">
        <v>42396</v>
      </c>
      <c r="BP5" s="15" t="s">
        <v>85</v>
      </c>
      <c r="BQ5" s="16">
        <v>42496</v>
      </c>
      <c r="BR5" s="16">
        <v>42503</v>
      </c>
      <c r="BS5" s="15">
        <f t="shared" ref="BS5:BS7" si="6">BR5-BQ5</f>
        <v>7</v>
      </c>
      <c r="BT5" s="15" t="s">
        <v>85</v>
      </c>
      <c r="BU5" s="51">
        <f t="shared" ref="BU5:BV7" si="7">10.25*(Z5)</f>
        <v>676.5</v>
      </c>
      <c r="BV5" s="51">
        <f t="shared" si="7"/>
        <v>820</v>
      </c>
      <c r="BW5" s="16">
        <v>42504</v>
      </c>
      <c r="BX5" s="16">
        <v>42606</v>
      </c>
      <c r="BY5" s="21">
        <f t="shared" ref="BY5:BY7" si="8">IF(BX5="","",DAYS360(BW5,BX5))</f>
        <v>100</v>
      </c>
      <c r="BZ5" s="16">
        <v>42509</v>
      </c>
      <c r="CA5" s="16">
        <v>42521</v>
      </c>
      <c r="CB5" s="21">
        <f t="shared" ref="CB5:CB7" si="9">IF(CA5="","",DAYS360(BZ5,CA5))</f>
        <v>11</v>
      </c>
      <c r="CC5" s="15" t="s">
        <v>622</v>
      </c>
      <c r="CD5" s="51">
        <f t="shared" ref="CD5:CE7" si="10">3*(Z5)</f>
        <v>198</v>
      </c>
      <c r="CE5" s="51">
        <f t="shared" si="10"/>
        <v>240</v>
      </c>
      <c r="CF5" s="16">
        <v>42607</v>
      </c>
      <c r="CG5" s="16">
        <v>42607</v>
      </c>
      <c r="CH5" s="16">
        <v>42607</v>
      </c>
      <c r="CI5" s="16">
        <v>42615</v>
      </c>
      <c r="CJ5" s="16">
        <v>42615</v>
      </c>
      <c r="CK5" s="16">
        <v>42628</v>
      </c>
      <c r="CL5" s="16">
        <v>42616</v>
      </c>
      <c r="CM5" s="15">
        <f t="shared" ref="CM5:CM7" si="11">IF(CK5="","",DAYS360(CJ5,CK5))</f>
        <v>13</v>
      </c>
      <c r="CN5" s="15">
        <f t="shared" ref="CN5:CN7" si="12">IF(CL5="","",DAYS360(CJ5,CL5))</f>
        <v>1</v>
      </c>
      <c r="CO5" s="15">
        <v>1</v>
      </c>
      <c r="CP5" s="16">
        <v>42775</v>
      </c>
      <c r="CQ5" s="15" t="s">
        <v>79</v>
      </c>
      <c r="CR5" s="51">
        <v>0</v>
      </c>
      <c r="CS5" s="16">
        <v>42781</v>
      </c>
      <c r="CT5" s="21">
        <f t="shared" ref="CT5:CT7" si="13">+IF(CS5="","",DAYS360(I5,CS5))</f>
        <v>400</v>
      </c>
      <c r="CU5" s="16" t="s">
        <v>84</v>
      </c>
      <c r="CV5" s="16">
        <v>42781</v>
      </c>
      <c r="CW5" s="15" t="s">
        <v>716</v>
      </c>
      <c r="CX5" s="16">
        <v>42751</v>
      </c>
      <c r="CY5" s="21">
        <f>IF(CX5="","",DAYS360(M5,CX5))</f>
        <v>2146</v>
      </c>
      <c r="CZ5" s="21">
        <f>IF(CX5="","",DAYS360(N5,CX5))</f>
        <v>601</v>
      </c>
      <c r="DA5" s="21">
        <f>IF(CX5="","",DAYS360(O5,CX5))</f>
        <v>384</v>
      </c>
      <c r="DD5" s="16">
        <v>42751</v>
      </c>
      <c r="DE5" s="16">
        <v>42751</v>
      </c>
      <c r="DG5" s="16">
        <v>42751</v>
      </c>
      <c r="DI5" s="16">
        <v>42751</v>
      </c>
      <c r="DJ5" s="19" t="s">
        <v>589</v>
      </c>
      <c r="DK5" s="51">
        <f t="shared" ref="DK5" si="14">SUM(AM5+AQ5+AU5+BI5+BU5+CD5+CR5+1600)</f>
        <v>3183.5</v>
      </c>
      <c r="DL5" s="53">
        <f t="shared" ref="DL5" si="15">SUM(AM5+AQ5+AU5+BJ5+BV5+CE5+CR5+1600)</f>
        <v>3460</v>
      </c>
      <c r="DP5" s="16"/>
      <c r="DQ5" s="16"/>
      <c r="DR5" s="16"/>
      <c r="DS5" s="16"/>
    </row>
    <row r="6" spans="1:124" s="15" customFormat="1" ht="28" customHeight="1" x14ac:dyDescent="0.15">
      <c r="A6" s="22" t="s">
        <v>554</v>
      </c>
      <c r="B6" s="22" t="s">
        <v>555</v>
      </c>
      <c r="C6" s="15" t="s">
        <v>161</v>
      </c>
      <c r="D6" s="23">
        <v>0.33611111111111103</v>
      </c>
      <c r="E6" s="15" t="s">
        <v>157</v>
      </c>
      <c r="F6" s="15" t="s">
        <v>79</v>
      </c>
      <c r="G6" s="15" t="s">
        <v>397</v>
      </c>
      <c r="H6" s="15" t="s">
        <v>78</v>
      </c>
      <c r="I6" s="16">
        <v>42227</v>
      </c>
      <c r="J6" s="16">
        <v>42350</v>
      </c>
      <c r="K6" s="16">
        <v>42816</v>
      </c>
      <c r="L6" s="16">
        <v>42818</v>
      </c>
      <c r="M6" s="16">
        <v>39903</v>
      </c>
      <c r="N6" s="16">
        <v>41949</v>
      </c>
      <c r="O6" s="16">
        <v>42221</v>
      </c>
      <c r="P6" s="16" t="s">
        <v>79</v>
      </c>
      <c r="Q6" s="15" t="s">
        <v>79</v>
      </c>
      <c r="R6" s="19" t="s">
        <v>144</v>
      </c>
      <c r="S6" s="19" t="s">
        <v>556</v>
      </c>
      <c r="T6" s="19" t="s">
        <v>557</v>
      </c>
      <c r="U6" s="19" t="s">
        <v>558</v>
      </c>
      <c r="V6" s="15">
        <v>70</v>
      </c>
      <c r="W6" s="20">
        <v>15574</v>
      </c>
      <c r="X6" s="20">
        <v>7638</v>
      </c>
      <c r="Y6" s="15">
        <v>3193</v>
      </c>
      <c r="Z6" s="15">
        <v>62</v>
      </c>
      <c r="AA6" s="15">
        <v>70</v>
      </c>
      <c r="AB6" s="15">
        <v>26</v>
      </c>
      <c r="AC6" s="15">
        <v>12</v>
      </c>
      <c r="AD6" s="15">
        <v>9</v>
      </c>
      <c r="AE6" s="15">
        <v>11</v>
      </c>
      <c r="AF6" s="15">
        <v>20</v>
      </c>
      <c r="AG6" s="15">
        <v>0</v>
      </c>
      <c r="AH6" s="15">
        <v>0</v>
      </c>
      <c r="AI6" s="15">
        <v>0</v>
      </c>
      <c r="AJ6" s="15">
        <v>0</v>
      </c>
      <c r="AK6" s="15">
        <v>0</v>
      </c>
      <c r="AL6" s="15">
        <v>0</v>
      </c>
      <c r="AM6" s="51">
        <f t="shared" si="0"/>
        <v>0</v>
      </c>
      <c r="AN6" s="15">
        <v>2</v>
      </c>
      <c r="AO6" s="15">
        <v>0</v>
      </c>
      <c r="AP6" s="15">
        <v>2</v>
      </c>
      <c r="AQ6" s="51">
        <f t="shared" si="1"/>
        <v>35</v>
      </c>
      <c r="AR6" s="15">
        <v>1</v>
      </c>
      <c r="AS6" s="15">
        <v>0</v>
      </c>
      <c r="AT6" s="15">
        <v>1</v>
      </c>
      <c r="AU6" s="51">
        <f t="shared" si="2"/>
        <v>24</v>
      </c>
      <c r="AV6" s="15">
        <v>0</v>
      </c>
      <c r="AW6" s="15" t="s">
        <v>79</v>
      </c>
      <c r="AX6" s="15">
        <v>4</v>
      </c>
      <c r="AY6" s="15" t="s">
        <v>79</v>
      </c>
      <c r="AZ6" s="15" t="s">
        <v>79</v>
      </c>
      <c r="BA6" s="15">
        <v>0</v>
      </c>
      <c r="BB6" s="16">
        <v>42228</v>
      </c>
      <c r="BC6" s="21">
        <f t="shared" si="3"/>
        <v>1</v>
      </c>
      <c r="BD6" s="16">
        <v>42266</v>
      </c>
      <c r="BE6" s="16">
        <v>42270</v>
      </c>
      <c r="BF6" s="26">
        <f t="shared" si="4"/>
        <v>4</v>
      </c>
      <c r="BG6" s="16" t="s">
        <v>104</v>
      </c>
      <c r="BH6" s="15">
        <v>81</v>
      </c>
      <c r="BI6" s="51">
        <f t="shared" si="5"/>
        <v>403</v>
      </c>
      <c r="BJ6" s="51">
        <f t="shared" si="5"/>
        <v>455</v>
      </c>
      <c r="BK6" s="16">
        <v>42272</v>
      </c>
      <c r="BL6" s="16">
        <v>42278</v>
      </c>
      <c r="BM6" s="15" t="s">
        <v>85</v>
      </c>
      <c r="BN6" s="16">
        <v>42230</v>
      </c>
      <c r="BO6" s="16">
        <v>42230</v>
      </c>
      <c r="BP6" s="15" t="s">
        <v>85</v>
      </c>
      <c r="BQ6" s="16">
        <v>42272</v>
      </c>
      <c r="BR6" s="16">
        <v>42278</v>
      </c>
      <c r="BS6" s="15">
        <f t="shared" si="6"/>
        <v>6</v>
      </c>
      <c r="BT6" s="15" t="s">
        <v>85</v>
      </c>
      <c r="BU6" s="51">
        <f t="shared" si="7"/>
        <v>635.5</v>
      </c>
      <c r="BV6" s="51">
        <f t="shared" si="7"/>
        <v>717.5</v>
      </c>
      <c r="BW6" s="16">
        <v>42278</v>
      </c>
      <c r="BX6" s="16">
        <v>42314</v>
      </c>
      <c r="BY6" s="21">
        <f t="shared" si="8"/>
        <v>35</v>
      </c>
      <c r="BZ6" s="16">
        <v>42304</v>
      </c>
      <c r="CA6" s="16">
        <v>42306</v>
      </c>
      <c r="CB6" s="21">
        <f t="shared" si="9"/>
        <v>2</v>
      </c>
      <c r="CC6" s="15" t="s">
        <v>542</v>
      </c>
      <c r="CD6" s="51">
        <f t="shared" si="10"/>
        <v>186</v>
      </c>
      <c r="CE6" s="51">
        <f t="shared" si="10"/>
        <v>210</v>
      </c>
      <c r="CF6" s="16">
        <v>42307</v>
      </c>
      <c r="CG6" s="16">
        <v>42307</v>
      </c>
      <c r="CH6" s="16">
        <v>42307</v>
      </c>
      <c r="CI6" s="16">
        <v>42320</v>
      </c>
      <c r="CJ6" s="16">
        <v>42320</v>
      </c>
      <c r="CK6" s="16">
        <v>42350</v>
      </c>
      <c r="CL6" s="16">
        <v>42325</v>
      </c>
      <c r="CM6" s="15">
        <f t="shared" si="11"/>
        <v>30</v>
      </c>
      <c r="CN6" s="15">
        <f t="shared" si="12"/>
        <v>5</v>
      </c>
      <c r="CO6" s="15">
        <v>1</v>
      </c>
      <c r="CP6" s="16">
        <v>42350</v>
      </c>
      <c r="CQ6" s="15" t="s">
        <v>79</v>
      </c>
      <c r="CR6" s="51">
        <v>0</v>
      </c>
      <c r="CS6" s="16">
        <v>42810</v>
      </c>
      <c r="CT6" s="21">
        <f t="shared" si="13"/>
        <v>575</v>
      </c>
      <c r="CU6" s="16" t="s">
        <v>84</v>
      </c>
      <c r="CV6" s="16">
        <v>42816</v>
      </c>
      <c r="CW6" s="15" t="s">
        <v>413</v>
      </c>
      <c r="CX6" s="16">
        <v>42818</v>
      </c>
      <c r="CY6" s="21">
        <f t="shared" ref="CY6:CY7" si="16">IF(CX6="","",DAYS360(M6,CX6))</f>
        <v>2874</v>
      </c>
      <c r="CZ6" s="21">
        <f t="shared" ref="CZ6:CZ7" si="17">IF(CX6="","",DAYS360(N6,CX6))</f>
        <v>858</v>
      </c>
      <c r="DA6" s="21">
        <f t="shared" ref="DA6:DA7" si="18">IF(CX6="","",DAYS360(O6,CX6))</f>
        <v>589</v>
      </c>
      <c r="DB6" s="64"/>
      <c r="DC6" s="64"/>
      <c r="DD6" s="16">
        <v>42818</v>
      </c>
      <c r="DE6" s="16">
        <v>42818</v>
      </c>
      <c r="DF6" s="64"/>
      <c r="DG6" s="16">
        <v>42818</v>
      </c>
      <c r="DH6" s="64"/>
      <c r="DI6" s="16">
        <v>42818</v>
      </c>
      <c r="DJ6" s="19" t="s">
        <v>548</v>
      </c>
      <c r="DK6" s="51">
        <f t="shared" ref="DK6" si="19">SUM(AM6+AQ6+AU6+BI6+BU6+CD6+CR6+1600)</f>
        <v>2883.5</v>
      </c>
      <c r="DL6" s="53">
        <f t="shared" ref="DL6" si="20">SUM(AM6+AQ6+AU6+BJ6+BV6+CE6+CR6+1600)</f>
        <v>3041.5</v>
      </c>
      <c r="DP6" s="16"/>
      <c r="DQ6" s="16"/>
      <c r="DR6" s="16"/>
      <c r="DS6" s="16"/>
    </row>
    <row r="7" spans="1:124" s="15" customFormat="1" ht="28" customHeight="1" x14ac:dyDescent="0.15">
      <c r="A7" s="22" t="s">
        <v>425</v>
      </c>
      <c r="B7" s="22" t="s">
        <v>426</v>
      </c>
      <c r="C7" s="15" t="s">
        <v>161</v>
      </c>
      <c r="D7" s="23">
        <v>0.33680555555555503</v>
      </c>
      <c r="E7" s="15" t="s">
        <v>231</v>
      </c>
      <c r="F7" s="15" t="s">
        <v>79</v>
      </c>
      <c r="G7" s="15" t="s">
        <v>397</v>
      </c>
      <c r="H7" s="15" t="s">
        <v>78</v>
      </c>
      <c r="I7" s="16">
        <v>42010</v>
      </c>
      <c r="J7" s="16">
        <v>42200</v>
      </c>
      <c r="K7" s="16">
        <v>42833</v>
      </c>
      <c r="L7" s="16">
        <v>42837</v>
      </c>
      <c r="M7" s="16">
        <v>40237</v>
      </c>
      <c r="N7" s="16">
        <v>41751</v>
      </c>
      <c r="O7" s="16">
        <v>41991</v>
      </c>
      <c r="P7" s="16" t="s">
        <v>79</v>
      </c>
      <c r="Q7" s="15" t="s">
        <v>79</v>
      </c>
      <c r="R7" s="19" t="s">
        <v>233</v>
      </c>
      <c r="S7" s="19" t="s">
        <v>428</v>
      </c>
      <c r="T7" s="19" t="s">
        <v>429</v>
      </c>
      <c r="U7" s="19" t="s">
        <v>430</v>
      </c>
      <c r="V7" s="15">
        <v>200</v>
      </c>
      <c r="W7" s="20">
        <v>46549</v>
      </c>
      <c r="X7" s="20">
        <v>32355</v>
      </c>
      <c r="Y7" s="20">
        <v>8677</v>
      </c>
      <c r="Z7" s="15">
        <v>162</v>
      </c>
      <c r="AA7" s="15">
        <v>192</v>
      </c>
      <c r="AB7" s="15">
        <v>80</v>
      </c>
      <c r="AC7" s="15">
        <v>74</v>
      </c>
      <c r="AD7" s="15">
        <v>22</v>
      </c>
      <c r="AE7" s="15">
        <v>45</v>
      </c>
      <c r="AF7" s="15">
        <v>67</v>
      </c>
      <c r="AG7" s="15">
        <v>0</v>
      </c>
      <c r="AH7" s="15">
        <v>0</v>
      </c>
      <c r="AI7" s="15">
        <v>0</v>
      </c>
      <c r="AJ7" s="15">
        <v>0</v>
      </c>
      <c r="AK7" s="15">
        <v>0</v>
      </c>
      <c r="AL7" s="15">
        <v>0</v>
      </c>
      <c r="AM7" s="51">
        <f t="shared" si="0"/>
        <v>0</v>
      </c>
      <c r="AN7" s="15">
        <v>10</v>
      </c>
      <c r="AO7" s="15">
        <v>8</v>
      </c>
      <c r="AP7" s="15">
        <v>18</v>
      </c>
      <c r="AQ7" s="51">
        <f t="shared" si="1"/>
        <v>315</v>
      </c>
      <c r="AR7" s="15">
        <v>10</v>
      </c>
      <c r="AS7" s="15">
        <v>48</v>
      </c>
      <c r="AT7" s="15">
        <v>58</v>
      </c>
      <c r="AU7" s="51">
        <f t="shared" si="2"/>
        <v>1392</v>
      </c>
      <c r="AV7" s="15">
        <v>0</v>
      </c>
      <c r="AW7" s="15" t="s">
        <v>84</v>
      </c>
      <c r="AX7" s="15">
        <v>17</v>
      </c>
      <c r="AY7" s="15" t="s">
        <v>79</v>
      </c>
      <c r="AZ7" s="15" t="s">
        <v>79</v>
      </c>
      <c r="BA7" s="15">
        <v>0</v>
      </c>
      <c r="BB7" s="16">
        <v>42012</v>
      </c>
      <c r="BC7" s="21">
        <f>IF(BB7="","Not done",DAYS360(I7,BB7))</f>
        <v>2</v>
      </c>
      <c r="BD7" s="16">
        <v>42097</v>
      </c>
      <c r="BE7" s="16">
        <v>42140</v>
      </c>
      <c r="BF7" s="26">
        <f t="shared" si="4"/>
        <v>43</v>
      </c>
      <c r="BG7" s="16" t="s">
        <v>351</v>
      </c>
      <c r="BH7" s="26">
        <v>255</v>
      </c>
      <c r="BI7" s="51">
        <f t="shared" si="5"/>
        <v>1053</v>
      </c>
      <c r="BJ7" s="51">
        <f t="shared" si="5"/>
        <v>1248</v>
      </c>
      <c r="BK7" s="16">
        <v>42035</v>
      </c>
      <c r="BL7" s="16">
        <v>42060</v>
      </c>
      <c r="BM7" s="15" t="s">
        <v>85</v>
      </c>
      <c r="BN7" s="16">
        <v>42032</v>
      </c>
      <c r="BO7" s="16">
        <v>42038</v>
      </c>
      <c r="BP7" s="15" t="s">
        <v>85</v>
      </c>
      <c r="BQ7" s="16">
        <v>42143</v>
      </c>
      <c r="BR7" s="16">
        <v>42153</v>
      </c>
      <c r="BS7" s="15">
        <f t="shared" si="6"/>
        <v>10</v>
      </c>
      <c r="BT7" s="15" t="s">
        <v>85</v>
      </c>
      <c r="BU7" s="51">
        <f t="shared" si="7"/>
        <v>1660.5</v>
      </c>
      <c r="BV7" s="51">
        <f t="shared" si="7"/>
        <v>1968</v>
      </c>
      <c r="BW7" s="16">
        <v>42153</v>
      </c>
      <c r="BX7" s="16">
        <v>42165</v>
      </c>
      <c r="BY7" s="21">
        <f t="shared" si="8"/>
        <v>11</v>
      </c>
      <c r="BZ7" s="16">
        <v>42159</v>
      </c>
      <c r="CA7" s="16">
        <v>42171</v>
      </c>
      <c r="CB7" s="21">
        <f t="shared" si="9"/>
        <v>12</v>
      </c>
      <c r="CC7" s="15" t="s">
        <v>542</v>
      </c>
      <c r="CD7" s="51">
        <f t="shared" si="10"/>
        <v>486</v>
      </c>
      <c r="CE7" s="51">
        <f t="shared" si="10"/>
        <v>576</v>
      </c>
      <c r="CF7" s="16">
        <v>42171</v>
      </c>
      <c r="CG7" s="16">
        <v>42171</v>
      </c>
      <c r="CH7" s="16">
        <v>42171</v>
      </c>
      <c r="CI7" s="16">
        <v>42178</v>
      </c>
      <c r="CJ7" s="16">
        <v>42178</v>
      </c>
      <c r="CK7" s="16">
        <v>42404</v>
      </c>
      <c r="CL7" s="16">
        <v>42178</v>
      </c>
      <c r="CM7" s="15">
        <f t="shared" si="11"/>
        <v>221</v>
      </c>
      <c r="CN7" s="15">
        <f t="shared" si="12"/>
        <v>0</v>
      </c>
      <c r="CO7" s="15">
        <v>1</v>
      </c>
      <c r="CP7" s="16">
        <v>42257</v>
      </c>
      <c r="CQ7" s="15" t="s">
        <v>84</v>
      </c>
      <c r="CR7" s="51">
        <f>1.75*188</f>
        <v>329</v>
      </c>
      <c r="CS7" s="16">
        <v>42826</v>
      </c>
      <c r="CT7" s="21">
        <f t="shared" si="13"/>
        <v>805</v>
      </c>
      <c r="CU7" s="16" t="s">
        <v>84</v>
      </c>
      <c r="CV7" s="16">
        <v>42833</v>
      </c>
      <c r="CW7" s="15" t="s">
        <v>716</v>
      </c>
      <c r="CX7" s="16">
        <v>42837</v>
      </c>
      <c r="CY7" s="21">
        <f t="shared" si="16"/>
        <v>2562</v>
      </c>
      <c r="CZ7" s="21">
        <f t="shared" si="17"/>
        <v>1070</v>
      </c>
      <c r="DA7" s="21">
        <f t="shared" si="18"/>
        <v>834</v>
      </c>
      <c r="DB7" s="63"/>
      <c r="DC7" s="64"/>
      <c r="DD7" s="16">
        <v>42837</v>
      </c>
      <c r="DE7" s="16">
        <v>42837</v>
      </c>
      <c r="DF7" s="63"/>
      <c r="DG7" s="16">
        <v>42837</v>
      </c>
      <c r="DH7" s="63"/>
      <c r="DI7" s="16">
        <v>42837</v>
      </c>
      <c r="DJ7" s="19" t="s">
        <v>596</v>
      </c>
      <c r="DK7" s="51">
        <f t="shared" ref="DK7" si="21">SUM(AM7+AQ7+AU7+BI7+BU7+CD7+CR7+1600)</f>
        <v>6835.5</v>
      </c>
      <c r="DL7" s="53">
        <f t="shared" ref="DL7" si="22">SUM(AM7+AQ7+AU7+BJ7+BV7+CE7+CR7+1600)</f>
        <v>7428</v>
      </c>
      <c r="DP7" s="16"/>
      <c r="DQ7" s="16"/>
      <c r="DR7" s="16"/>
      <c r="DS7" s="16"/>
    </row>
    <row r="8" spans="1:124" s="15" customFormat="1" ht="28" customHeight="1" x14ac:dyDescent="0.15">
      <c r="A8" s="91" t="s">
        <v>692</v>
      </c>
      <c r="B8" s="22" t="s">
        <v>693</v>
      </c>
      <c r="C8" s="15" t="s">
        <v>88</v>
      </c>
      <c r="D8" s="23">
        <v>0.33749999999999997</v>
      </c>
      <c r="E8" s="15" t="s">
        <v>231</v>
      </c>
      <c r="F8" s="15" t="s">
        <v>79</v>
      </c>
      <c r="G8" s="15" t="s">
        <v>397</v>
      </c>
      <c r="H8" s="15" t="s">
        <v>78</v>
      </c>
      <c r="I8" s="16">
        <v>42706</v>
      </c>
      <c r="J8" s="16">
        <v>42816</v>
      </c>
      <c r="K8" s="16">
        <v>42847</v>
      </c>
      <c r="L8" s="16">
        <v>42851</v>
      </c>
      <c r="M8" s="16">
        <v>41121</v>
      </c>
      <c r="N8" s="16">
        <v>42411</v>
      </c>
      <c r="O8" s="16">
        <v>42705</v>
      </c>
      <c r="P8" s="16" t="s">
        <v>79</v>
      </c>
      <c r="Q8" s="15" t="s">
        <v>79</v>
      </c>
      <c r="R8" s="19" t="s">
        <v>144</v>
      </c>
      <c r="S8" s="19" t="s">
        <v>694</v>
      </c>
      <c r="T8" s="19" t="s">
        <v>695</v>
      </c>
      <c r="U8" s="19" t="s">
        <v>696</v>
      </c>
      <c r="V8" s="15">
        <v>46</v>
      </c>
      <c r="W8" s="20">
        <v>12379</v>
      </c>
      <c r="X8" s="15">
        <v>8800</v>
      </c>
      <c r="Y8" s="15">
        <v>208</v>
      </c>
      <c r="Z8" s="15">
        <v>38</v>
      </c>
      <c r="AA8" s="15">
        <v>60</v>
      </c>
      <c r="AB8" s="15">
        <v>30</v>
      </c>
      <c r="AC8" s="15">
        <v>4</v>
      </c>
      <c r="AD8" s="15">
        <v>15</v>
      </c>
      <c r="AE8" s="15">
        <v>1</v>
      </c>
      <c r="AF8" s="15">
        <v>16</v>
      </c>
      <c r="AG8" s="15">
        <v>0</v>
      </c>
      <c r="AH8" s="15">
        <v>0</v>
      </c>
      <c r="AI8" s="15">
        <v>0</v>
      </c>
      <c r="AJ8" s="15">
        <v>0</v>
      </c>
      <c r="AK8" s="15">
        <v>0</v>
      </c>
      <c r="AL8" s="15">
        <v>0</v>
      </c>
      <c r="AM8" s="51">
        <f>15.5*(AL8)</f>
        <v>0</v>
      </c>
      <c r="AN8" s="15">
        <v>4</v>
      </c>
      <c r="AO8" s="15">
        <v>0</v>
      </c>
      <c r="AP8" s="15">
        <v>4</v>
      </c>
      <c r="AQ8" s="51">
        <f>17.5*(AP8)</f>
        <v>70</v>
      </c>
      <c r="AR8" s="15">
        <v>1</v>
      </c>
      <c r="AS8" s="15">
        <v>0</v>
      </c>
      <c r="AT8" s="15">
        <v>1</v>
      </c>
      <c r="AU8" s="51">
        <f>24*(AT8)</f>
        <v>24</v>
      </c>
      <c r="AV8" s="15">
        <v>0</v>
      </c>
      <c r="AW8" s="15" t="s">
        <v>79</v>
      </c>
      <c r="AX8" s="15">
        <v>2</v>
      </c>
      <c r="AY8" s="15" t="s">
        <v>79</v>
      </c>
      <c r="AZ8" s="15" t="s">
        <v>79</v>
      </c>
      <c r="BA8" s="15">
        <v>0</v>
      </c>
      <c r="BB8" s="16">
        <v>42706</v>
      </c>
      <c r="BC8" s="21">
        <f>IF(BB8="","",DAYS360(I8,BB8))</f>
        <v>0</v>
      </c>
      <c r="BD8" s="16">
        <v>42718</v>
      </c>
      <c r="BE8" s="16">
        <v>42720</v>
      </c>
      <c r="BF8" s="26">
        <f>DAYS360(BD8,BE8)</f>
        <v>2</v>
      </c>
      <c r="BG8" s="16" t="s">
        <v>709</v>
      </c>
      <c r="BH8" s="15">
        <v>42</v>
      </c>
      <c r="BI8" s="51">
        <f t="shared" ref="BI8:BJ11" si="23">6.5*(Z8)</f>
        <v>247</v>
      </c>
      <c r="BJ8" s="51">
        <f t="shared" si="23"/>
        <v>390</v>
      </c>
      <c r="BK8" s="16">
        <v>42719</v>
      </c>
      <c r="BL8" s="16">
        <v>42725</v>
      </c>
      <c r="BM8" s="15" t="s">
        <v>85</v>
      </c>
      <c r="BN8" s="16">
        <v>42711</v>
      </c>
      <c r="BO8" s="16">
        <v>42714</v>
      </c>
      <c r="BP8" s="15" t="s">
        <v>85</v>
      </c>
      <c r="BQ8" s="16">
        <v>42726</v>
      </c>
      <c r="BR8" s="16">
        <v>42745</v>
      </c>
      <c r="BS8" s="15">
        <f>BR8-BQ8</f>
        <v>19</v>
      </c>
      <c r="BT8" s="15" t="s">
        <v>85</v>
      </c>
      <c r="BU8" s="51">
        <f t="shared" ref="BU8:BV11" si="24">10.25*(Z8)</f>
        <v>389.5</v>
      </c>
      <c r="BV8" s="51">
        <f t="shared" si="24"/>
        <v>615</v>
      </c>
      <c r="BW8" s="16">
        <v>42759</v>
      </c>
      <c r="BX8" s="16">
        <v>42781</v>
      </c>
      <c r="BY8" s="21">
        <f>IF(BX8="","",DAYS360(BW8,BX8))</f>
        <v>21</v>
      </c>
      <c r="BZ8" s="16">
        <v>42752</v>
      </c>
      <c r="CA8" s="16">
        <v>42753</v>
      </c>
      <c r="CB8" s="21">
        <f>IF(CA8="","",DAYS360(BZ8,CA8))</f>
        <v>1</v>
      </c>
      <c r="CC8" s="15" t="s">
        <v>717</v>
      </c>
      <c r="CD8" s="51">
        <f t="shared" ref="CD8:CE11" si="25">3*(Z8)</f>
        <v>114</v>
      </c>
      <c r="CE8" s="51">
        <f t="shared" si="25"/>
        <v>180</v>
      </c>
      <c r="CF8" s="16">
        <v>42781</v>
      </c>
      <c r="CG8" s="16">
        <v>42781</v>
      </c>
      <c r="CH8" s="16">
        <v>42781</v>
      </c>
      <c r="CI8" s="16">
        <v>42811</v>
      </c>
      <c r="CJ8" s="16">
        <v>42811</v>
      </c>
      <c r="CK8" s="16">
        <v>42813</v>
      </c>
      <c r="CL8" s="16">
        <v>42813</v>
      </c>
      <c r="CM8" s="15">
        <f>IF(CK8="","",DAYS360(CJ8,CK8))</f>
        <v>2</v>
      </c>
      <c r="CN8" s="15">
        <f>IF(CL8="","",DAYS360(CJ8,CL8))</f>
        <v>2</v>
      </c>
      <c r="CO8" s="15">
        <v>1</v>
      </c>
      <c r="CP8" s="16">
        <v>42816</v>
      </c>
      <c r="CQ8" s="15" t="s">
        <v>79</v>
      </c>
      <c r="CR8" s="51">
        <v>0</v>
      </c>
      <c r="CS8" s="16">
        <v>42843</v>
      </c>
      <c r="CT8" s="21">
        <f>+IF(CS8="","",DAYS360(I8,CS8))</f>
        <v>136</v>
      </c>
      <c r="CU8" s="16" t="s">
        <v>84</v>
      </c>
      <c r="CV8" s="16">
        <v>42847</v>
      </c>
      <c r="CW8" s="15" t="s">
        <v>731</v>
      </c>
      <c r="CX8" s="16">
        <v>42851</v>
      </c>
      <c r="CY8" s="21">
        <f>IF(CX8="","",DAYS360(M8,CX8))</f>
        <v>1706</v>
      </c>
      <c r="CZ8" s="21">
        <f>IF(CX8="","",DAYS360(N8,CX8))</f>
        <v>435</v>
      </c>
      <c r="DA8" s="21">
        <f>IF(CX8="","",DAYS360(O8,CX8))</f>
        <v>145</v>
      </c>
      <c r="DB8" s="18"/>
      <c r="DC8" s="16"/>
      <c r="DD8" s="16">
        <v>42851</v>
      </c>
      <c r="DE8" s="16">
        <v>42851</v>
      </c>
      <c r="DF8" s="18"/>
      <c r="DG8" s="16">
        <v>42851</v>
      </c>
      <c r="DH8" s="18"/>
      <c r="DI8" s="16">
        <v>42851</v>
      </c>
      <c r="DJ8" s="19" t="s">
        <v>611</v>
      </c>
      <c r="DK8" s="51">
        <f>SUM(AM8+AQ8+AU8+BI8+BU8+CD8+CR8+1600)</f>
        <v>2444.5</v>
      </c>
      <c r="DL8" s="53">
        <f>SUM(AM8+AQ8+AU8+BJ8+BV8+CE8+CR8+1600)</f>
        <v>2879</v>
      </c>
      <c r="DP8" s="16"/>
      <c r="DQ8" s="16"/>
      <c r="DR8" s="16"/>
      <c r="DS8" s="16"/>
    </row>
    <row r="9" spans="1:124" s="15" customFormat="1" ht="28" customHeight="1" x14ac:dyDescent="0.15">
      <c r="A9" s="91" t="s">
        <v>650</v>
      </c>
      <c r="B9" s="22" t="s">
        <v>651</v>
      </c>
      <c r="C9" s="15" t="s">
        <v>88</v>
      </c>
      <c r="D9" s="23">
        <v>0.33819444444444446</v>
      </c>
      <c r="E9" s="15" t="s">
        <v>231</v>
      </c>
      <c r="F9" s="15" t="s">
        <v>79</v>
      </c>
      <c r="G9" s="15" t="s">
        <v>397</v>
      </c>
      <c r="H9" s="15" t="s">
        <v>78</v>
      </c>
      <c r="I9" s="16">
        <v>42552</v>
      </c>
      <c r="J9" s="16">
        <v>42854</v>
      </c>
      <c r="K9" s="16">
        <v>42854</v>
      </c>
      <c r="L9" s="16">
        <v>42858</v>
      </c>
      <c r="M9" s="16">
        <v>40786</v>
      </c>
      <c r="N9" s="16">
        <v>42308</v>
      </c>
      <c r="O9" s="16">
        <v>42550</v>
      </c>
      <c r="P9" s="16" t="s">
        <v>79</v>
      </c>
      <c r="Q9" s="15" t="s">
        <v>84</v>
      </c>
      <c r="R9" s="19" t="s">
        <v>144</v>
      </c>
      <c r="S9" s="19" t="s">
        <v>652</v>
      </c>
      <c r="T9" s="19" t="s">
        <v>653</v>
      </c>
      <c r="U9" s="19" t="s">
        <v>654</v>
      </c>
      <c r="V9" s="15">
        <v>220</v>
      </c>
      <c r="W9" s="20">
        <v>49215</v>
      </c>
      <c r="X9" s="20">
        <v>34486</v>
      </c>
      <c r="Y9" s="15">
        <v>8630</v>
      </c>
      <c r="Z9" s="15">
        <v>180</v>
      </c>
      <c r="AA9" s="15">
        <v>156</v>
      </c>
      <c r="AB9" s="15">
        <v>86</v>
      </c>
      <c r="AC9" s="15">
        <v>34</v>
      </c>
      <c r="AD9" s="15">
        <v>30</v>
      </c>
      <c r="AE9" s="15">
        <v>10</v>
      </c>
      <c r="AF9" s="15">
        <v>40</v>
      </c>
      <c r="AG9" s="15">
        <v>0</v>
      </c>
      <c r="AH9" s="15">
        <v>0</v>
      </c>
      <c r="AI9" s="15">
        <v>0</v>
      </c>
      <c r="AJ9" s="15">
        <v>0</v>
      </c>
      <c r="AK9" s="15">
        <v>0</v>
      </c>
      <c r="AL9" s="15">
        <v>0</v>
      </c>
      <c r="AM9" s="51">
        <f>15.5*(AL9)</f>
        <v>0</v>
      </c>
      <c r="AN9" s="15">
        <v>33</v>
      </c>
      <c r="AO9" s="15">
        <v>0</v>
      </c>
      <c r="AP9" s="15">
        <v>33</v>
      </c>
      <c r="AQ9" s="51">
        <f>17.5*(AP9)</f>
        <v>577.5</v>
      </c>
      <c r="AR9" s="15">
        <v>3</v>
      </c>
      <c r="AS9" s="15">
        <v>0</v>
      </c>
      <c r="AT9" s="15">
        <v>3</v>
      </c>
      <c r="AU9" s="51">
        <f>24*(AT9)</f>
        <v>72</v>
      </c>
      <c r="AV9" s="15">
        <v>0</v>
      </c>
      <c r="AW9" s="15" t="s">
        <v>79</v>
      </c>
      <c r="AX9" s="15">
        <v>5</v>
      </c>
      <c r="AY9" s="15" t="s">
        <v>79</v>
      </c>
      <c r="AZ9" s="15" t="s">
        <v>79</v>
      </c>
      <c r="BA9" s="15">
        <v>0</v>
      </c>
      <c r="BB9" s="16">
        <v>42556</v>
      </c>
      <c r="BC9" s="21">
        <f>IF(BB9="","",DAYS360(I9,BB9))</f>
        <v>4</v>
      </c>
      <c r="BD9" s="16">
        <v>42579</v>
      </c>
      <c r="BE9" s="16">
        <v>42714</v>
      </c>
      <c r="BF9" s="26">
        <f>DAYS360(BD9,BE9)</f>
        <v>132</v>
      </c>
      <c r="BG9" s="16" t="s">
        <v>437</v>
      </c>
      <c r="BH9" s="15">
        <v>39</v>
      </c>
      <c r="BI9" s="51">
        <f t="shared" si="23"/>
        <v>1170</v>
      </c>
      <c r="BJ9" s="51">
        <f t="shared" si="23"/>
        <v>1014</v>
      </c>
      <c r="BK9" s="16">
        <v>42688</v>
      </c>
      <c r="BL9" s="16">
        <v>42700</v>
      </c>
      <c r="BM9" s="15" t="s">
        <v>85</v>
      </c>
      <c r="BN9" s="16">
        <v>42570</v>
      </c>
      <c r="BO9" s="16">
        <v>42577</v>
      </c>
      <c r="BP9" s="15" t="s">
        <v>85</v>
      </c>
      <c r="BQ9" s="16">
        <v>42718</v>
      </c>
      <c r="BR9" s="16">
        <v>42732</v>
      </c>
      <c r="BS9" s="15">
        <f>BR9-BQ9</f>
        <v>14</v>
      </c>
      <c r="BT9" s="15" t="s">
        <v>85</v>
      </c>
      <c r="BU9" s="51">
        <f t="shared" si="24"/>
        <v>1845</v>
      </c>
      <c r="BV9" s="51">
        <f t="shared" si="24"/>
        <v>1599</v>
      </c>
      <c r="BW9" s="16">
        <v>42739</v>
      </c>
      <c r="BX9" s="16">
        <v>42767</v>
      </c>
      <c r="BY9" s="21">
        <f>IF(BX9="","",DAYS360(BW9,BX9))</f>
        <v>27</v>
      </c>
      <c r="BZ9" s="16">
        <v>42747</v>
      </c>
      <c r="CA9" s="16">
        <v>42759</v>
      </c>
      <c r="CB9" s="21">
        <f>IF(CA9="","",DAYS360(BZ9,CA9))</f>
        <v>12</v>
      </c>
      <c r="CC9" s="15" t="s">
        <v>413</v>
      </c>
      <c r="CD9" s="51">
        <f t="shared" si="25"/>
        <v>540</v>
      </c>
      <c r="CE9" s="51">
        <f t="shared" si="25"/>
        <v>468</v>
      </c>
      <c r="CF9" s="16">
        <v>42770</v>
      </c>
      <c r="CG9" s="16">
        <v>42770</v>
      </c>
      <c r="CH9" s="16">
        <v>42762</v>
      </c>
      <c r="CI9" s="16">
        <v>42808</v>
      </c>
      <c r="CJ9" s="16">
        <v>42817</v>
      </c>
      <c r="CK9" s="16">
        <v>42854</v>
      </c>
      <c r="CL9" s="16">
        <v>42817</v>
      </c>
      <c r="CM9" s="15">
        <f>IF(CK9="","",DAYS360(CJ9,CK9))</f>
        <v>36</v>
      </c>
      <c r="CN9" s="15">
        <f>IF(CL9="","",DAYS360(CJ9,CL9))</f>
        <v>0</v>
      </c>
      <c r="CO9" s="15">
        <v>1</v>
      </c>
      <c r="CP9" s="16">
        <v>42852</v>
      </c>
      <c r="CQ9" s="15" t="s">
        <v>79</v>
      </c>
      <c r="CR9" s="51">
        <v>0</v>
      </c>
      <c r="CS9" s="16">
        <v>42852</v>
      </c>
      <c r="CT9" s="21">
        <f>+IF(CS9="","",DAYS360(I9,CS9))</f>
        <v>296</v>
      </c>
      <c r="CU9" s="16" t="s">
        <v>79</v>
      </c>
      <c r="CV9" s="16">
        <v>42854</v>
      </c>
      <c r="CW9" s="15" t="s">
        <v>731</v>
      </c>
      <c r="CX9" s="16">
        <v>42858</v>
      </c>
      <c r="CY9" s="21">
        <f>IF(CX9="","",DAYS360(M9,CX9))</f>
        <v>2043</v>
      </c>
      <c r="CZ9" s="21">
        <f>IF(CX9="","",DAYS360(N9,CX9))</f>
        <v>543</v>
      </c>
      <c r="DA9" s="21">
        <f>IF(CX9="","",DAYS360(O9,CX9))</f>
        <v>304</v>
      </c>
      <c r="DD9" s="16">
        <v>42858</v>
      </c>
      <c r="DE9" s="16">
        <v>42858</v>
      </c>
      <c r="DG9" s="16">
        <v>42858</v>
      </c>
      <c r="DI9" s="16">
        <v>42858</v>
      </c>
      <c r="DJ9" s="19" t="s">
        <v>655</v>
      </c>
      <c r="DK9" s="51">
        <f>SUM(AM9+AQ9+AU9+BI9+BU9+CD9+CR9+1600)</f>
        <v>5804.5</v>
      </c>
      <c r="DL9" s="53">
        <f>SUM(AM9+AQ9+AU9+BJ9+BV9+CE9+CR9+1600)</f>
        <v>5330.5</v>
      </c>
      <c r="DP9" s="16"/>
      <c r="DQ9" s="16"/>
      <c r="DR9" s="16"/>
      <c r="DS9" s="16"/>
    </row>
    <row r="10" spans="1:124" s="15" customFormat="1" ht="28" customHeight="1" x14ac:dyDescent="0.15">
      <c r="A10" s="91" t="s">
        <v>719</v>
      </c>
      <c r="B10" s="22" t="s">
        <v>720</v>
      </c>
      <c r="C10" s="15" t="s">
        <v>461</v>
      </c>
      <c r="D10" s="23">
        <v>0.33888888888888885</v>
      </c>
      <c r="E10" s="15" t="s">
        <v>111</v>
      </c>
      <c r="F10" s="15" t="s">
        <v>79</v>
      </c>
      <c r="G10" s="15" t="s">
        <v>397</v>
      </c>
      <c r="H10" s="15" t="s">
        <v>78</v>
      </c>
      <c r="I10" s="16">
        <v>42769</v>
      </c>
      <c r="J10" s="16">
        <v>42941</v>
      </c>
      <c r="K10" s="16">
        <v>42935</v>
      </c>
      <c r="L10" s="16">
        <v>42936</v>
      </c>
      <c r="M10" s="16">
        <v>41060</v>
      </c>
      <c r="N10" s="16">
        <v>42528</v>
      </c>
      <c r="O10" s="16">
        <v>42759</v>
      </c>
      <c r="P10" s="16" t="s">
        <v>79</v>
      </c>
      <c r="Q10" s="15" t="s">
        <v>79</v>
      </c>
      <c r="R10" s="19" t="s">
        <v>119</v>
      </c>
      <c r="S10" s="19" t="s">
        <v>721</v>
      </c>
      <c r="T10" s="19" t="s">
        <v>722</v>
      </c>
      <c r="U10" s="19" t="s">
        <v>764</v>
      </c>
      <c r="V10" s="15">
        <v>68</v>
      </c>
      <c r="W10" s="20">
        <v>20128</v>
      </c>
      <c r="X10" s="20">
        <v>14898</v>
      </c>
      <c r="Y10" s="15">
        <v>717</v>
      </c>
      <c r="Z10" s="15">
        <v>55</v>
      </c>
      <c r="AA10" s="15">
        <v>78</v>
      </c>
      <c r="AB10" s="15">
        <v>36</v>
      </c>
      <c r="AC10" s="15">
        <v>14</v>
      </c>
      <c r="AD10" s="15">
        <v>10</v>
      </c>
      <c r="AE10" s="15">
        <v>0</v>
      </c>
      <c r="AF10" s="15">
        <v>10</v>
      </c>
      <c r="AG10" s="15">
        <v>0</v>
      </c>
      <c r="AH10" s="15">
        <v>0</v>
      </c>
      <c r="AI10" s="15">
        <v>0</v>
      </c>
      <c r="AJ10" s="15">
        <v>0</v>
      </c>
      <c r="AK10" s="15">
        <v>0</v>
      </c>
      <c r="AL10" s="15">
        <v>0</v>
      </c>
      <c r="AM10" s="51">
        <f>15.5*(AL10)</f>
        <v>0</v>
      </c>
      <c r="AN10" s="15">
        <v>3</v>
      </c>
      <c r="AO10" s="15">
        <v>0</v>
      </c>
      <c r="AP10" s="15">
        <v>3</v>
      </c>
      <c r="AQ10" s="51">
        <f>17.5*(AP10)</f>
        <v>52.5</v>
      </c>
      <c r="AR10" s="15">
        <v>1</v>
      </c>
      <c r="AS10" s="15">
        <v>0</v>
      </c>
      <c r="AT10" s="15">
        <v>1</v>
      </c>
      <c r="AU10" s="51">
        <f>24*(AT10)</f>
        <v>24</v>
      </c>
      <c r="AV10" s="15">
        <v>1</v>
      </c>
      <c r="AW10" s="15" t="s">
        <v>79</v>
      </c>
      <c r="AX10" s="15">
        <v>5</v>
      </c>
      <c r="AY10" s="15" t="s">
        <v>79</v>
      </c>
      <c r="AZ10" s="15" t="s">
        <v>79</v>
      </c>
      <c r="BA10" s="15">
        <v>0</v>
      </c>
      <c r="BB10" s="16">
        <v>42770</v>
      </c>
      <c r="BC10" s="15">
        <f>IF(BB10="","",DAYS360(I10,BB10))</f>
        <v>1</v>
      </c>
      <c r="BD10" s="16">
        <v>42837</v>
      </c>
      <c r="BE10" s="16">
        <v>42851</v>
      </c>
      <c r="BF10" s="15">
        <f>IF(BE10="","",DAYS360(BD10,BE10))</f>
        <v>14</v>
      </c>
      <c r="BG10" s="16" t="s">
        <v>717</v>
      </c>
      <c r="BH10" s="15">
        <v>115</v>
      </c>
      <c r="BI10" s="51">
        <f t="shared" si="23"/>
        <v>357.5</v>
      </c>
      <c r="BJ10" s="51">
        <f t="shared" si="23"/>
        <v>507</v>
      </c>
      <c r="BK10" s="16">
        <v>42784</v>
      </c>
      <c r="BL10" s="16">
        <v>42794</v>
      </c>
      <c r="BM10" s="15" t="s">
        <v>85</v>
      </c>
      <c r="BN10" s="16">
        <v>42784</v>
      </c>
      <c r="BO10" s="16">
        <v>42790</v>
      </c>
      <c r="BP10" s="15" t="s">
        <v>85</v>
      </c>
      <c r="BQ10" s="16">
        <v>42851</v>
      </c>
      <c r="BR10" s="16">
        <v>42864</v>
      </c>
      <c r="BS10" s="15">
        <f>IF(BR10="","",DAYS360(BQ10,BR10))</f>
        <v>13</v>
      </c>
      <c r="BT10" s="15" t="s">
        <v>85</v>
      </c>
      <c r="BU10" s="51">
        <f t="shared" si="24"/>
        <v>563.75</v>
      </c>
      <c r="BV10" s="51">
        <f t="shared" si="24"/>
        <v>799.5</v>
      </c>
      <c r="BW10" s="16">
        <v>42864</v>
      </c>
      <c r="BX10" s="16">
        <v>42879</v>
      </c>
      <c r="BY10" s="15">
        <f>IF(BX10="","",DAYS360(BW10,BX10))</f>
        <v>15</v>
      </c>
      <c r="BZ10" s="16">
        <v>42869</v>
      </c>
      <c r="CA10" s="16">
        <v>42888</v>
      </c>
      <c r="CB10" s="26">
        <f>IF(CA10="","",DAYS360(BZ10,CA10))</f>
        <v>18</v>
      </c>
      <c r="CC10" s="15" t="s">
        <v>437</v>
      </c>
      <c r="CD10" s="51">
        <f t="shared" si="25"/>
        <v>165</v>
      </c>
      <c r="CE10" s="51">
        <f t="shared" si="25"/>
        <v>234</v>
      </c>
      <c r="CF10" s="16">
        <v>42894</v>
      </c>
      <c r="CG10" s="16">
        <v>42894</v>
      </c>
      <c r="CH10" s="16">
        <v>42894</v>
      </c>
      <c r="CI10" s="16">
        <v>42913</v>
      </c>
      <c r="CJ10" s="16">
        <v>42913</v>
      </c>
      <c r="CK10" s="16">
        <v>42923</v>
      </c>
      <c r="CL10" s="16">
        <v>42923</v>
      </c>
      <c r="CM10" s="26">
        <f>IF(CK10="","",DAYS360(CJ10,CK10))</f>
        <v>10</v>
      </c>
      <c r="CN10" s="26">
        <f>IF(CL10="","",DAYS360(CJ10,CL10))</f>
        <v>10</v>
      </c>
      <c r="CO10" s="15">
        <v>1</v>
      </c>
      <c r="CP10" s="16">
        <v>42929</v>
      </c>
      <c r="CQ10" s="15" t="s">
        <v>79</v>
      </c>
      <c r="CR10" s="51">
        <v>0</v>
      </c>
      <c r="CS10" s="16">
        <v>42935</v>
      </c>
      <c r="CT10" s="15">
        <f>IF(CS10="","",DAYS360(I10,CS10))</f>
        <v>166</v>
      </c>
      <c r="CU10" s="16" t="s">
        <v>79</v>
      </c>
      <c r="CV10" s="16">
        <v>42935</v>
      </c>
      <c r="CW10" s="15" t="s">
        <v>731</v>
      </c>
      <c r="CX10" s="16">
        <v>42936</v>
      </c>
      <c r="CY10" s="15">
        <f>IF(CX10="","",DAYS360(M10,CX10))</f>
        <v>1850</v>
      </c>
      <c r="CZ10" s="15">
        <f>IF(CX10="","",DAYS360(N10,CX10))</f>
        <v>403</v>
      </c>
      <c r="DA10" s="15">
        <f>IF(CX10="","",DAYS360(O10,CX10))</f>
        <v>176</v>
      </c>
      <c r="DB10" s="18"/>
      <c r="DC10" s="16"/>
      <c r="DD10" s="16">
        <v>42936</v>
      </c>
      <c r="DE10" s="16">
        <v>42936</v>
      </c>
      <c r="DF10" s="18"/>
      <c r="DG10" s="16">
        <v>42936</v>
      </c>
      <c r="DH10" s="18"/>
      <c r="DI10" s="16">
        <v>42936</v>
      </c>
      <c r="DJ10" s="19" t="s">
        <v>723</v>
      </c>
      <c r="DK10" s="51">
        <f>SUM(AM10+AQ10+AU10+BI10+BU10+CD10+CR10+1600)</f>
        <v>2762.75</v>
      </c>
      <c r="DL10" s="53">
        <f>SUM(AM10+AQ10+AU10+BJ10+BV10+CE10+CR10+1600)</f>
        <v>3217</v>
      </c>
      <c r="DP10" s="16"/>
      <c r="DQ10" s="16"/>
      <c r="DR10" s="16"/>
      <c r="DS10" s="16"/>
    </row>
    <row r="11" spans="1:124" s="15" customFormat="1" ht="28" customHeight="1" x14ac:dyDescent="0.15">
      <c r="A11" s="91" t="s">
        <v>674</v>
      </c>
      <c r="B11" s="22" t="s">
        <v>675</v>
      </c>
      <c r="C11" s="15" t="s">
        <v>529</v>
      </c>
      <c r="D11" s="23">
        <v>0.33958333333333335</v>
      </c>
      <c r="E11" s="15" t="s">
        <v>111</v>
      </c>
      <c r="F11" s="15" t="s">
        <v>79</v>
      </c>
      <c r="G11" s="15" t="s">
        <v>397</v>
      </c>
      <c r="H11" s="15" t="s">
        <v>78</v>
      </c>
      <c r="I11" s="40">
        <v>42675</v>
      </c>
      <c r="J11" s="40">
        <v>42937</v>
      </c>
      <c r="K11" s="40">
        <v>42944</v>
      </c>
      <c r="L11" s="40">
        <v>42945</v>
      </c>
      <c r="M11" s="40">
        <v>40512</v>
      </c>
      <c r="N11" s="40">
        <v>42382</v>
      </c>
      <c r="O11" s="40">
        <v>42671</v>
      </c>
      <c r="P11" s="104" t="s">
        <v>79</v>
      </c>
      <c r="Q11" s="104" t="s">
        <v>84</v>
      </c>
      <c r="R11" s="108" t="s">
        <v>144</v>
      </c>
      <c r="S11" s="108" t="s">
        <v>676</v>
      </c>
      <c r="T11" s="108" t="s">
        <v>677</v>
      </c>
      <c r="U11" s="105" t="s">
        <v>678</v>
      </c>
      <c r="V11" s="104">
        <v>196</v>
      </c>
      <c r="W11" s="107">
        <v>47258</v>
      </c>
      <c r="X11" s="107">
        <v>31674</v>
      </c>
      <c r="Y11" s="104">
        <v>6647</v>
      </c>
      <c r="Z11" s="104">
        <v>138</v>
      </c>
      <c r="AA11" s="104">
        <v>142</v>
      </c>
      <c r="AB11" s="104">
        <v>76</v>
      </c>
      <c r="AC11" s="104">
        <v>22</v>
      </c>
      <c r="AD11" s="104">
        <v>23</v>
      </c>
      <c r="AE11" s="104">
        <v>28</v>
      </c>
      <c r="AF11" s="104">
        <v>51</v>
      </c>
      <c r="AG11" s="104">
        <v>0</v>
      </c>
      <c r="AH11" s="104">
        <v>0</v>
      </c>
      <c r="AI11" s="104">
        <v>0</v>
      </c>
      <c r="AJ11" s="104">
        <v>0</v>
      </c>
      <c r="AK11" s="104">
        <v>0</v>
      </c>
      <c r="AL11" s="104">
        <v>0</v>
      </c>
      <c r="AM11" s="51">
        <f t="shared" ref="AM11" si="26">15.5*(AL11)</f>
        <v>0</v>
      </c>
      <c r="AN11" s="104">
        <v>15</v>
      </c>
      <c r="AO11" s="104">
        <v>0</v>
      </c>
      <c r="AP11" s="104">
        <v>15</v>
      </c>
      <c r="AQ11" s="51">
        <f t="shared" ref="AQ11" si="27">17.5*(AP11)</f>
        <v>262.5</v>
      </c>
      <c r="AR11" s="104">
        <v>2</v>
      </c>
      <c r="AS11" s="104">
        <v>0</v>
      </c>
      <c r="AT11" s="104">
        <v>2</v>
      </c>
      <c r="AU11" s="51">
        <f t="shared" ref="AU11" si="28">24*(AT11)</f>
        <v>48</v>
      </c>
      <c r="AV11" s="104">
        <v>0</v>
      </c>
      <c r="AW11" s="104" t="s">
        <v>79</v>
      </c>
      <c r="AX11" s="104">
        <v>1</v>
      </c>
      <c r="AY11" s="104" t="s">
        <v>79</v>
      </c>
      <c r="AZ11" s="104" t="s">
        <v>79</v>
      </c>
      <c r="BA11" s="104">
        <v>0</v>
      </c>
      <c r="BB11" s="40">
        <v>42676</v>
      </c>
      <c r="BC11" s="21">
        <f t="shared" ref="BC11" si="29">IF(BB11="","",DAYS360(I11,BB11))</f>
        <v>1</v>
      </c>
      <c r="BD11" s="40">
        <v>42711</v>
      </c>
      <c r="BE11" s="40">
        <v>42774</v>
      </c>
      <c r="BF11" s="26">
        <f t="shared" ref="BF11" si="30">DAYS360(BD11,BE11)</f>
        <v>61</v>
      </c>
      <c r="BG11" s="104" t="s">
        <v>703</v>
      </c>
      <c r="BH11" s="15">
        <v>206</v>
      </c>
      <c r="BI11" s="51">
        <f t="shared" si="23"/>
        <v>897</v>
      </c>
      <c r="BJ11" s="51">
        <f t="shared" si="23"/>
        <v>923</v>
      </c>
      <c r="BK11" s="40">
        <v>42696</v>
      </c>
      <c r="BL11" s="40">
        <v>42714</v>
      </c>
      <c r="BM11" s="104" t="s">
        <v>85</v>
      </c>
      <c r="BN11" s="40">
        <v>42689</v>
      </c>
      <c r="BO11" s="40">
        <v>42693</v>
      </c>
      <c r="BP11" s="104" t="s">
        <v>85</v>
      </c>
      <c r="BQ11" s="40">
        <v>42776</v>
      </c>
      <c r="BR11" s="40">
        <v>42791</v>
      </c>
      <c r="BS11" s="15">
        <f t="shared" ref="BS11" si="31">BR11-BQ11</f>
        <v>15</v>
      </c>
      <c r="BT11" s="104" t="s">
        <v>85</v>
      </c>
      <c r="BU11" s="51">
        <f t="shared" si="24"/>
        <v>1414.5</v>
      </c>
      <c r="BV11" s="51">
        <f t="shared" si="24"/>
        <v>1455.5</v>
      </c>
      <c r="BW11" s="40">
        <v>42794</v>
      </c>
      <c r="BX11" s="40">
        <v>42806</v>
      </c>
      <c r="BY11" s="21">
        <f t="shared" ref="BY11" si="32">IF(BX11="","",DAYS360(BW11,BX11))</f>
        <v>12</v>
      </c>
      <c r="BZ11" s="40">
        <v>42809</v>
      </c>
      <c r="CA11" s="40">
        <v>42816</v>
      </c>
      <c r="CB11" s="21">
        <f t="shared" ref="CB11" si="33">IF(CA11="","",DAYS360(BZ11,CA11))</f>
        <v>7</v>
      </c>
      <c r="CC11" s="104" t="s">
        <v>726</v>
      </c>
      <c r="CD11" s="51">
        <f t="shared" si="25"/>
        <v>414</v>
      </c>
      <c r="CE11" s="51">
        <f t="shared" si="25"/>
        <v>426</v>
      </c>
      <c r="CF11" s="40">
        <v>42816</v>
      </c>
      <c r="CG11" s="40">
        <v>42817</v>
      </c>
      <c r="CH11" s="40">
        <v>42817</v>
      </c>
      <c r="CI11" s="40">
        <v>42832</v>
      </c>
      <c r="CJ11" s="40">
        <v>42833</v>
      </c>
      <c r="CK11" s="40">
        <v>42935</v>
      </c>
      <c r="CL11" s="40">
        <v>42847</v>
      </c>
      <c r="CM11" s="15">
        <f t="shared" ref="CM11" si="34">IF(CK11="","",DAYS360(CJ11,CK11))</f>
        <v>101</v>
      </c>
      <c r="CN11" s="15">
        <f t="shared" ref="CN11" si="35">IF(CL11="","",DAYS360(CJ11,CL11))</f>
        <v>14</v>
      </c>
      <c r="CO11" s="104">
        <v>2</v>
      </c>
      <c r="CP11" s="40">
        <v>42936</v>
      </c>
      <c r="CQ11" s="104" t="s">
        <v>79</v>
      </c>
      <c r="CR11" s="51">
        <v>0</v>
      </c>
      <c r="CS11" s="40">
        <v>42944</v>
      </c>
      <c r="CT11" s="21">
        <f t="shared" ref="CT11" si="36">+IF(CS11="","",DAYS360(I11,CS11))</f>
        <v>267</v>
      </c>
      <c r="CU11" s="16" t="s">
        <v>84</v>
      </c>
      <c r="CV11" s="40">
        <v>42944</v>
      </c>
      <c r="CW11" s="104" t="s">
        <v>623</v>
      </c>
      <c r="CX11" s="40">
        <v>42945</v>
      </c>
      <c r="CY11" s="21">
        <f t="shared" ref="CY11" si="37">IF(CX11="","",DAYS360(M11,CX11))</f>
        <v>2399</v>
      </c>
      <c r="CZ11" s="21">
        <f t="shared" ref="CZ11" si="38">IF(CX11="","",DAYS360(N11,CX11))</f>
        <v>556</v>
      </c>
      <c r="DA11" s="21">
        <f t="shared" ref="DA11" si="39">IF(CX11="","",DAYS360(O11,CX11))</f>
        <v>271</v>
      </c>
      <c r="DC11" s="16"/>
      <c r="DD11" s="40">
        <v>42945</v>
      </c>
      <c r="DE11" s="40">
        <v>42945</v>
      </c>
      <c r="DF11" s="16"/>
      <c r="DG11" s="40">
        <v>42945</v>
      </c>
      <c r="DH11" s="16"/>
      <c r="DI11" s="40">
        <v>42945</v>
      </c>
      <c r="DJ11" s="19" t="s">
        <v>679</v>
      </c>
      <c r="DK11" s="51">
        <f t="shared" ref="DK11" si="40">SUM(AM11+AQ11+AU11+BI11+BU11+CD11+CR11+1600)</f>
        <v>4636</v>
      </c>
      <c r="DL11" s="53">
        <f t="shared" ref="DL11" si="41">SUM(AM11+AQ11+AU11+BJ11+BV11+CE11+CR11+1600)</f>
        <v>4715</v>
      </c>
      <c r="DP11" s="16"/>
      <c r="DQ11" s="16"/>
      <c r="DR11" s="16"/>
      <c r="DS11" s="16"/>
    </row>
    <row r="12" spans="1:124" s="15" customFormat="1" ht="28" customHeight="1" x14ac:dyDescent="0.15">
      <c r="A12" s="91" t="s">
        <v>625</v>
      </c>
      <c r="B12" s="22" t="s">
        <v>626</v>
      </c>
      <c r="C12" s="15" t="s">
        <v>529</v>
      </c>
      <c r="D12" s="23">
        <v>0.34027777777777773</v>
      </c>
      <c r="E12" s="15" t="s">
        <v>111</v>
      </c>
      <c r="F12" s="15" t="s">
        <v>79</v>
      </c>
      <c r="G12" s="15" t="s">
        <v>397</v>
      </c>
      <c r="H12" s="15" t="s">
        <v>212</v>
      </c>
      <c r="I12" s="16">
        <v>42521</v>
      </c>
      <c r="J12" s="16">
        <v>42948</v>
      </c>
      <c r="K12" s="16">
        <v>42948</v>
      </c>
      <c r="L12" s="16">
        <v>42950</v>
      </c>
      <c r="M12" s="16">
        <v>41578</v>
      </c>
      <c r="N12" s="16">
        <v>42195</v>
      </c>
      <c r="O12" s="16">
        <v>42504</v>
      </c>
      <c r="P12" s="16" t="s">
        <v>79</v>
      </c>
      <c r="Q12" s="15" t="s">
        <v>84</v>
      </c>
      <c r="R12" s="19" t="s">
        <v>144</v>
      </c>
      <c r="S12" s="19" t="s">
        <v>627</v>
      </c>
      <c r="T12" s="96" t="s">
        <v>628</v>
      </c>
      <c r="U12" s="19" t="s">
        <v>629</v>
      </c>
      <c r="V12" s="15">
        <v>122</v>
      </c>
      <c r="W12" s="20">
        <v>26636</v>
      </c>
      <c r="X12" s="20">
        <v>18437</v>
      </c>
      <c r="Y12" s="15">
        <v>3510</v>
      </c>
      <c r="Z12" s="15">
        <v>104</v>
      </c>
      <c r="AA12" s="15">
        <v>130</v>
      </c>
      <c r="AB12" s="15">
        <v>74</v>
      </c>
      <c r="AC12" s="15">
        <v>22</v>
      </c>
      <c r="AD12" s="15">
        <v>18</v>
      </c>
      <c r="AE12" s="15">
        <v>14</v>
      </c>
      <c r="AF12" s="15">
        <v>32</v>
      </c>
      <c r="AG12" s="15">
        <v>0</v>
      </c>
      <c r="AH12" s="15">
        <v>0</v>
      </c>
      <c r="AI12" s="15">
        <v>0</v>
      </c>
      <c r="AJ12" s="15">
        <v>0</v>
      </c>
      <c r="AK12" s="15">
        <v>0</v>
      </c>
      <c r="AL12" s="15">
        <v>0</v>
      </c>
      <c r="AM12" s="51">
        <f>15.5*(AL12)</f>
        <v>0</v>
      </c>
      <c r="AN12" s="15">
        <v>45</v>
      </c>
      <c r="AO12" s="15">
        <v>0</v>
      </c>
      <c r="AP12" s="15">
        <v>45</v>
      </c>
      <c r="AQ12" s="51">
        <f>17.5*(AP12)</f>
        <v>787.5</v>
      </c>
      <c r="AR12" s="15">
        <v>11</v>
      </c>
      <c r="AS12" s="15">
        <v>8</v>
      </c>
      <c r="AT12" s="15">
        <v>19</v>
      </c>
      <c r="AU12" s="51">
        <f>24*(AT12)</f>
        <v>456</v>
      </c>
      <c r="AV12" s="15">
        <v>0</v>
      </c>
      <c r="AW12" s="15" t="s">
        <v>84</v>
      </c>
      <c r="AX12" s="15">
        <v>1</v>
      </c>
      <c r="AY12" s="15" t="s">
        <v>79</v>
      </c>
      <c r="AZ12" s="15" t="s">
        <v>79</v>
      </c>
      <c r="BA12" s="15">
        <v>0</v>
      </c>
      <c r="BB12" s="16">
        <v>42524</v>
      </c>
      <c r="BC12" s="21">
        <f>IF(BB12="","",DAYS360(I12,BB12))</f>
        <v>3</v>
      </c>
      <c r="BD12" s="16">
        <v>42553</v>
      </c>
      <c r="BE12" s="16">
        <v>42567</v>
      </c>
      <c r="BF12" s="26">
        <f>DAYS360(BD12,BE12)</f>
        <v>14</v>
      </c>
      <c r="BG12" s="16" t="s">
        <v>351</v>
      </c>
      <c r="BH12" s="15">
        <v>107</v>
      </c>
      <c r="BI12" s="51">
        <f t="shared" ref="BI12:BJ14" si="42">6.5*(Z12)</f>
        <v>676</v>
      </c>
      <c r="BJ12" s="51">
        <f t="shared" si="42"/>
        <v>845</v>
      </c>
      <c r="BK12" s="16">
        <v>42549</v>
      </c>
      <c r="BL12" s="16">
        <v>42565</v>
      </c>
      <c r="BM12" s="15" t="s">
        <v>85</v>
      </c>
      <c r="BN12" s="16">
        <v>42539</v>
      </c>
      <c r="BO12" s="16">
        <v>42545</v>
      </c>
      <c r="BP12" s="15" t="s">
        <v>85</v>
      </c>
      <c r="BQ12" s="16">
        <v>42584</v>
      </c>
      <c r="BR12" s="16">
        <v>42594</v>
      </c>
      <c r="BS12" s="15">
        <f>BR12-BQ12</f>
        <v>10</v>
      </c>
      <c r="BT12" s="15" t="s">
        <v>85</v>
      </c>
      <c r="BU12" s="51">
        <f t="shared" ref="BU12:BV14" si="43">10.25*(Z12)</f>
        <v>1066</v>
      </c>
      <c r="BV12" s="51">
        <f t="shared" si="43"/>
        <v>1332.5</v>
      </c>
      <c r="BW12" s="16">
        <v>42600</v>
      </c>
      <c r="BX12" s="16">
        <v>42793</v>
      </c>
      <c r="BY12" s="21">
        <f>IF(BX12="","",DAYS360(BW12,BX12))</f>
        <v>189</v>
      </c>
      <c r="BZ12" s="16">
        <v>42633</v>
      </c>
      <c r="CA12" s="16">
        <v>42641</v>
      </c>
      <c r="CB12" s="21">
        <f>IF(CA12="","",DAYS360(BZ12,CA12))</f>
        <v>8</v>
      </c>
      <c r="CC12" s="15" t="s">
        <v>437</v>
      </c>
      <c r="CD12" s="51">
        <f t="shared" ref="CD12:CE14" si="44">3*(Z12)</f>
        <v>312</v>
      </c>
      <c r="CE12" s="51">
        <f t="shared" si="44"/>
        <v>390</v>
      </c>
      <c r="CF12" s="16">
        <v>42810</v>
      </c>
      <c r="CG12" s="16">
        <v>42812</v>
      </c>
      <c r="CH12" s="16">
        <v>42812</v>
      </c>
      <c r="CI12" s="16">
        <v>42815</v>
      </c>
      <c r="CJ12" s="16">
        <v>42815</v>
      </c>
      <c r="CK12" s="16">
        <v>42937</v>
      </c>
      <c r="CL12" s="16">
        <v>42815</v>
      </c>
      <c r="CM12" s="15">
        <f>IF(CK12="","",DAYS360(CJ12,CK12))</f>
        <v>120</v>
      </c>
      <c r="CN12" s="15">
        <f>IF(CL12="","",DAYS360(CJ12,CL12))</f>
        <v>0</v>
      </c>
      <c r="CO12" s="15">
        <v>1</v>
      </c>
      <c r="CP12" s="16">
        <v>42943</v>
      </c>
      <c r="CQ12" s="15" t="s">
        <v>84</v>
      </c>
      <c r="CR12" s="51">
        <v>220.5</v>
      </c>
      <c r="CS12" s="16">
        <v>42945</v>
      </c>
      <c r="CT12" s="21">
        <f>+IF(CS12="","",DAYS360(I12,CS12))</f>
        <v>419</v>
      </c>
      <c r="CU12" s="16" t="s">
        <v>84</v>
      </c>
      <c r="CV12" s="16">
        <v>42948</v>
      </c>
      <c r="CW12" s="15" t="s">
        <v>731</v>
      </c>
      <c r="CX12" s="16">
        <v>42950</v>
      </c>
      <c r="CY12" s="21">
        <f>IF(CX12="","",DAYS360(M12,CX12))</f>
        <v>1353</v>
      </c>
      <c r="CZ12" s="21">
        <f>IF(CX12="","",DAYS360(N12,CX12))</f>
        <v>743</v>
      </c>
      <c r="DA12" s="21">
        <f>IF(CX12="","",DAYS360(O12,CX12))</f>
        <v>439</v>
      </c>
      <c r="DD12" s="16">
        <v>42950</v>
      </c>
      <c r="DE12" s="16">
        <v>42950</v>
      </c>
      <c r="DG12" s="16">
        <v>42950</v>
      </c>
      <c r="DI12" s="16">
        <v>42950</v>
      </c>
      <c r="DJ12" s="19" t="s">
        <v>630</v>
      </c>
      <c r="DK12" s="51">
        <f>SUM(AM12+AQ12+AU12+BI12+BU12+CD12+CR12+1600)</f>
        <v>5118</v>
      </c>
      <c r="DL12" s="53">
        <f>SUM(AM12+AQ12+AU12+BJ12+BV12+CE12+CR12+1600)</f>
        <v>5631.5</v>
      </c>
      <c r="DP12" s="16"/>
      <c r="DQ12" s="16"/>
      <c r="DR12" s="16"/>
      <c r="DS12" s="16"/>
    </row>
    <row r="13" spans="1:124" s="15" customFormat="1" ht="28" customHeight="1" x14ac:dyDescent="0.15">
      <c r="A13" s="91" t="s">
        <v>684</v>
      </c>
      <c r="B13" s="22" t="s">
        <v>685</v>
      </c>
      <c r="C13" s="15" t="s">
        <v>686</v>
      </c>
      <c r="D13" s="23">
        <v>0.34097222222222223</v>
      </c>
      <c r="E13" s="15" t="s">
        <v>278</v>
      </c>
      <c r="F13" s="15" t="s">
        <v>79</v>
      </c>
      <c r="G13" s="15" t="s">
        <v>397</v>
      </c>
      <c r="H13" s="15" t="s">
        <v>78</v>
      </c>
      <c r="I13" s="16">
        <v>42706</v>
      </c>
      <c r="J13" s="16">
        <v>42957</v>
      </c>
      <c r="K13" s="16">
        <v>42958</v>
      </c>
      <c r="L13" s="16">
        <v>42958</v>
      </c>
      <c r="M13" s="16">
        <v>41305</v>
      </c>
      <c r="N13" s="16">
        <v>42524</v>
      </c>
      <c r="O13" s="16">
        <v>42700</v>
      </c>
      <c r="P13" s="16" t="s">
        <v>79</v>
      </c>
      <c r="Q13" s="15" t="s">
        <v>84</v>
      </c>
      <c r="R13" s="19" t="s">
        <v>233</v>
      </c>
      <c r="S13" s="19" t="s">
        <v>687</v>
      </c>
      <c r="T13" s="19" t="s">
        <v>688</v>
      </c>
      <c r="U13" s="19" t="s">
        <v>689</v>
      </c>
      <c r="V13" s="15">
        <v>132</v>
      </c>
      <c r="W13" s="20">
        <v>41934</v>
      </c>
      <c r="X13" s="20">
        <v>30383</v>
      </c>
      <c r="Y13" s="15">
        <v>2437</v>
      </c>
      <c r="Z13" s="15">
        <v>112</v>
      </c>
      <c r="AA13" s="15">
        <v>122</v>
      </c>
      <c r="AB13" s="15">
        <v>66</v>
      </c>
      <c r="AC13" s="15">
        <v>12</v>
      </c>
      <c r="AD13" s="15">
        <v>16</v>
      </c>
      <c r="AE13" s="15">
        <v>10</v>
      </c>
      <c r="AF13" s="15">
        <v>26</v>
      </c>
      <c r="AG13" s="15">
        <v>3</v>
      </c>
      <c r="AH13" s="15">
        <v>1</v>
      </c>
      <c r="AI13" s="15">
        <v>4</v>
      </c>
      <c r="AJ13" s="15">
        <v>1</v>
      </c>
      <c r="AK13" s="15">
        <v>0</v>
      </c>
      <c r="AL13" s="15">
        <v>1</v>
      </c>
      <c r="AM13" s="51">
        <f>15.5*(AL13)</f>
        <v>15.5</v>
      </c>
      <c r="AN13" s="15">
        <v>21</v>
      </c>
      <c r="AO13" s="15">
        <v>0</v>
      </c>
      <c r="AP13" s="15">
        <v>21</v>
      </c>
      <c r="AQ13" s="51">
        <f>17.5*(AP13)</f>
        <v>367.5</v>
      </c>
      <c r="AR13" s="15">
        <v>4</v>
      </c>
      <c r="AS13" s="15">
        <v>3</v>
      </c>
      <c r="AT13" s="15">
        <v>7</v>
      </c>
      <c r="AU13" s="51">
        <f>24*(AT13)</f>
        <v>168</v>
      </c>
      <c r="AV13" s="15">
        <v>1</v>
      </c>
      <c r="AW13" s="15" t="s">
        <v>79</v>
      </c>
      <c r="AX13" s="15">
        <v>3</v>
      </c>
      <c r="AY13" s="15" t="s">
        <v>79</v>
      </c>
      <c r="AZ13" s="15" t="s">
        <v>79</v>
      </c>
      <c r="BA13" s="15">
        <v>0</v>
      </c>
      <c r="BB13" s="16">
        <v>42707</v>
      </c>
      <c r="BC13" s="21">
        <f>IF(BB13="","",DAYS360(I13,BB13))</f>
        <v>1</v>
      </c>
      <c r="BD13" s="16">
        <v>42726</v>
      </c>
      <c r="BE13" s="16">
        <v>42812</v>
      </c>
      <c r="BF13" s="26">
        <f>DAYS360(BD13,BE13)</f>
        <v>86</v>
      </c>
      <c r="BG13" s="16" t="s">
        <v>542</v>
      </c>
      <c r="BH13" s="15">
        <v>93</v>
      </c>
      <c r="BI13" s="51">
        <f t="shared" si="42"/>
        <v>728</v>
      </c>
      <c r="BJ13" s="51">
        <f t="shared" si="42"/>
        <v>793</v>
      </c>
      <c r="BK13" s="16">
        <v>42812</v>
      </c>
      <c r="BL13" s="16">
        <v>42829</v>
      </c>
      <c r="BM13" s="15" t="s">
        <v>85</v>
      </c>
      <c r="BN13" s="16">
        <v>42711</v>
      </c>
      <c r="BO13" s="16">
        <v>42720</v>
      </c>
      <c r="BP13" s="15" t="s">
        <v>85</v>
      </c>
      <c r="BQ13" s="16">
        <v>42812</v>
      </c>
      <c r="BR13" s="103">
        <v>42829</v>
      </c>
      <c r="BS13" s="15">
        <f>BR13-BQ13</f>
        <v>17</v>
      </c>
      <c r="BT13" s="15" t="s">
        <v>85</v>
      </c>
      <c r="BU13" s="51">
        <f t="shared" si="43"/>
        <v>1148</v>
      </c>
      <c r="BV13" s="51">
        <f t="shared" si="43"/>
        <v>1250.5</v>
      </c>
      <c r="BW13" s="16">
        <v>42830</v>
      </c>
      <c r="BX13" s="16">
        <v>42887</v>
      </c>
      <c r="BY13" s="21">
        <f>IF(BX13="","",DAYS360(BW13,BX13))</f>
        <v>56</v>
      </c>
      <c r="BZ13" s="103">
        <v>42830</v>
      </c>
      <c r="CA13" s="16">
        <v>42833</v>
      </c>
      <c r="CB13" s="21">
        <f>IF(CA13="","",DAYS360(BZ13,CA13))</f>
        <v>3</v>
      </c>
      <c r="CC13" s="15" t="s">
        <v>726</v>
      </c>
      <c r="CD13" s="51">
        <f t="shared" si="44"/>
        <v>336</v>
      </c>
      <c r="CE13" s="51">
        <f t="shared" si="44"/>
        <v>366</v>
      </c>
      <c r="CF13" s="16">
        <v>42893</v>
      </c>
      <c r="CG13" s="16">
        <v>42893</v>
      </c>
      <c r="CH13" s="16">
        <v>42893</v>
      </c>
      <c r="CI13" s="16">
        <v>42896</v>
      </c>
      <c r="CJ13" s="16">
        <v>42902</v>
      </c>
      <c r="CK13" s="16">
        <v>42948</v>
      </c>
      <c r="CL13" s="16">
        <v>42903</v>
      </c>
      <c r="CM13" s="15">
        <f>IF(CK13="","",DAYS360(CJ13,CK13))</f>
        <v>45</v>
      </c>
      <c r="CN13" s="15">
        <f>IF(CL13="","",DAYS360(CJ13,CL13))</f>
        <v>1</v>
      </c>
      <c r="CO13" s="15">
        <v>1</v>
      </c>
      <c r="CP13" s="16">
        <v>42952</v>
      </c>
      <c r="CQ13" s="15" t="s">
        <v>79</v>
      </c>
      <c r="CR13" s="51">
        <v>0</v>
      </c>
      <c r="CS13" s="16">
        <v>42958</v>
      </c>
      <c r="CT13" s="21">
        <f>+IF(CS13="","",DAYS360(I13,CS13))</f>
        <v>249</v>
      </c>
      <c r="CU13" s="16" t="s">
        <v>84</v>
      </c>
      <c r="CV13" s="16">
        <v>42957</v>
      </c>
      <c r="CW13" s="15" t="s">
        <v>413</v>
      </c>
      <c r="CX13" s="16">
        <v>42958</v>
      </c>
      <c r="CY13" s="21">
        <f>IF(CX13="","",DAYS360(M13,CX13))</f>
        <v>1631</v>
      </c>
      <c r="CZ13" s="21">
        <f>IF(CX13="","",DAYS360(N13,CX13))</f>
        <v>428</v>
      </c>
      <c r="DA13" s="21">
        <f>IF(CX13="","",DAYS360(O13,CX13))</f>
        <v>255</v>
      </c>
      <c r="DB13" s="18"/>
      <c r="DC13" s="16"/>
      <c r="DD13" s="16">
        <v>42958</v>
      </c>
      <c r="DE13" s="16">
        <v>42958</v>
      </c>
      <c r="DF13" s="18"/>
      <c r="DG13" s="16">
        <v>42958</v>
      </c>
      <c r="DH13" s="18"/>
      <c r="DI13" s="16">
        <v>42958</v>
      </c>
      <c r="DJ13" s="19" t="s">
        <v>690</v>
      </c>
      <c r="DK13" s="51">
        <f>SUM(AM13+AQ13+AU13+BI13+BU13+CD13+CR13+1600)</f>
        <v>4363</v>
      </c>
      <c r="DL13" s="53">
        <f>SUM(AM13+AQ13+AU13+BJ13+BV13+CE13+CR13+1600)</f>
        <v>4560.5</v>
      </c>
      <c r="DP13" s="16"/>
      <c r="DQ13" s="16"/>
      <c r="DR13" s="16"/>
      <c r="DS13" s="16"/>
    </row>
    <row r="14" spans="1:124" s="15" customFormat="1" ht="28" customHeight="1" x14ac:dyDescent="0.15">
      <c r="A14" s="91" t="s">
        <v>670</v>
      </c>
      <c r="B14" s="22" t="s">
        <v>666</v>
      </c>
      <c r="C14" s="15" t="s">
        <v>88</v>
      </c>
      <c r="D14" s="23">
        <v>0.34166666666666662</v>
      </c>
      <c r="E14" s="15" t="s">
        <v>188</v>
      </c>
      <c r="F14" s="15" t="s">
        <v>79</v>
      </c>
      <c r="G14" s="15" t="s">
        <v>397</v>
      </c>
      <c r="H14" s="15" t="s">
        <v>78</v>
      </c>
      <c r="I14" s="16">
        <v>42620</v>
      </c>
      <c r="J14" s="16">
        <v>42874</v>
      </c>
      <c r="K14" s="16">
        <v>42997</v>
      </c>
      <c r="L14" s="16">
        <v>42998</v>
      </c>
      <c r="M14" s="16">
        <v>40999</v>
      </c>
      <c r="N14" s="16">
        <v>42333</v>
      </c>
      <c r="O14" s="16">
        <v>42619</v>
      </c>
      <c r="P14" s="16" t="s">
        <v>79</v>
      </c>
      <c r="Q14" s="15" t="s">
        <v>79</v>
      </c>
      <c r="R14" s="95" t="s">
        <v>233</v>
      </c>
      <c r="S14" s="95" t="s">
        <v>667</v>
      </c>
      <c r="T14" s="95" t="s">
        <v>668</v>
      </c>
      <c r="U14" s="19" t="s">
        <v>669</v>
      </c>
      <c r="V14" s="15">
        <v>49</v>
      </c>
      <c r="W14" s="20">
        <v>12517</v>
      </c>
      <c r="X14" s="15">
        <v>7201</v>
      </c>
      <c r="Y14" s="15">
        <v>0</v>
      </c>
      <c r="Z14" s="15">
        <v>44</v>
      </c>
      <c r="AA14" s="15">
        <v>56</v>
      </c>
      <c r="AB14" s="15">
        <v>22</v>
      </c>
      <c r="AC14" s="15">
        <v>0</v>
      </c>
      <c r="AD14" s="15">
        <v>6</v>
      </c>
      <c r="AE14" s="15">
        <v>0</v>
      </c>
      <c r="AF14" s="15">
        <v>6</v>
      </c>
      <c r="AG14" s="15">
        <v>0</v>
      </c>
      <c r="AH14" s="15">
        <v>0</v>
      </c>
      <c r="AI14" s="15">
        <v>0</v>
      </c>
      <c r="AJ14" s="15">
        <v>0</v>
      </c>
      <c r="AK14" s="15">
        <v>0</v>
      </c>
      <c r="AL14" s="15">
        <v>0</v>
      </c>
      <c r="AM14" s="51">
        <f>15.5*(AL14)</f>
        <v>0</v>
      </c>
      <c r="AN14" s="15">
        <v>1</v>
      </c>
      <c r="AO14" s="15">
        <v>0</v>
      </c>
      <c r="AP14" s="15">
        <v>1</v>
      </c>
      <c r="AQ14" s="51">
        <f>17.5*(AP14)</f>
        <v>17.5</v>
      </c>
      <c r="AR14" s="15">
        <v>0</v>
      </c>
      <c r="AS14" s="15">
        <v>0</v>
      </c>
      <c r="AT14" s="15">
        <v>0</v>
      </c>
      <c r="AU14" s="51">
        <f>24*(AT14)</f>
        <v>0</v>
      </c>
      <c r="AV14" s="15">
        <v>0</v>
      </c>
      <c r="AW14" s="15" t="s">
        <v>79</v>
      </c>
      <c r="AX14" s="15">
        <v>0</v>
      </c>
      <c r="AY14" s="15" t="s">
        <v>79</v>
      </c>
      <c r="AZ14" s="15" t="s">
        <v>79</v>
      </c>
      <c r="BA14" s="15">
        <v>0</v>
      </c>
      <c r="BB14" s="16">
        <v>42622</v>
      </c>
      <c r="BC14" s="21">
        <f>IF(BB14="","",DAYS360(I14,BB14))</f>
        <v>2</v>
      </c>
      <c r="BD14" s="16">
        <v>42654</v>
      </c>
      <c r="BE14" s="16">
        <v>42671</v>
      </c>
      <c r="BF14" s="26">
        <f>DAYS360(BD14,BE14)</f>
        <v>17</v>
      </c>
      <c r="BG14" s="16" t="s">
        <v>259</v>
      </c>
      <c r="BH14" s="15">
        <v>74</v>
      </c>
      <c r="BI14" s="51">
        <f t="shared" si="42"/>
        <v>286</v>
      </c>
      <c r="BJ14" s="51">
        <f t="shared" si="42"/>
        <v>364</v>
      </c>
      <c r="BK14" s="16">
        <v>42626</v>
      </c>
      <c r="BL14" s="16">
        <v>42633</v>
      </c>
      <c r="BM14" s="15" t="s">
        <v>85</v>
      </c>
      <c r="BN14" s="16">
        <v>42626</v>
      </c>
      <c r="BO14" s="16">
        <v>42633</v>
      </c>
      <c r="BP14" s="15" t="s">
        <v>85</v>
      </c>
      <c r="BQ14" s="16">
        <v>42671</v>
      </c>
      <c r="BR14" s="16">
        <v>42686</v>
      </c>
      <c r="BS14" s="15">
        <f>BR14-BQ14</f>
        <v>15</v>
      </c>
      <c r="BT14" s="15" t="s">
        <v>85</v>
      </c>
      <c r="BU14" s="51">
        <f t="shared" si="43"/>
        <v>451</v>
      </c>
      <c r="BV14" s="51">
        <f t="shared" si="43"/>
        <v>574</v>
      </c>
      <c r="BW14" s="16">
        <v>42686</v>
      </c>
      <c r="BX14" s="16">
        <v>42836</v>
      </c>
      <c r="BY14" s="21">
        <f>IF(BX14="","",DAYS360(BW14,BX14))</f>
        <v>149</v>
      </c>
      <c r="BZ14" s="16">
        <v>42686</v>
      </c>
      <c r="CA14" s="16">
        <v>42691</v>
      </c>
      <c r="CB14" s="21">
        <f>IF(CA14="","",DAYS360(BZ14,CA14))</f>
        <v>5</v>
      </c>
      <c r="CC14" s="15" t="s">
        <v>672</v>
      </c>
      <c r="CD14" s="51">
        <f t="shared" si="44"/>
        <v>132</v>
      </c>
      <c r="CE14" s="51">
        <f t="shared" si="44"/>
        <v>168</v>
      </c>
      <c r="CF14" s="16">
        <v>42838</v>
      </c>
      <c r="CG14" s="16">
        <v>42838</v>
      </c>
      <c r="CH14" s="16">
        <v>42838</v>
      </c>
      <c r="CI14" s="16">
        <v>42846</v>
      </c>
      <c r="CJ14" s="16">
        <v>42846</v>
      </c>
      <c r="CK14" s="16">
        <v>42864</v>
      </c>
      <c r="CL14" s="16">
        <v>42847</v>
      </c>
      <c r="CM14" s="15">
        <f>IF(CK14="","",DAYS360(CJ14,CK14))</f>
        <v>18</v>
      </c>
      <c r="CN14" s="15">
        <f>IF(CL14="","",DAYS360(CJ14,CL14))</f>
        <v>1</v>
      </c>
      <c r="CO14" s="15">
        <v>1</v>
      </c>
      <c r="CP14" s="16">
        <v>42874</v>
      </c>
      <c r="CQ14" s="15" t="s">
        <v>79</v>
      </c>
      <c r="CR14" s="51">
        <v>0</v>
      </c>
      <c r="CS14" s="16">
        <v>42992</v>
      </c>
      <c r="CT14" s="21">
        <f>+IF(CS14="","",DAYS360(I14,CS14))</f>
        <v>367</v>
      </c>
      <c r="CU14" s="16" t="s">
        <v>84</v>
      </c>
      <c r="CV14" s="16">
        <v>42997</v>
      </c>
      <c r="CW14" s="15" t="s">
        <v>731</v>
      </c>
      <c r="CX14" s="16">
        <v>42998</v>
      </c>
      <c r="CY14" s="21">
        <f>IF(CX14="","",DAYS360(M14,CX14))</f>
        <v>1970</v>
      </c>
      <c r="CZ14" s="21">
        <f>IF(CX14="","",DAYS360(N14,CX14))</f>
        <v>655</v>
      </c>
      <c r="DA14" s="21">
        <f>IF(CX14="","",DAYS360(O14,CX14))</f>
        <v>374</v>
      </c>
      <c r="DD14" s="16">
        <v>42998</v>
      </c>
      <c r="DE14" s="16">
        <v>42998</v>
      </c>
      <c r="DG14" s="16">
        <v>42998</v>
      </c>
      <c r="DI14" s="16">
        <v>42998</v>
      </c>
      <c r="DJ14" s="19" t="s">
        <v>771</v>
      </c>
      <c r="DK14" s="51">
        <f>SUM(AM14+AQ14+AU14+BI14+BU14+CD14+CR14+1600)</f>
        <v>2486.5</v>
      </c>
      <c r="DL14" s="53">
        <f>SUM(AM14+AQ14+AU14+BJ14+BV14+CE14+CR14+1600)</f>
        <v>2723.5</v>
      </c>
      <c r="DP14" s="16"/>
      <c r="DQ14" s="16"/>
      <c r="DR14" s="16"/>
      <c r="DS14" s="16"/>
    </row>
    <row r="15" spans="1:124" s="15" customFormat="1" ht="28" customHeight="1" x14ac:dyDescent="0.15">
      <c r="A15" s="91" t="s">
        <v>751</v>
      </c>
      <c r="B15" s="22" t="s">
        <v>752</v>
      </c>
      <c r="C15" s="15" t="s">
        <v>753</v>
      </c>
      <c r="D15" s="109">
        <v>0.34236111111111112</v>
      </c>
      <c r="E15" s="110" t="s">
        <v>188</v>
      </c>
      <c r="F15" s="104" t="s">
        <v>79</v>
      </c>
      <c r="G15" s="104" t="s">
        <v>397</v>
      </c>
      <c r="H15" s="104" t="s">
        <v>78</v>
      </c>
      <c r="I15" s="16">
        <v>42921</v>
      </c>
      <c r="J15" s="16">
        <v>43004</v>
      </c>
      <c r="K15" s="16">
        <v>43004</v>
      </c>
      <c r="L15" s="16">
        <v>43004</v>
      </c>
      <c r="M15" s="40">
        <v>40663</v>
      </c>
      <c r="N15" s="40">
        <v>42718</v>
      </c>
      <c r="O15" s="40">
        <v>42921</v>
      </c>
      <c r="P15" s="104" t="s">
        <v>79</v>
      </c>
      <c r="Q15" s="104" t="s">
        <v>79</v>
      </c>
      <c r="R15" s="105" t="s">
        <v>144</v>
      </c>
      <c r="S15" s="105" t="s">
        <v>754</v>
      </c>
      <c r="T15" s="105" t="s">
        <v>755</v>
      </c>
      <c r="U15" s="105" t="s">
        <v>756</v>
      </c>
      <c r="V15" s="104">
        <v>41</v>
      </c>
      <c r="W15" s="107">
        <v>11274</v>
      </c>
      <c r="X15" s="104">
        <v>8651</v>
      </c>
      <c r="Y15" s="104">
        <v>0</v>
      </c>
      <c r="Z15" s="104">
        <v>38</v>
      </c>
      <c r="AA15" s="104">
        <v>58</v>
      </c>
      <c r="AB15" s="104">
        <v>29</v>
      </c>
      <c r="AC15" s="104">
        <v>0</v>
      </c>
      <c r="AD15" s="104">
        <v>17</v>
      </c>
      <c r="AE15" s="104">
        <v>0</v>
      </c>
      <c r="AF15" s="104">
        <v>17</v>
      </c>
      <c r="AG15" s="104">
        <v>0</v>
      </c>
      <c r="AH15" s="104">
        <v>0</v>
      </c>
      <c r="AI15" s="104">
        <v>0</v>
      </c>
      <c r="AJ15" s="104">
        <v>0</v>
      </c>
      <c r="AK15" s="104">
        <v>0</v>
      </c>
      <c r="AL15" s="104">
        <v>0</v>
      </c>
      <c r="AM15" s="51">
        <f>15.5*(AL15)</f>
        <v>0</v>
      </c>
      <c r="AN15" s="104">
        <v>4</v>
      </c>
      <c r="AO15" s="104">
        <v>0</v>
      </c>
      <c r="AP15" s="104">
        <v>4</v>
      </c>
      <c r="AQ15" s="51">
        <f>17.5*(AP15)</f>
        <v>70</v>
      </c>
      <c r="AR15" s="104">
        <v>1</v>
      </c>
      <c r="AS15" s="104">
        <v>0</v>
      </c>
      <c r="AT15" s="104">
        <v>1</v>
      </c>
      <c r="AU15" s="51">
        <f>24*(AT15)</f>
        <v>24</v>
      </c>
      <c r="AV15" s="104">
        <v>0</v>
      </c>
      <c r="AW15" s="104" t="s">
        <v>79</v>
      </c>
      <c r="AX15" s="104">
        <v>0</v>
      </c>
      <c r="AY15" s="104" t="s">
        <v>79</v>
      </c>
      <c r="AZ15" s="104" t="s">
        <v>84</v>
      </c>
      <c r="BA15" s="104">
        <v>5</v>
      </c>
      <c r="BB15" s="40">
        <v>42921</v>
      </c>
      <c r="BC15" s="15">
        <f>IF(BB15="","",DAYS360(I15,BB15))</f>
        <v>0</v>
      </c>
      <c r="BD15" s="16">
        <v>42942</v>
      </c>
      <c r="BE15" s="16">
        <v>42943</v>
      </c>
      <c r="BF15" s="15">
        <f>IF(BE15="","",DAYS360(BD15,BE15))</f>
        <v>1</v>
      </c>
      <c r="BG15" s="104" t="s">
        <v>351</v>
      </c>
      <c r="BH15" s="104">
        <v>32</v>
      </c>
      <c r="BI15" s="51">
        <f>6.5*(Z15)</f>
        <v>247</v>
      </c>
      <c r="BJ15" s="51">
        <f>6.5*(AA15)</f>
        <v>377</v>
      </c>
      <c r="BK15" s="40">
        <v>42923</v>
      </c>
      <c r="BL15" s="40">
        <v>42936</v>
      </c>
      <c r="BM15" s="104" t="s">
        <v>85</v>
      </c>
      <c r="BN15" s="40">
        <v>42923</v>
      </c>
      <c r="BO15" s="40">
        <v>42928</v>
      </c>
      <c r="BP15" s="104" t="s">
        <v>85</v>
      </c>
      <c r="BQ15" s="40">
        <v>42948</v>
      </c>
      <c r="BR15" s="40">
        <v>42957</v>
      </c>
      <c r="BS15" s="15">
        <f>IF(BR15="","",DAYS360(BQ15,BR15))</f>
        <v>9</v>
      </c>
      <c r="BT15" s="104" t="s">
        <v>85</v>
      </c>
      <c r="BU15" s="51">
        <f>10.25*(Z15)</f>
        <v>389.5</v>
      </c>
      <c r="BV15" s="51">
        <f>10.25*(AA15)</f>
        <v>594.5</v>
      </c>
      <c r="BW15" s="40">
        <v>42957</v>
      </c>
      <c r="BX15" s="40">
        <v>42977</v>
      </c>
      <c r="BY15" s="15">
        <f>IF(BX15="","",DAYS360(BW15,BX15))</f>
        <v>20</v>
      </c>
      <c r="BZ15" s="40">
        <v>42964</v>
      </c>
      <c r="CA15" s="40">
        <v>42969</v>
      </c>
      <c r="CB15" s="26">
        <f>IF(CA15="","",DAYS360(BZ15,CA15))</f>
        <v>5</v>
      </c>
      <c r="CC15" s="104" t="s">
        <v>437</v>
      </c>
      <c r="CD15" s="51">
        <f>3*(Z15)</f>
        <v>114</v>
      </c>
      <c r="CE15" s="51">
        <f>3*(AA15)</f>
        <v>174</v>
      </c>
      <c r="CF15" s="40">
        <v>42980</v>
      </c>
      <c r="CG15" s="40">
        <v>42980</v>
      </c>
      <c r="CH15" s="40">
        <v>42980</v>
      </c>
      <c r="CI15" s="40">
        <v>42984</v>
      </c>
      <c r="CJ15" s="40">
        <v>42986</v>
      </c>
      <c r="CK15" s="40">
        <v>42994</v>
      </c>
      <c r="CL15" s="40">
        <v>42986</v>
      </c>
      <c r="CM15" s="26">
        <f>IF(CK15="","",DAYS360(CJ15,CK15))</f>
        <v>8</v>
      </c>
      <c r="CN15" s="26">
        <f>IF(CL15="","",DAYS360(CJ15,CL15))</f>
        <v>0</v>
      </c>
      <c r="CO15" s="104">
        <v>1</v>
      </c>
      <c r="CP15" s="40">
        <v>42997</v>
      </c>
      <c r="CQ15" s="104" t="s">
        <v>79</v>
      </c>
      <c r="CR15" s="106">
        <v>0</v>
      </c>
      <c r="CS15" s="40">
        <v>43001</v>
      </c>
      <c r="CT15" s="15">
        <f>IF(CS15="","",DAYS360(I15,CS15))</f>
        <v>78</v>
      </c>
      <c r="CU15" s="104" t="s">
        <v>79</v>
      </c>
      <c r="CV15" s="40">
        <v>43001</v>
      </c>
      <c r="CW15" s="104" t="s">
        <v>731</v>
      </c>
      <c r="CX15" s="40">
        <v>43004</v>
      </c>
      <c r="CY15" s="15">
        <f>IF(CX15="","",DAYS360(M15,CX15))</f>
        <v>2306</v>
      </c>
      <c r="CZ15" s="15">
        <f>IF(CX15="","",DAYS360(N15,CX15))</f>
        <v>282</v>
      </c>
      <c r="DA15" s="15">
        <f>IF(CX15="","",DAYS360(O15,CX15))</f>
        <v>81</v>
      </c>
      <c r="DC15" s="16"/>
      <c r="DD15" s="40">
        <v>43004</v>
      </c>
      <c r="DE15" s="40">
        <v>43004</v>
      </c>
      <c r="DF15" s="16"/>
      <c r="DG15" s="40">
        <v>43004</v>
      </c>
      <c r="DH15" s="16"/>
      <c r="DI15" s="40">
        <v>43004</v>
      </c>
      <c r="DJ15" s="105" t="s">
        <v>757</v>
      </c>
      <c r="DK15" s="51">
        <f>SUM(AM15+AQ15+AU15+BI15+BU15+CD15+CR15+1600)</f>
        <v>2444.5</v>
      </c>
      <c r="DL15" s="53">
        <f>SUM(AM15+AQ15+AU15+BJ15+BV15+CE15+CR15+1600)</f>
        <v>2839.5</v>
      </c>
      <c r="DP15" s="16"/>
      <c r="DQ15" s="16"/>
      <c r="DR15" s="16"/>
      <c r="DS15" s="16"/>
    </row>
    <row r="16" spans="1:124" s="15" customFormat="1" ht="28" customHeight="1" x14ac:dyDescent="0.15">
      <c r="A16" s="91" t="s">
        <v>697</v>
      </c>
      <c r="B16" s="22" t="s">
        <v>698</v>
      </c>
      <c r="C16" s="15" t="s">
        <v>699</v>
      </c>
      <c r="D16" s="23">
        <v>0.3430555555555555</v>
      </c>
      <c r="E16" s="15" t="s">
        <v>188</v>
      </c>
      <c r="F16" s="15" t="s">
        <v>79</v>
      </c>
      <c r="G16" s="15" t="s">
        <v>397</v>
      </c>
      <c r="H16" s="15" t="s">
        <v>78</v>
      </c>
      <c r="I16" s="40">
        <v>42713</v>
      </c>
      <c r="J16" s="16">
        <v>42943</v>
      </c>
      <c r="K16" s="16">
        <v>43005</v>
      </c>
      <c r="L16" s="16">
        <v>43005</v>
      </c>
      <c r="M16" s="16">
        <v>40939</v>
      </c>
      <c r="N16" s="16">
        <v>42419</v>
      </c>
      <c r="O16" s="16">
        <v>42711</v>
      </c>
      <c r="P16" s="16" t="s">
        <v>79</v>
      </c>
      <c r="Q16" s="15" t="s">
        <v>79</v>
      </c>
      <c r="R16" s="19" t="s">
        <v>443</v>
      </c>
      <c r="S16" s="19" t="s">
        <v>701</v>
      </c>
      <c r="T16" s="19" t="s">
        <v>700</v>
      </c>
      <c r="U16" s="19" t="s">
        <v>702</v>
      </c>
      <c r="V16" s="15">
        <v>162</v>
      </c>
      <c r="W16" s="20">
        <v>37784</v>
      </c>
      <c r="X16" s="20">
        <v>29783</v>
      </c>
      <c r="Y16" s="15">
        <v>534</v>
      </c>
      <c r="Z16" s="15">
        <v>132</v>
      </c>
      <c r="AA16" s="15">
        <v>120</v>
      </c>
      <c r="AB16" s="15">
        <v>66</v>
      </c>
      <c r="AC16" s="15">
        <v>14</v>
      </c>
      <c r="AD16" s="15">
        <v>12</v>
      </c>
      <c r="AE16" s="15">
        <v>0</v>
      </c>
      <c r="AF16" s="15">
        <v>12</v>
      </c>
      <c r="AG16" s="15">
        <v>1</v>
      </c>
      <c r="AH16" s="15">
        <v>0</v>
      </c>
      <c r="AI16" s="15">
        <v>1</v>
      </c>
      <c r="AJ16" s="15">
        <v>0</v>
      </c>
      <c r="AK16" s="15">
        <v>0</v>
      </c>
      <c r="AL16" s="15">
        <v>0</v>
      </c>
      <c r="AM16" s="51">
        <f t="shared" ref="AM16" si="45">15.5*(AL16)</f>
        <v>0</v>
      </c>
      <c r="AN16" s="15">
        <v>4</v>
      </c>
      <c r="AO16" s="15">
        <v>3</v>
      </c>
      <c r="AP16" s="15">
        <v>7</v>
      </c>
      <c r="AQ16" s="51">
        <f t="shared" ref="AQ16" si="46">17.5*(AP16)</f>
        <v>122.5</v>
      </c>
      <c r="AR16" s="15" t="s">
        <v>765</v>
      </c>
      <c r="AS16" s="15">
        <v>4</v>
      </c>
      <c r="AT16" s="15">
        <v>25</v>
      </c>
      <c r="AU16" s="51">
        <f t="shared" ref="AU16" si="47">24*(AT16)</f>
        <v>600</v>
      </c>
      <c r="AV16" s="15">
        <v>2</v>
      </c>
      <c r="AW16" s="15" t="s">
        <v>79</v>
      </c>
      <c r="AX16" s="15">
        <v>5</v>
      </c>
      <c r="AY16" s="15" t="s">
        <v>79</v>
      </c>
      <c r="AZ16" s="15" t="s">
        <v>79</v>
      </c>
      <c r="BA16" s="15">
        <v>0</v>
      </c>
      <c r="BB16" s="16">
        <v>42713</v>
      </c>
      <c r="BC16" s="21">
        <f t="shared" ref="BC16" si="48">IF(BB16="","",DAYS360(I16,BB16))</f>
        <v>0</v>
      </c>
      <c r="BD16" s="16">
        <v>42741</v>
      </c>
      <c r="BE16" s="16">
        <v>42854</v>
      </c>
      <c r="BF16" s="26">
        <f t="shared" ref="BF16" si="49">DAYS360(BD16,BE16)</f>
        <v>113</v>
      </c>
      <c r="BG16" s="16" t="s">
        <v>542</v>
      </c>
      <c r="BH16" s="15">
        <v>124</v>
      </c>
      <c r="BI16" s="51">
        <f t="shared" ref="BI16:BJ16" si="50">6.5*(Z16)</f>
        <v>858</v>
      </c>
      <c r="BJ16" s="51">
        <f t="shared" si="50"/>
        <v>780</v>
      </c>
      <c r="BK16" s="16">
        <v>42726</v>
      </c>
      <c r="BL16" s="16">
        <v>42761</v>
      </c>
      <c r="BM16" s="15" t="s">
        <v>85</v>
      </c>
      <c r="BN16" s="16">
        <v>42732</v>
      </c>
      <c r="BO16" s="16">
        <v>42740</v>
      </c>
      <c r="BP16" s="15" t="s">
        <v>85</v>
      </c>
      <c r="BQ16" s="16">
        <v>42857</v>
      </c>
      <c r="BR16" s="16">
        <v>42871</v>
      </c>
      <c r="BS16" s="15">
        <f t="shared" ref="BS16" si="51">BR16-BQ16</f>
        <v>14</v>
      </c>
      <c r="BT16" s="15" t="s">
        <v>85</v>
      </c>
      <c r="BU16" s="51">
        <f t="shared" ref="BU16:BV16" si="52">10.25*(Z16)</f>
        <v>1353</v>
      </c>
      <c r="BV16" s="51">
        <f t="shared" si="52"/>
        <v>1230</v>
      </c>
      <c r="BW16" s="16">
        <v>42871</v>
      </c>
      <c r="BX16" s="16">
        <v>42900</v>
      </c>
      <c r="BY16" s="21">
        <f t="shared" ref="BY16" si="53">IF(BX16="","",DAYS360(BW16,BX16))</f>
        <v>28</v>
      </c>
      <c r="BZ16" s="16">
        <v>42878</v>
      </c>
      <c r="CA16" s="16">
        <v>42885</v>
      </c>
      <c r="CB16" s="21">
        <f t="shared" ref="CB16" si="54">IF(CA16="","",DAYS360(BZ16,CA16))</f>
        <v>7</v>
      </c>
      <c r="CC16" s="15" t="s">
        <v>726</v>
      </c>
      <c r="CD16" s="51">
        <f t="shared" ref="CD16:CE16" si="55">3*(Z16)</f>
        <v>396</v>
      </c>
      <c r="CE16" s="51">
        <f t="shared" si="55"/>
        <v>360</v>
      </c>
      <c r="CF16" s="16">
        <v>42921</v>
      </c>
      <c r="CG16" s="16">
        <v>42921</v>
      </c>
      <c r="CH16" s="16">
        <v>42921</v>
      </c>
      <c r="CI16" s="16">
        <v>42923</v>
      </c>
      <c r="CJ16" s="16">
        <v>42924</v>
      </c>
      <c r="CK16" s="16">
        <v>42943</v>
      </c>
      <c r="CL16" s="16">
        <v>42928</v>
      </c>
      <c r="CM16" s="15">
        <f t="shared" ref="CM16" si="56">IF(CK16="","",DAYS360(CJ16,CK16))</f>
        <v>19</v>
      </c>
      <c r="CN16" s="15">
        <f t="shared" ref="CN16" si="57">IF(CL16="","",DAYS360(CJ16,CL16))</f>
        <v>4</v>
      </c>
      <c r="CO16" s="15">
        <v>1</v>
      </c>
      <c r="CP16" s="16">
        <v>42998</v>
      </c>
      <c r="CQ16" s="15" t="s">
        <v>79</v>
      </c>
      <c r="CR16" s="51">
        <v>0</v>
      </c>
      <c r="CS16" s="16">
        <v>43001</v>
      </c>
      <c r="CT16" s="21">
        <f t="shared" ref="CT16" si="58">+IF(CS16="","",DAYS360(I16,CS16))</f>
        <v>284</v>
      </c>
      <c r="CU16" s="16" t="s">
        <v>84</v>
      </c>
      <c r="CV16" s="16">
        <v>43004</v>
      </c>
      <c r="CW16" s="15" t="s">
        <v>413</v>
      </c>
      <c r="CX16" s="16">
        <v>43005</v>
      </c>
      <c r="CY16" s="21">
        <f t="shared" ref="CY16" si="59">IF(CX16="","",DAYS360(M16,CX16))</f>
        <v>2037</v>
      </c>
      <c r="CZ16" s="21">
        <f t="shared" ref="CZ16" si="60">IF(CX16="","",DAYS360(N16,CX16))</f>
        <v>578</v>
      </c>
      <c r="DA16" s="21">
        <f t="shared" ref="DA16" si="61">IF(CX16="","",DAYS360(O16,CX16))</f>
        <v>290</v>
      </c>
      <c r="DB16" s="18"/>
      <c r="DC16" s="16"/>
      <c r="DD16" s="16">
        <v>43005</v>
      </c>
      <c r="DE16" s="16">
        <v>43006</v>
      </c>
      <c r="DF16" s="18"/>
      <c r="DG16" s="16">
        <v>43005</v>
      </c>
      <c r="DH16" s="18"/>
      <c r="DI16" s="16">
        <v>43005</v>
      </c>
      <c r="DJ16" s="19" t="s">
        <v>620</v>
      </c>
      <c r="DK16" s="51">
        <f t="shared" ref="DK16" si="62">SUM(AM16+AQ16+AU16+BI16+BU16+CD16+CR16+1600)</f>
        <v>4929.5</v>
      </c>
      <c r="DL16" s="53">
        <f t="shared" ref="DL16" si="63">SUM(AM16+AQ16+AU16+BJ16+BV16+CE16+CR16+1600)</f>
        <v>4692.5</v>
      </c>
      <c r="DP16" s="16"/>
      <c r="DQ16" s="16"/>
      <c r="DR16" s="16"/>
      <c r="DS16" s="16"/>
    </row>
    <row r="17" spans="1:123" s="15" customFormat="1" ht="28" customHeight="1" x14ac:dyDescent="0.15">
      <c r="A17" s="91" t="s">
        <v>738</v>
      </c>
      <c r="B17" s="22" t="s">
        <v>733</v>
      </c>
      <c r="C17" s="15" t="s">
        <v>686</v>
      </c>
      <c r="D17" s="23">
        <v>0.34375</v>
      </c>
      <c r="E17" s="15" t="s">
        <v>787</v>
      </c>
      <c r="F17" s="15" t="s">
        <v>79</v>
      </c>
      <c r="G17" s="15" t="s">
        <v>397</v>
      </c>
      <c r="H17" s="15" t="s">
        <v>78</v>
      </c>
      <c r="I17" s="16">
        <v>42879</v>
      </c>
      <c r="J17" s="16">
        <v>43007</v>
      </c>
      <c r="K17" s="16">
        <v>43019</v>
      </c>
      <c r="L17" s="16">
        <v>43019</v>
      </c>
      <c r="M17" s="16">
        <v>40816</v>
      </c>
      <c r="N17" s="16">
        <v>42689</v>
      </c>
      <c r="O17" s="16">
        <v>42875</v>
      </c>
      <c r="P17" s="15" t="s">
        <v>79</v>
      </c>
      <c r="Q17" s="15" t="s">
        <v>79</v>
      </c>
      <c r="R17" s="19" t="s">
        <v>456</v>
      </c>
      <c r="S17" s="19" t="s">
        <v>734</v>
      </c>
      <c r="T17" s="111" t="s">
        <v>735</v>
      </c>
      <c r="U17" s="19" t="s">
        <v>736</v>
      </c>
      <c r="V17" s="15">
        <v>58</v>
      </c>
      <c r="W17" s="20">
        <v>15924</v>
      </c>
      <c r="X17" s="20">
        <v>10283</v>
      </c>
      <c r="Y17" s="15">
        <v>988</v>
      </c>
      <c r="Z17" s="15">
        <v>52</v>
      </c>
      <c r="AA17" s="15">
        <v>74</v>
      </c>
      <c r="AB17" s="15">
        <v>28</v>
      </c>
      <c r="AC17" s="15">
        <v>14</v>
      </c>
      <c r="AD17" s="15">
        <v>8</v>
      </c>
      <c r="AE17" s="15">
        <v>2</v>
      </c>
      <c r="AF17" s="15">
        <v>10</v>
      </c>
      <c r="AG17" s="15">
        <v>0</v>
      </c>
      <c r="AH17" s="15">
        <v>0</v>
      </c>
      <c r="AI17" s="15">
        <v>0</v>
      </c>
      <c r="AJ17" s="15">
        <v>0</v>
      </c>
      <c r="AK17" s="15">
        <v>0</v>
      </c>
      <c r="AL17" s="15">
        <v>0</v>
      </c>
      <c r="AM17" s="51">
        <f>15.5*(AL17)</f>
        <v>0</v>
      </c>
      <c r="AN17" s="15">
        <v>7</v>
      </c>
      <c r="AO17" s="15">
        <v>0</v>
      </c>
      <c r="AP17" s="15">
        <v>7</v>
      </c>
      <c r="AQ17" s="51">
        <f>17.5*(AP17)</f>
        <v>122.5</v>
      </c>
      <c r="AR17" s="15">
        <v>2</v>
      </c>
      <c r="AS17" s="15">
        <v>0</v>
      </c>
      <c r="AT17" s="15">
        <v>2</v>
      </c>
      <c r="AU17" s="51">
        <f>24*(AT17)</f>
        <v>48</v>
      </c>
      <c r="AV17" s="15">
        <v>5</v>
      </c>
      <c r="AW17" s="15" t="s">
        <v>84</v>
      </c>
      <c r="AX17" s="15">
        <v>5</v>
      </c>
      <c r="AY17" s="15" t="s">
        <v>79</v>
      </c>
      <c r="AZ17" s="15" t="s">
        <v>79</v>
      </c>
      <c r="BA17" s="15">
        <v>0</v>
      </c>
      <c r="BB17" s="16">
        <v>42880</v>
      </c>
      <c r="BC17" s="15">
        <f>IF(BB17="","",DAYS360(I17,BB17))</f>
        <v>1</v>
      </c>
      <c r="BD17" s="40">
        <v>42900</v>
      </c>
      <c r="BE17" s="40">
        <v>42917</v>
      </c>
      <c r="BF17" s="15">
        <f>IF(BE17="","",DAYS360(BD17,BE17))</f>
        <v>17</v>
      </c>
      <c r="BG17" s="15" t="s">
        <v>623</v>
      </c>
      <c r="BH17" s="15">
        <v>53</v>
      </c>
      <c r="BI17" s="51">
        <f t="shared" ref="BI17:BJ20" si="64">6.5*(Z17)</f>
        <v>338</v>
      </c>
      <c r="BJ17" s="51">
        <f t="shared" si="64"/>
        <v>481</v>
      </c>
      <c r="BK17" s="16">
        <v>42885</v>
      </c>
      <c r="BL17" s="16">
        <v>42896</v>
      </c>
      <c r="BM17" s="15" t="s">
        <v>85</v>
      </c>
      <c r="BN17" s="16">
        <v>42885</v>
      </c>
      <c r="BO17" s="16">
        <v>42889</v>
      </c>
      <c r="BP17" s="15" t="s">
        <v>85</v>
      </c>
      <c r="BQ17" s="40">
        <v>42922</v>
      </c>
      <c r="BR17" s="40">
        <v>42934</v>
      </c>
      <c r="BS17" s="15">
        <f>BR17-BQ17</f>
        <v>12</v>
      </c>
      <c r="BT17" s="15" t="s">
        <v>85</v>
      </c>
      <c r="BU17" s="51">
        <f t="shared" ref="BU17:BV20" si="65">10.25*(Z17)</f>
        <v>533</v>
      </c>
      <c r="BV17" s="51">
        <f t="shared" si="65"/>
        <v>758.5</v>
      </c>
      <c r="BW17" s="40">
        <v>42935</v>
      </c>
      <c r="BX17" s="40">
        <v>42978</v>
      </c>
      <c r="BY17" s="15">
        <f>IF(BX17="","",DAYS360(BW17,BX17))</f>
        <v>41</v>
      </c>
      <c r="BZ17" s="40">
        <v>42937</v>
      </c>
      <c r="CA17" s="40">
        <v>42943</v>
      </c>
      <c r="CB17" s="21">
        <f>IF(CA17="","",DAYS360(BZ17,CA17))</f>
        <v>6</v>
      </c>
      <c r="CC17" s="15" t="s">
        <v>731</v>
      </c>
      <c r="CD17" s="51">
        <f t="shared" ref="CD17:CE20" si="66">3*(Z17)</f>
        <v>156</v>
      </c>
      <c r="CE17" s="51">
        <f t="shared" si="66"/>
        <v>222</v>
      </c>
      <c r="CF17" s="40">
        <v>42984</v>
      </c>
      <c r="CG17" s="40">
        <v>42984</v>
      </c>
      <c r="CH17" s="40">
        <v>42984</v>
      </c>
      <c r="CI17" s="40">
        <v>42986</v>
      </c>
      <c r="CJ17" s="40">
        <v>42987</v>
      </c>
      <c r="CK17" s="40">
        <v>43005</v>
      </c>
      <c r="CL17" s="40">
        <v>42988</v>
      </c>
      <c r="CM17" s="15">
        <f>IF(CK17="","",DAYS360(CJ17,CK17))</f>
        <v>18</v>
      </c>
      <c r="CN17" s="15">
        <f>IF(CL17="","",DAYS360(CJ17,CL17))</f>
        <v>1</v>
      </c>
      <c r="CO17" s="15">
        <v>1</v>
      </c>
      <c r="CP17" s="40">
        <v>43011</v>
      </c>
      <c r="CQ17" s="15" t="s">
        <v>79</v>
      </c>
      <c r="CR17" s="51">
        <v>0</v>
      </c>
      <c r="CS17" s="40">
        <v>43018</v>
      </c>
      <c r="CT17" s="15">
        <f>IF(CS17="","",DAYS360(I17,CS17))</f>
        <v>136</v>
      </c>
      <c r="CU17" s="16" t="s">
        <v>84</v>
      </c>
      <c r="CV17" s="40">
        <v>43018</v>
      </c>
      <c r="CW17" s="15" t="s">
        <v>623</v>
      </c>
      <c r="CX17" s="40">
        <v>43019</v>
      </c>
      <c r="CY17" s="15">
        <f>IF(CX17="","",DAYS360(M17,CX17))</f>
        <v>2171</v>
      </c>
      <c r="CZ17" s="15">
        <f>IF(CX17="","",DAYS360(N17,CX17))</f>
        <v>326</v>
      </c>
      <c r="DA17" s="15">
        <f>IF(CX17="","",DAYS360(O17,CX17))</f>
        <v>141</v>
      </c>
      <c r="DC17" s="16"/>
      <c r="DD17" s="40">
        <v>43019</v>
      </c>
      <c r="DE17" s="40">
        <v>43019</v>
      </c>
      <c r="DF17" s="16"/>
      <c r="DG17" s="40">
        <v>43019</v>
      </c>
      <c r="DH17" s="16"/>
      <c r="DI17" s="40">
        <v>43019</v>
      </c>
      <c r="DJ17" s="19" t="s">
        <v>737</v>
      </c>
      <c r="DK17" s="51">
        <f>SUM(AM17+AQ17+AU17+BI17+BU17+CD17+CR17+1600)</f>
        <v>2797.5</v>
      </c>
      <c r="DL17" s="53">
        <f>SUM(AM17+AQ17+AU17+BJ17+BV17+CE17+CR17+1600)</f>
        <v>3232</v>
      </c>
      <c r="DP17" s="16"/>
      <c r="DQ17" s="16"/>
      <c r="DR17" s="16"/>
      <c r="DS17" s="16"/>
    </row>
    <row r="18" spans="1:123" s="15" customFormat="1" ht="28" customHeight="1" x14ac:dyDescent="0.15">
      <c r="A18" s="91" t="s">
        <v>704</v>
      </c>
      <c r="B18" s="22" t="s">
        <v>705</v>
      </c>
      <c r="C18" s="15" t="s">
        <v>461</v>
      </c>
      <c r="D18" s="23">
        <v>0.3444444444444445</v>
      </c>
      <c r="E18" s="15" t="s">
        <v>787</v>
      </c>
      <c r="F18" s="15" t="s">
        <v>79</v>
      </c>
      <c r="G18" s="15" t="s">
        <v>397</v>
      </c>
      <c r="H18" s="15" t="s">
        <v>78</v>
      </c>
      <c r="I18" s="16">
        <v>42714</v>
      </c>
      <c r="J18" s="16">
        <v>43034</v>
      </c>
      <c r="K18" s="16">
        <v>43034</v>
      </c>
      <c r="L18" s="16">
        <v>43035</v>
      </c>
      <c r="M18" s="16">
        <v>40329</v>
      </c>
      <c r="N18" s="16">
        <v>42350</v>
      </c>
      <c r="O18" s="16">
        <v>42707</v>
      </c>
      <c r="P18" s="16" t="s">
        <v>79</v>
      </c>
      <c r="Q18" s="15" t="s">
        <v>84</v>
      </c>
      <c r="R18" s="19" t="s">
        <v>233</v>
      </c>
      <c r="S18" s="19" t="s">
        <v>706</v>
      </c>
      <c r="T18" s="19" t="s">
        <v>707</v>
      </c>
      <c r="U18" s="19" t="s">
        <v>708</v>
      </c>
      <c r="V18" s="15">
        <v>192</v>
      </c>
      <c r="W18" s="20">
        <v>29227</v>
      </c>
      <c r="X18" s="20">
        <v>40499</v>
      </c>
      <c r="Y18" s="15">
        <v>5445</v>
      </c>
      <c r="Z18" s="15">
        <v>160</v>
      </c>
      <c r="AA18" s="15">
        <v>170</v>
      </c>
      <c r="AB18" s="15">
        <v>86</v>
      </c>
      <c r="AC18" s="15">
        <v>50</v>
      </c>
      <c r="AD18" s="15">
        <v>23</v>
      </c>
      <c r="AE18" s="15">
        <v>12</v>
      </c>
      <c r="AF18" s="15">
        <v>35</v>
      </c>
      <c r="AG18" s="15">
        <v>0</v>
      </c>
      <c r="AH18" s="15">
        <v>0</v>
      </c>
      <c r="AI18" s="15">
        <v>0</v>
      </c>
      <c r="AJ18" s="15">
        <v>0</v>
      </c>
      <c r="AK18" s="15">
        <v>0</v>
      </c>
      <c r="AL18" s="15">
        <v>0</v>
      </c>
      <c r="AM18" s="51">
        <f>15.5*(AL18)</f>
        <v>0</v>
      </c>
      <c r="AN18" s="15">
        <v>22</v>
      </c>
      <c r="AO18" s="15">
        <v>0</v>
      </c>
      <c r="AP18" s="15">
        <v>22</v>
      </c>
      <c r="AQ18" s="51">
        <f>17.5*(AP18)</f>
        <v>385</v>
      </c>
      <c r="AR18" s="15">
        <v>10</v>
      </c>
      <c r="AS18" s="15">
        <v>0</v>
      </c>
      <c r="AT18" s="15">
        <v>10</v>
      </c>
      <c r="AU18" s="51">
        <f>24*(AT18)</f>
        <v>240</v>
      </c>
      <c r="AV18" s="15">
        <v>2</v>
      </c>
      <c r="AW18" s="15" t="s">
        <v>79</v>
      </c>
      <c r="AX18" s="15">
        <v>5</v>
      </c>
      <c r="AY18" s="15" t="s">
        <v>79</v>
      </c>
      <c r="AZ18" s="15" t="s">
        <v>79</v>
      </c>
      <c r="BA18" s="15">
        <v>0</v>
      </c>
      <c r="BB18" s="16">
        <v>42718</v>
      </c>
      <c r="BC18" s="21">
        <f>IF(BB18="","",DAYS360(I18,BB18))</f>
        <v>4</v>
      </c>
      <c r="BD18" s="16">
        <v>42749</v>
      </c>
      <c r="BE18" s="16">
        <v>42808</v>
      </c>
      <c r="BF18" s="26">
        <f>DAYS360(BD18,BE18)</f>
        <v>60</v>
      </c>
      <c r="BG18" s="16" t="s">
        <v>351</v>
      </c>
      <c r="BH18" s="15">
        <v>93</v>
      </c>
      <c r="BI18" s="51">
        <f t="shared" si="64"/>
        <v>1040</v>
      </c>
      <c r="BJ18" s="51">
        <f t="shared" si="64"/>
        <v>1105</v>
      </c>
      <c r="BK18" s="16">
        <v>42724</v>
      </c>
      <c r="BL18" s="16">
        <v>42755</v>
      </c>
      <c r="BM18" s="15" t="s">
        <v>85</v>
      </c>
      <c r="BN18" s="16">
        <v>42719</v>
      </c>
      <c r="BO18" s="16">
        <v>42725</v>
      </c>
      <c r="BP18" s="15" t="s">
        <v>85</v>
      </c>
      <c r="BQ18" s="16">
        <v>42808</v>
      </c>
      <c r="BR18" s="16">
        <v>42822</v>
      </c>
      <c r="BS18" s="15">
        <f>BR18-BQ18</f>
        <v>14</v>
      </c>
      <c r="BT18" s="15" t="s">
        <v>85</v>
      </c>
      <c r="BU18" s="51">
        <f t="shared" si="65"/>
        <v>1640</v>
      </c>
      <c r="BV18" s="51">
        <f t="shared" si="65"/>
        <v>1742.5</v>
      </c>
      <c r="BW18" s="16">
        <v>42823</v>
      </c>
      <c r="BX18" s="16">
        <v>42885</v>
      </c>
      <c r="BY18" s="21">
        <f>IF(BX18="","",DAYS360(BW18,BX18))</f>
        <v>60</v>
      </c>
      <c r="BZ18" s="16">
        <v>42826</v>
      </c>
      <c r="CA18" s="16">
        <v>42830</v>
      </c>
      <c r="CB18" s="21">
        <f>IF(CA18="","",DAYS360(BZ18,CA18))</f>
        <v>4</v>
      </c>
      <c r="CC18" s="15" t="s">
        <v>726</v>
      </c>
      <c r="CD18" s="51">
        <f t="shared" si="66"/>
        <v>480</v>
      </c>
      <c r="CE18" s="51">
        <f t="shared" si="66"/>
        <v>510</v>
      </c>
      <c r="CF18" s="16">
        <v>42888</v>
      </c>
      <c r="CG18" s="16">
        <v>42888</v>
      </c>
      <c r="CH18" s="16">
        <v>42888</v>
      </c>
      <c r="CI18" s="16">
        <v>42888</v>
      </c>
      <c r="CJ18" s="16">
        <v>42892</v>
      </c>
      <c r="CK18" s="16">
        <v>43025</v>
      </c>
      <c r="CL18" s="16">
        <v>42893</v>
      </c>
      <c r="CM18" s="15">
        <f>IF(CK18="","",DAYS360(CJ18,CK18))</f>
        <v>131</v>
      </c>
      <c r="CN18" s="15">
        <f>IF(CL18="","",DAYS360(CJ18,CL18))</f>
        <v>1</v>
      </c>
      <c r="CO18" s="15">
        <v>1</v>
      </c>
      <c r="CP18" s="16">
        <v>43025</v>
      </c>
      <c r="CQ18" s="15" t="s">
        <v>79</v>
      </c>
      <c r="CR18" s="51">
        <v>0</v>
      </c>
      <c r="CS18" s="16">
        <v>43025</v>
      </c>
      <c r="CT18" s="21">
        <f>+IF(CS18="","",DAYS360(I18,CS18))</f>
        <v>307</v>
      </c>
      <c r="CU18" s="16" t="s">
        <v>84</v>
      </c>
      <c r="CV18" s="16">
        <v>43034</v>
      </c>
      <c r="CW18" s="15" t="s">
        <v>623</v>
      </c>
      <c r="CX18" s="16">
        <v>43035</v>
      </c>
      <c r="CY18" s="21">
        <f>IF(CX18="","",DAYS360(M18,CX18))</f>
        <v>2667</v>
      </c>
      <c r="CZ18" s="21">
        <f>IF(CX18="","",DAYS360(N18,CX18))</f>
        <v>675</v>
      </c>
      <c r="DA18" s="21">
        <f>IF(CX18="","",DAYS360(O18,CX18))</f>
        <v>324</v>
      </c>
      <c r="DB18" s="18"/>
      <c r="DC18" s="16"/>
      <c r="DD18" s="16">
        <v>43035</v>
      </c>
      <c r="DE18" s="16">
        <v>43035</v>
      </c>
      <c r="DF18" s="18"/>
      <c r="DG18" s="16">
        <v>43035</v>
      </c>
      <c r="DH18" s="18"/>
      <c r="DI18" s="16">
        <v>43035</v>
      </c>
      <c r="DJ18" s="19" t="s">
        <v>785</v>
      </c>
      <c r="DK18" s="51">
        <f>SUM(AM18+AQ18+AU18+BI18+BU18+CD18+CR18+1600)</f>
        <v>5385</v>
      </c>
      <c r="DL18" s="53">
        <f>SUM(AM18+AQ18+AU18+BJ18+BV18+CE18+CR18+1600)</f>
        <v>5582.5</v>
      </c>
      <c r="DP18" s="16"/>
      <c r="DQ18" s="16"/>
      <c r="DR18" s="16"/>
      <c r="DS18" s="16"/>
    </row>
    <row r="19" spans="1:123" s="15" customFormat="1" ht="28" customHeight="1" x14ac:dyDescent="0.15">
      <c r="A19" s="91" t="s">
        <v>745</v>
      </c>
      <c r="B19" s="22" t="s">
        <v>746</v>
      </c>
      <c r="C19" s="15" t="s">
        <v>607</v>
      </c>
      <c r="D19" s="23">
        <v>0.34513888888888888</v>
      </c>
      <c r="E19" s="15" t="s">
        <v>787</v>
      </c>
      <c r="F19" s="15" t="s">
        <v>79</v>
      </c>
      <c r="G19" s="15" t="s">
        <v>397</v>
      </c>
      <c r="H19" s="15" t="s">
        <v>78</v>
      </c>
      <c r="I19" s="16">
        <v>42914</v>
      </c>
      <c r="J19" s="16">
        <v>43032</v>
      </c>
      <c r="K19" s="16">
        <v>43034</v>
      </c>
      <c r="L19" s="16">
        <v>43035</v>
      </c>
      <c r="M19" s="16">
        <v>40939</v>
      </c>
      <c r="N19" s="16">
        <v>42426</v>
      </c>
      <c r="O19" s="16">
        <v>42903</v>
      </c>
      <c r="P19" s="16" t="s">
        <v>79</v>
      </c>
      <c r="Q19" s="15" t="s">
        <v>84</v>
      </c>
      <c r="R19" s="19" t="s">
        <v>144</v>
      </c>
      <c r="S19" s="19" t="s">
        <v>747</v>
      </c>
      <c r="T19" s="19" t="s">
        <v>748</v>
      </c>
      <c r="U19" s="19" t="s">
        <v>749</v>
      </c>
      <c r="V19" s="15">
        <v>127</v>
      </c>
      <c r="W19" s="20">
        <v>26615</v>
      </c>
      <c r="X19" s="20">
        <v>19544</v>
      </c>
      <c r="Y19" s="15">
        <v>2097</v>
      </c>
      <c r="Z19" s="15">
        <v>108</v>
      </c>
      <c r="AA19" s="15">
        <v>118</v>
      </c>
      <c r="AB19" s="15">
        <v>68</v>
      </c>
      <c r="AC19" s="15">
        <v>18</v>
      </c>
      <c r="AD19" s="15">
        <v>20</v>
      </c>
      <c r="AE19" s="15">
        <v>3</v>
      </c>
      <c r="AF19" s="15">
        <v>23</v>
      </c>
      <c r="AG19" s="15">
        <v>0</v>
      </c>
      <c r="AH19" s="15">
        <v>0</v>
      </c>
      <c r="AI19" s="15">
        <v>0</v>
      </c>
      <c r="AJ19" s="15">
        <v>0</v>
      </c>
      <c r="AK19" s="15">
        <v>0</v>
      </c>
      <c r="AL19" s="15">
        <v>0</v>
      </c>
      <c r="AM19" s="51">
        <f>15.5*(AL19)</f>
        <v>0</v>
      </c>
      <c r="AN19" s="15">
        <v>22</v>
      </c>
      <c r="AO19" s="15">
        <v>1</v>
      </c>
      <c r="AP19" s="15">
        <v>23</v>
      </c>
      <c r="AQ19" s="51">
        <f>17.5*(AP19)</f>
        <v>402.5</v>
      </c>
      <c r="AR19" s="15">
        <v>20</v>
      </c>
      <c r="AS19" s="15">
        <v>0</v>
      </c>
      <c r="AT19" s="15">
        <v>20</v>
      </c>
      <c r="AU19" s="51">
        <f>24*(AT19)</f>
        <v>480</v>
      </c>
      <c r="AV19" s="15">
        <v>0</v>
      </c>
      <c r="AW19" s="15" t="s">
        <v>79</v>
      </c>
      <c r="AX19" s="15">
        <v>4</v>
      </c>
      <c r="AY19" s="15" t="s">
        <v>79</v>
      </c>
      <c r="AZ19" s="15" t="s">
        <v>79</v>
      </c>
      <c r="BA19" s="15">
        <v>0</v>
      </c>
      <c r="BB19" s="40">
        <v>42914</v>
      </c>
      <c r="BC19" s="15">
        <f>IF(BB19="","",DAYS360(I19,BB19))</f>
        <v>0</v>
      </c>
      <c r="BD19" s="16">
        <v>42936</v>
      </c>
      <c r="BE19" s="16">
        <v>42942</v>
      </c>
      <c r="BF19" s="15">
        <f>IF(BE19="","",DAYS360(BD19,BE19))</f>
        <v>6</v>
      </c>
      <c r="BG19" s="16" t="s">
        <v>351</v>
      </c>
      <c r="BH19" s="15">
        <v>70</v>
      </c>
      <c r="BI19" s="51">
        <f t="shared" si="64"/>
        <v>702</v>
      </c>
      <c r="BJ19" s="51">
        <f t="shared" si="64"/>
        <v>767</v>
      </c>
      <c r="BK19" s="16">
        <v>42948</v>
      </c>
      <c r="BL19" s="16">
        <v>42959</v>
      </c>
      <c r="BM19" s="15" t="s">
        <v>85</v>
      </c>
      <c r="BN19" s="40">
        <v>42923</v>
      </c>
      <c r="BO19" s="16">
        <v>42930</v>
      </c>
      <c r="BP19" s="15" t="s">
        <v>85</v>
      </c>
      <c r="BQ19" s="16">
        <v>42948</v>
      </c>
      <c r="BR19" s="16">
        <v>42959</v>
      </c>
      <c r="BS19" s="15">
        <f>IF(BR19="","",DAYS360(BQ19,BR19))</f>
        <v>11</v>
      </c>
      <c r="BT19" s="15" t="s">
        <v>85</v>
      </c>
      <c r="BU19" s="51">
        <f t="shared" si="65"/>
        <v>1107</v>
      </c>
      <c r="BV19" s="51">
        <f t="shared" si="65"/>
        <v>1209.5</v>
      </c>
      <c r="BW19" s="16">
        <v>42962</v>
      </c>
      <c r="BX19" s="16">
        <v>42976</v>
      </c>
      <c r="BY19" s="15">
        <f>IF(BX19="","",DAYS360(BW19,BX19))</f>
        <v>14</v>
      </c>
      <c r="BZ19" s="16">
        <v>42969</v>
      </c>
      <c r="CA19" s="16">
        <v>42978</v>
      </c>
      <c r="CB19" s="26">
        <f>IF(CA19="","",DAYS360(BZ19,CA19))</f>
        <v>8</v>
      </c>
      <c r="CC19" s="15" t="s">
        <v>437</v>
      </c>
      <c r="CD19" s="51">
        <f t="shared" si="66"/>
        <v>324</v>
      </c>
      <c r="CE19" s="51">
        <f t="shared" si="66"/>
        <v>354</v>
      </c>
      <c r="CF19" s="16">
        <v>42978</v>
      </c>
      <c r="CG19" s="16">
        <v>42978</v>
      </c>
      <c r="CH19" s="16">
        <v>42978</v>
      </c>
      <c r="CI19" s="16">
        <v>42990</v>
      </c>
      <c r="CJ19" s="16">
        <v>42992</v>
      </c>
      <c r="CK19" s="16">
        <v>42999</v>
      </c>
      <c r="CL19" s="16">
        <v>42992</v>
      </c>
      <c r="CM19" s="26">
        <f>IF(CK19="","",DAYS360(CJ19,CK19))</f>
        <v>7</v>
      </c>
      <c r="CN19" s="26">
        <f>IF(CL19="","",DAYS360(CJ19,CL19))</f>
        <v>0</v>
      </c>
      <c r="CO19" s="15">
        <v>1</v>
      </c>
      <c r="CP19" s="16">
        <v>43026</v>
      </c>
      <c r="CQ19" s="15" t="s">
        <v>79</v>
      </c>
      <c r="CR19" s="51">
        <v>0</v>
      </c>
      <c r="CS19" s="16">
        <v>43032</v>
      </c>
      <c r="CT19" s="15">
        <f>IF(CS19="","",DAYS360(I19,CS19))</f>
        <v>116</v>
      </c>
      <c r="CU19" s="16" t="s">
        <v>84</v>
      </c>
      <c r="CV19" s="16">
        <v>43034</v>
      </c>
      <c r="CW19" s="15" t="s">
        <v>413</v>
      </c>
      <c r="CX19" s="16">
        <v>43035</v>
      </c>
      <c r="CY19" s="15">
        <f>IF(CX19="","",DAYS360(M19,CX19))</f>
        <v>2067</v>
      </c>
      <c r="CZ19" s="15">
        <f>IF(CX19="","",DAYS360(N19,CX19))</f>
        <v>601</v>
      </c>
      <c r="DA19" s="15">
        <f>IF(CX19="","",DAYS360(O19,CX19))</f>
        <v>130</v>
      </c>
      <c r="DB19" s="18"/>
      <c r="DC19" s="16"/>
      <c r="DD19" s="16">
        <v>43035</v>
      </c>
      <c r="DE19" s="16">
        <v>43035</v>
      </c>
      <c r="DF19" s="18"/>
      <c r="DG19" s="16">
        <v>43035</v>
      </c>
      <c r="DH19" s="18"/>
      <c r="DI19" s="16">
        <v>43035</v>
      </c>
      <c r="DJ19" s="19" t="s">
        <v>750</v>
      </c>
      <c r="DK19" s="51">
        <f>SUM(AM19+AQ19+AU19+BI19+BU19+CD19+CR19+1600)</f>
        <v>4615.5</v>
      </c>
      <c r="DL19" s="53">
        <f>SUM(AM19+AQ19+AU19+BJ19+BV19+CE19+CR19+1600)</f>
        <v>4813</v>
      </c>
      <c r="DP19" s="16"/>
      <c r="DQ19" s="16"/>
      <c r="DR19" s="16"/>
      <c r="DS19" s="16"/>
    </row>
    <row r="20" spans="1:123" s="15" customFormat="1" ht="28" customHeight="1" x14ac:dyDescent="0.15">
      <c r="A20" s="91" t="s">
        <v>718</v>
      </c>
      <c r="B20" s="22" t="s">
        <v>711</v>
      </c>
      <c r="C20" s="15" t="s">
        <v>699</v>
      </c>
      <c r="D20" s="23">
        <v>0.34583333333333338</v>
      </c>
      <c r="E20" s="15" t="s">
        <v>787</v>
      </c>
      <c r="F20" s="15" t="s">
        <v>79</v>
      </c>
      <c r="G20" s="15" t="s">
        <v>397</v>
      </c>
      <c r="H20" s="15" t="s">
        <v>78</v>
      </c>
      <c r="I20" s="16">
        <v>42741</v>
      </c>
      <c r="J20" s="16">
        <v>42913</v>
      </c>
      <c r="K20" s="16">
        <v>43039</v>
      </c>
      <c r="L20" s="16">
        <v>43039</v>
      </c>
      <c r="M20" s="16">
        <v>40543</v>
      </c>
      <c r="N20" s="16">
        <v>42530</v>
      </c>
      <c r="O20" s="16">
        <v>42725</v>
      </c>
      <c r="P20" s="15" t="s">
        <v>79</v>
      </c>
      <c r="Q20" s="15" t="s">
        <v>84</v>
      </c>
      <c r="R20" s="19" t="s">
        <v>144</v>
      </c>
      <c r="S20" s="19" t="s">
        <v>712</v>
      </c>
      <c r="T20" s="111" t="s">
        <v>713</v>
      </c>
      <c r="U20" s="19" t="s">
        <v>714</v>
      </c>
      <c r="V20" s="15">
        <v>153</v>
      </c>
      <c r="W20" s="20">
        <v>45396</v>
      </c>
      <c r="X20" s="20">
        <v>32789</v>
      </c>
      <c r="Y20" s="15">
        <v>2161</v>
      </c>
      <c r="Z20" s="15">
        <v>124</v>
      </c>
      <c r="AA20" s="15">
        <v>156</v>
      </c>
      <c r="AB20" s="15">
        <v>92</v>
      </c>
      <c r="AC20" s="15">
        <v>12</v>
      </c>
      <c r="AD20" s="15">
        <v>29</v>
      </c>
      <c r="AE20" s="15">
        <v>7</v>
      </c>
      <c r="AF20" s="15">
        <v>36</v>
      </c>
      <c r="AG20" s="15">
        <v>1</v>
      </c>
      <c r="AH20" s="15">
        <v>0</v>
      </c>
      <c r="AI20" s="15">
        <v>1</v>
      </c>
      <c r="AJ20" s="15">
        <v>0</v>
      </c>
      <c r="AK20" s="15">
        <v>0</v>
      </c>
      <c r="AL20" s="15">
        <v>0</v>
      </c>
      <c r="AM20" s="51">
        <f t="shared" ref="AM20" si="67">15.5*(AL20)</f>
        <v>0</v>
      </c>
      <c r="AN20" s="15">
        <v>23</v>
      </c>
      <c r="AO20" s="15">
        <v>0</v>
      </c>
      <c r="AP20" s="15">
        <v>23</v>
      </c>
      <c r="AQ20" s="51">
        <f t="shared" ref="AQ20" si="68">17.5*(AP20)</f>
        <v>402.5</v>
      </c>
      <c r="AR20" s="15">
        <v>3</v>
      </c>
      <c r="AS20" s="15">
        <v>0</v>
      </c>
      <c r="AT20" s="15">
        <v>3</v>
      </c>
      <c r="AU20" s="51">
        <f t="shared" ref="AU20" si="69">24*(AT20)</f>
        <v>72</v>
      </c>
      <c r="AV20" s="15">
        <v>8</v>
      </c>
      <c r="AW20" s="15" t="s">
        <v>84</v>
      </c>
      <c r="AX20" s="15">
        <v>3</v>
      </c>
      <c r="AY20" s="15" t="s">
        <v>79</v>
      </c>
      <c r="AZ20" s="15" t="s">
        <v>79</v>
      </c>
      <c r="BA20" s="15">
        <v>0</v>
      </c>
      <c r="BB20" s="16">
        <v>42742</v>
      </c>
      <c r="BC20" s="15">
        <f t="shared" ref="BC20" si="70">IF(BB20="","",DAYS360(I20,BB20))</f>
        <v>1</v>
      </c>
      <c r="BD20" s="16">
        <v>42773</v>
      </c>
      <c r="BE20" s="16">
        <v>42885</v>
      </c>
      <c r="BF20" s="15">
        <f t="shared" ref="BF20" si="71">IF(BE20="","",DAYS360(BD20,BE20))</f>
        <v>113</v>
      </c>
      <c r="BG20" s="15" t="s">
        <v>437</v>
      </c>
      <c r="BH20" s="15">
        <v>139</v>
      </c>
      <c r="BI20" s="51">
        <f t="shared" si="64"/>
        <v>806</v>
      </c>
      <c r="BJ20" s="51">
        <f t="shared" si="64"/>
        <v>1014</v>
      </c>
      <c r="BK20" s="16">
        <v>42747</v>
      </c>
      <c r="BL20" s="16">
        <v>42767</v>
      </c>
      <c r="BM20" s="15" t="s">
        <v>85</v>
      </c>
      <c r="BN20" s="16">
        <v>42747</v>
      </c>
      <c r="BO20" s="16">
        <v>42752</v>
      </c>
      <c r="BP20" s="15" t="s">
        <v>85</v>
      </c>
      <c r="BQ20" s="16">
        <v>42885</v>
      </c>
      <c r="BR20" s="16">
        <v>42896</v>
      </c>
      <c r="BS20" s="15">
        <f>IF(BR20="","",DAYS360(BQ20,BR20))</f>
        <v>11</v>
      </c>
      <c r="BT20" s="15" t="s">
        <v>85</v>
      </c>
      <c r="BU20" s="51">
        <f t="shared" si="65"/>
        <v>1271</v>
      </c>
      <c r="BV20" s="51">
        <f t="shared" si="65"/>
        <v>1599</v>
      </c>
      <c r="BW20" s="16">
        <v>42896</v>
      </c>
      <c r="BX20" s="16">
        <v>42901</v>
      </c>
      <c r="BY20" s="15">
        <f t="shared" ref="BY20" si="72">IF(BX20="","",DAYS360(BW20,BX20))</f>
        <v>5</v>
      </c>
      <c r="BZ20" s="16">
        <v>42917</v>
      </c>
      <c r="CA20" s="16">
        <v>42928</v>
      </c>
      <c r="CB20" s="26">
        <f t="shared" ref="CB20" si="73">IF(CA20="","",DAYS360(BZ20,CA20))</f>
        <v>11</v>
      </c>
      <c r="CC20" s="15" t="s">
        <v>726</v>
      </c>
      <c r="CD20" s="51">
        <f t="shared" si="66"/>
        <v>372</v>
      </c>
      <c r="CE20" s="51">
        <f t="shared" si="66"/>
        <v>468</v>
      </c>
      <c r="CF20" s="16">
        <v>42928</v>
      </c>
      <c r="CG20" s="16">
        <v>42929</v>
      </c>
      <c r="CH20" s="16">
        <v>42929</v>
      </c>
      <c r="CI20" s="16">
        <v>42945</v>
      </c>
      <c r="CJ20" s="16">
        <v>42948</v>
      </c>
      <c r="CK20" s="16">
        <v>42977</v>
      </c>
      <c r="CL20" s="16">
        <v>42948</v>
      </c>
      <c r="CM20" s="26">
        <f t="shared" ref="CM20" si="74">IF(CK20="","",DAYS360(CJ20,CK20))</f>
        <v>29</v>
      </c>
      <c r="CN20" s="26">
        <f t="shared" ref="CN20" si="75">IF(CL20="","",DAYS360(CJ20,CL20))</f>
        <v>0</v>
      </c>
      <c r="CO20" s="15">
        <v>1</v>
      </c>
      <c r="CP20" s="16">
        <v>43032</v>
      </c>
      <c r="CQ20" s="15" t="s">
        <v>79</v>
      </c>
      <c r="CR20" s="51">
        <v>0</v>
      </c>
      <c r="CS20" s="16">
        <v>43035</v>
      </c>
      <c r="CT20" s="15">
        <f t="shared" ref="CT20" si="76">IF(CS20="","",DAYS360(I20,CS20))</f>
        <v>291</v>
      </c>
      <c r="CU20" s="16" t="s">
        <v>84</v>
      </c>
      <c r="CV20" s="16">
        <v>43036</v>
      </c>
      <c r="CW20" s="15" t="s">
        <v>542</v>
      </c>
      <c r="CX20" s="16">
        <v>43039</v>
      </c>
      <c r="CY20" s="15">
        <f t="shared" ref="CY20" si="77">IF(CX20="","",DAYS360(M20,CX20))</f>
        <v>2460</v>
      </c>
      <c r="CZ20" s="15">
        <f t="shared" ref="CZ20" si="78">IF(CX20="","",DAYS360(N20,CX20))</f>
        <v>501</v>
      </c>
      <c r="DA20" s="15">
        <f t="shared" ref="DA20" si="79">IF(CX20="","",DAYS360(O20,CX20))</f>
        <v>309</v>
      </c>
      <c r="DB20" s="18"/>
      <c r="DC20" s="16"/>
      <c r="DD20" s="16">
        <v>43039</v>
      </c>
      <c r="DE20" s="16">
        <v>43039</v>
      </c>
      <c r="DF20" s="18"/>
      <c r="DG20" s="16">
        <v>43039</v>
      </c>
      <c r="DH20" s="18"/>
      <c r="DI20" s="16">
        <v>43039</v>
      </c>
      <c r="DJ20" s="95" t="s">
        <v>715</v>
      </c>
      <c r="DK20" s="51">
        <f t="shared" ref="DK20" si="80">SUM(AM20+AQ20+AU20+BI20+BU20+CD20+CR20+1600)</f>
        <v>4523.5</v>
      </c>
      <c r="DL20" s="53">
        <f t="shared" ref="DL20" si="81">SUM(AM20+AQ20+AU20+BJ20+BV20+CE20+CR20+1600)</f>
        <v>5155.5</v>
      </c>
    </row>
    <row r="21" spans="1:123" s="15" customFormat="1" ht="28" customHeight="1" x14ac:dyDescent="0.15">
      <c r="A21" s="22" t="s">
        <v>617</v>
      </c>
      <c r="B21" s="22" t="s">
        <v>612</v>
      </c>
      <c r="C21" s="15" t="s">
        <v>88</v>
      </c>
      <c r="D21" s="23">
        <v>0.34652777777777777</v>
      </c>
      <c r="E21" s="15" t="s">
        <v>124</v>
      </c>
      <c r="F21" s="15" t="s">
        <v>79</v>
      </c>
      <c r="G21" s="15" t="s">
        <v>397</v>
      </c>
      <c r="H21" s="15" t="s">
        <v>78</v>
      </c>
      <c r="I21" s="16">
        <v>42483</v>
      </c>
      <c r="J21" s="16">
        <v>42809</v>
      </c>
      <c r="K21" s="16">
        <v>43040</v>
      </c>
      <c r="L21" s="16">
        <v>43041</v>
      </c>
      <c r="M21" s="16">
        <v>39872</v>
      </c>
      <c r="N21" s="16">
        <v>42301</v>
      </c>
      <c r="O21" s="16">
        <v>42482</v>
      </c>
      <c r="P21" s="16" t="s">
        <v>79</v>
      </c>
      <c r="Q21" s="15" t="s">
        <v>84</v>
      </c>
      <c r="R21" s="19" t="s">
        <v>119</v>
      </c>
      <c r="S21" s="19" t="s">
        <v>613</v>
      </c>
      <c r="T21" s="96" t="s">
        <v>614</v>
      </c>
      <c r="U21" s="95" t="s">
        <v>615</v>
      </c>
      <c r="V21" s="15">
        <v>108</v>
      </c>
      <c r="W21" s="20">
        <v>36350</v>
      </c>
      <c r="X21" s="20">
        <v>26862</v>
      </c>
      <c r="Y21" s="15">
        <v>1188</v>
      </c>
      <c r="Z21" s="15">
        <v>92</v>
      </c>
      <c r="AA21" s="15">
        <v>102</v>
      </c>
      <c r="AB21" s="15">
        <v>58</v>
      </c>
      <c r="AC21" s="15">
        <v>4</v>
      </c>
      <c r="AD21" s="15">
        <v>23</v>
      </c>
      <c r="AE21" s="15">
        <v>1</v>
      </c>
      <c r="AF21" s="15">
        <v>24</v>
      </c>
      <c r="AG21" s="15">
        <v>0</v>
      </c>
      <c r="AH21" s="15">
        <v>0</v>
      </c>
      <c r="AI21" s="15">
        <v>0</v>
      </c>
      <c r="AJ21" s="15">
        <v>0</v>
      </c>
      <c r="AK21" s="15">
        <v>0</v>
      </c>
      <c r="AL21" s="15">
        <v>0</v>
      </c>
      <c r="AM21" s="51">
        <f>15.5*(AL21)</f>
        <v>0</v>
      </c>
      <c r="AN21" s="15">
        <v>5</v>
      </c>
      <c r="AO21" s="15">
        <v>0</v>
      </c>
      <c r="AP21" s="15">
        <v>5</v>
      </c>
      <c r="AQ21" s="51">
        <f>17.5*(AP21)</f>
        <v>87.5</v>
      </c>
      <c r="AR21" s="15">
        <v>2</v>
      </c>
      <c r="AS21" s="15">
        <v>0</v>
      </c>
      <c r="AT21" s="15">
        <v>2</v>
      </c>
      <c r="AU21" s="51">
        <f>24*(AT21)</f>
        <v>48</v>
      </c>
      <c r="AV21" s="15">
        <v>0</v>
      </c>
      <c r="AW21" s="15" t="s">
        <v>79</v>
      </c>
      <c r="AX21" s="15">
        <v>2</v>
      </c>
      <c r="AY21" s="15" t="s">
        <v>79</v>
      </c>
      <c r="AZ21" s="15" t="s">
        <v>79</v>
      </c>
      <c r="BA21" s="15">
        <v>0</v>
      </c>
      <c r="BB21" s="16">
        <v>42483</v>
      </c>
      <c r="BC21" s="21">
        <f>IF(BB21="","",DAYS360(I21,BB21))</f>
        <v>0</v>
      </c>
      <c r="BD21" s="16">
        <v>42514</v>
      </c>
      <c r="BE21" s="16">
        <v>42633</v>
      </c>
      <c r="BF21" s="26">
        <f>DAYS360(BD21,BE21)</f>
        <v>116</v>
      </c>
      <c r="BG21" s="16" t="s">
        <v>623</v>
      </c>
      <c r="BH21" s="15">
        <v>222</v>
      </c>
      <c r="BI21" s="51">
        <f>6.5*(Z21)</f>
        <v>598</v>
      </c>
      <c r="BJ21" s="51">
        <f>6.5*(AA21)</f>
        <v>663</v>
      </c>
      <c r="BK21" s="16">
        <v>42493</v>
      </c>
      <c r="BL21" s="16">
        <v>42496</v>
      </c>
      <c r="BM21" s="15" t="s">
        <v>85</v>
      </c>
      <c r="BN21" s="16">
        <v>42487</v>
      </c>
      <c r="BO21" s="16">
        <v>42493</v>
      </c>
      <c r="BP21" s="15" t="s">
        <v>85</v>
      </c>
      <c r="BQ21" s="16">
        <v>42634</v>
      </c>
      <c r="BR21" s="16">
        <v>42649</v>
      </c>
      <c r="BS21" s="15">
        <f>BR21-BQ21</f>
        <v>15</v>
      </c>
      <c r="BT21" s="15" t="s">
        <v>85</v>
      </c>
      <c r="BU21" s="51">
        <f>10.25*(Z21)</f>
        <v>943</v>
      </c>
      <c r="BV21" s="51">
        <f>10.25*(AA21)</f>
        <v>1045.5</v>
      </c>
      <c r="BW21" s="16">
        <v>42650</v>
      </c>
      <c r="BX21" s="16">
        <v>42669</v>
      </c>
      <c r="BY21" s="21">
        <f>IF(BX21="","",DAYS360(BW21,BX21))</f>
        <v>19</v>
      </c>
      <c r="BZ21" s="16">
        <v>42670</v>
      </c>
      <c r="CA21" s="16">
        <v>42670</v>
      </c>
      <c r="CB21" s="21">
        <f>IF(CA21="","",DAYS360(BZ21,CA21))</f>
        <v>0</v>
      </c>
      <c r="CC21" s="15" t="s">
        <v>259</v>
      </c>
      <c r="CD21" s="51">
        <f>3*(Z21)</f>
        <v>276</v>
      </c>
      <c r="CE21" s="51">
        <f>3*(AA21)</f>
        <v>306</v>
      </c>
      <c r="CF21" s="16">
        <v>42670</v>
      </c>
      <c r="CG21" s="16">
        <v>42670</v>
      </c>
      <c r="CH21" s="16">
        <v>42670</v>
      </c>
      <c r="CI21" s="16">
        <v>42696</v>
      </c>
      <c r="CJ21" s="16">
        <v>42696</v>
      </c>
      <c r="CK21" s="16">
        <v>42775</v>
      </c>
      <c r="CL21" s="16">
        <v>42705</v>
      </c>
      <c r="CM21" s="15">
        <f>IF(CK21="","",DAYS360(CJ21,CK21))</f>
        <v>77</v>
      </c>
      <c r="CN21" s="15">
        <f>IF(CL21="","",DAYS360(CJ21,CL21))</f>
        <v>9</v>
      </c>
      <c r="CO21" s="15">
        <v>1</v>
      </c>
      <c r="CP21" s="16">
        <v>43032</v>
      </c>
      <c r="CQ21" s="15" t="s">
        <v>79</v>
      </c>
      <c r="CR21" s="51">
        <v>0</v>
      </c>
      <c r="CS21" s="16">
        <v>43039</v>
      </c>
      <c r="CT21" s="21">
        <f>+IF(CS21="","",DAYS360(I21,CS21))</f>
        <v>547</v>
      </c>
      <c r="CU21" s="16" t="s">
        <v>84</v>
      </c>
      <c r="CV21" s="16">
        <v>43040</v>
      </c>
      <c r="CW21" s="15" t="s">
        <v>731</v>
      </c>
      <c r="CX21" s="16">
        <v>43041</v>
      </c>
      <c r="CY21" s="21">
        <f>IF(CX21="","",DAYS360(M21,CX21))</f>
        <v>3122</v>
      </c>
      <c r="CZ21" s="21">
        <f>IF(CX21="","",DAYS360(N21,CX21))</f>
        <v>728</v>
      </c>
      <c r="DA21" s="21">
        <f>IF(CX21="","",DAYS360(O21,CX21))</f>
        <v>550</v>
      </c>
      <c r="DD21" s="16">
        <v>43041</v>
      </c>
      <c r="DE21" s="16">
        <v>43041</v>
      </c>
      <c r="DG21" s="16">
        <v>43041</v>
      </c>
      <c r="DI21" s="16">
        <v>43041</v>
      </c>
      <c r="DJ21" s="19" t="s">
        <v>786</v>
      </c>
      <c r="DK21" s="51">
        <f>SUM(AM21+AQ21+AU21+BI21+BU21+CD21+CR21+1600)</f>
        <v>3552.5</v>
      </c>
      <c r="DL21" s="53">
        <f>SUM(AM21+AQ21+AU21+BJ21+BV21+CE21+CR21+1600)</f>
        <v>3750</v>
      </c>
      <c r="DP21" s="16"/>
      <c r="DQ21" s="16"/>
      <c r="DR21" s="16"/>
      <c r="DS21" s="16"/>
    </row>
    <row r="22" spans="1:123" s="15" customFormat="1" ht="28" customHeight="1" x14ac:dyDescent="0.15">
      <c r="A22" s="91" t="s">
        <v>770</v>
      </c>
      <c r="B22" s="22" t="s">
        <v>766</v>
      </c>
      <c r="C22" s="15" t="s">
        <v>686</v>
      </c>
      <c r="D22" s="23">
        <v>0.34722222222222227</v>
      </c>
      <c r="E22" s="15" t="s">
        <v>124</v>
      </c>
      <c r="F22" s="15" t="s">
        <v>84</v>
      </c>
      <c r="G22" s="15" t="s">
        <v>397</v>
      </c>
      <c r="H22" s="15" t="s">
        <v>78</v>
      </c>
      <c r="I22" s="16">
        <v>42977</v>
      </c>
      <c r="J22" s="16">
        <v>42781</v>
      </c>
      <c r="K22" s="16">
        <v>43053</v>
      </c>
      <c r="L22" s="16">
        <v>43057</v>
      </c>
      <c r="M22" s="16">
        <v>42216</v>
      </c>
      <c r="N22" s="16">
        <v>42388</v>
      </c>
      <c r="O22" s="16">
        <v>42973</v>
      </c>
      <c r="P22" s="16" t="s">
        <v>79</v>
      </c>
      <c r="Q22" s="15" t="s">
        <v>79</v>
      </c>
      <c r="R22" s="19" t="s">
        <v>144</v>
      </c>
      <c r="S22" s="19" t="s">
        <v>767</v>
      </c>
      <c r="T22" s="19" t="s">
        <v>768</v>
      </c>
      <c r="U22" s="19" t="s">
        <v>788</v>
      </c>
      <c r="V22" s="15">
        <v>154</v>
      </c>
      <c r="W22" s="20">
        <v>49502</v>
      </c>
      <c r="X22" s="20">
        <v>36157</v>
      </c>
      <c r="Y22" s="15">
        <v>6671</v>
      </c>
      <c r="Z22" s="15">
        <v>130</v>
      </c>
      <c r="AA22" s="15">
        <v>142</v>
      </c>
      <c r="AB22" s="15">
        <v>78</v>
      </c>
      <c r="AC22" s="15">
        <v>22</v>
      </c>
      <c r="AD22" s="15">
        <v>4</v>
      </c>
      <c r="AE22" s="15">
        <v>5</v>
      </c>
      <c r="AF22" s="15">
        <v>9</v>
      </c>
      <c r="AG22" s="15">
        <v>9</v>
      </c>
      <c r="AH22" s="15">
        <v>0</v>
      </c>
      <c r="AI22" s="15">
        <v>9</v>
      </c>
      <c r="AJ22" s="15">
        <v>0</v>
      </c>
      <c r="AK22" s="15">
        <v>0</v>
      </c>
      <c r="AL22" s="15">
        <v>0</v>
      </c>
      <c r="AM22" s="51">
        <f>15.5*(AL22)</f>
        <v>0</v>
      </c>
      <c r="AN22" s="15">
        <v>31</v>
      </c>
      <c r="AO22" s="15">
        <v>0</v>
      </c>
      <c r="AP22" s="15">
        <v>31</v>
      </c>
      <c r="AQ22" s="51">
        <f>17.5*(AP22)</f>
        <v>542.5</v>
      </c>
      <c r="AR22" s="15">
        <v>5</v>
      </c>
      <c r="AS22" s="15">
        <v>1</v>
      </c>
      <c r="AT22" s="15">
        <v>6</v>
      </c>
      <c r="AU22" s="51">
        <f>24*(AT22)</f>
        <v>144</v>
      </c>
      <c r="AV22" s="15">
        <v>0</v>
      </c>
      <c r="AW22" s="15" t="s">
        <v>79</v>
      </c>
      <c r="AX22" s="15">
        <v>4</v>
      </c>
      <c r="AY22" s="15" t="s">
        <v>84</v>
      </c>
      <c r="AZ22" s="15" t="s">
        <v>84</v>
      </c>
      <c r="BA22" s="15">
        <v>1</v>
      </c>
      <c r="BB22" s="40">
        <v>42978</v>
      </c>
      <c r="BC22" s="15">
        <f>IF(BB22="","",DAYS360(I22,BB22))</f>
        <v>1</v>
      </c>
      <c r="BD22" s="16">
        <v>42991</v>
      </c>
      <c r="BE22" s="16">
        <v>42999</v>
      </c>
      <c r="BF22" s="15">
        <f>IF(BE22="","",DAYS360(BD22,BE22))</f>
        <v>8</v>
      </c>
      <c r="BG22" s="16" t="s">
        <v>351</v>
      </c>
      <c r="BH22" s="104">
        <v>120</v>
      </c>
      <c r="BI22" s="51">
        <f>6.5*(Z22)</f>
        <v>845</v>
      </c>
      <c r="BJ22" s="51">
        <f>6.5*(AA22)</f>
        <v>923</v>
      </c>
      <c r="BK22" s="16">
        <v>42990</v>
      </c>
      <c r="BL22" s="16">
        <v>42997</v>
      </c>
      <c r="BM22" s="15" t="s">
        <v>85</v>
      </c>
      <c r="BN22" s="16">
        <v>42983</v>
      </c>
      <c r="BO22" s="16">
        <v>42987</v>
      </c>
      <c r="BP22" s="15" t="s">
        <v>85</v>
      </c>
      <c r="BQ22" s="16">
        <v>43018</v>
      </c>
      <c r="BR22" s="16">
        <v>43025</v>
      </c>
      <c r="BS22" s="15">
        <f>IF(BR22="","",DAYS360(BQ22,BR22))</f>
        <v>7</v>
      </c>
      <c r="BT22" s="15" t="s">
        <v>85</v>
      </c>
      <c r="BU22" s="51">
        <f>10.25*(Z22)</f>
        <v>1332.5</v>
      </c>
      <c r="BV22" s="51">
        <f>10.25*(AA22)</f>
        <v>1455.5</v>
      </c>
      <c r="BW22" s="16">
        <v>43042</v>
      </c>
      <c r="BX22" s="16">
        <v>43048</v>
      </c>
      <c r="BY22" s="15">
        <f>IF(BX22="","",DAYS360(BW22,BX22))</f>
        <v>6</v>
      </c>
      <c r="BZ22" s="16">
        <v>43027</v>
      </c>
      <c r="CA22" s="16">
        <v>43032</v>
      </c>
      <c r="CB22" s="26">
        <f>IF(CA22="","",DAYS360(BZ22,CA22))</f>
        <v>5</v>
      </c>
      <c r="CC22" s="15" t="s">
        <v>542</v>
      </c>
      <c r="CD22" s="51">
        <f>3*(Z22)</f>
        <v>390</v>
      </c>
      <c r="CE22" s="51">
        <f>3*(AA22)</f>
        <v>426</v>
      </c>
      <c r="CF22" s="42"/>
      <c r="CG22" s="42"/>
      <c r="CH22" s="42"/>
      <c r="CI22" s="42"/>
      <c r="CJ22" s="16">
        <v>43042</v>
      </c>
      <c r="CK22" s="16">
        <v>43048</v>
      </c>
      <c r="CL22" s="16">
        <v>43048</v>
      </c>
      <c r="CM22" s="26">
        <f>IF(CK22="","",DAYS360(CJ22,CK22))</f>
        <v>6</v>
      </c>
      <c r="CN22" s="26">
        <f>IF(CL22="","",DAYS360(CJ22,CL22))</f>
        <v>6</v>
      </c>
      <c r="CO22" s="15">
        <v>2</v>
      </c>
      <c r="CP22" s="16">
        <v>43048</v>
      </c>
      <c r="CQ22" s="15" t="s">
        <v>79</v>
      </c>
      <c r="CR22" s="51">
        <v>0</v>
      </c>
      <c r="CS22" s="16">
        <v>43053</v>
      </c>
      <c r="CT22" s="15">
        <f>IF(CS22="","",DAYS360(I22,CS22))</f>
        <v>75</v>
      </c>
      <c r="CU22" s="16" t="s">
        <v>79</v>
      </c>
      <c r="CV22" s="16">
        <v>43053</v>
      </c>
      <c r="CW22" s="15" t="s">
        <v>731</v>
      </c>
      <c r="CX22" s="16">
        <v>43057</v>
      </c>
      <c r="CY22" s="15">
        <f>IF(CX22="","",DAYS360(M22,CX22))</f>
        <v>828</v>
      </c>
      <c r="CZ22" s="15">
        <f>IF(CX22="","",DAYS360(N22,CX22))</f>
        <v>659</v>
      </c>
      <c r="DA22" s="15">
        <f>IF(CX22="","",DAYS360(O22,CX22))</f>
        <v>82</v>
      </c>
      <c r="DB22" s="42"/>
      <c r="DC22" s="36"/>
      <c r="DD22" s="16">
        <v>43057</v>
      </c>
      <c r="DE22" s="16">
        <v>43057</v>
      </c>
      <c r="DF22" s="42"/>
      <c r="DG22" s="16">
        <v>43057</v>
      </c>
      <c r="DH22" s="42"/>
      <c r="DI22" s="16">
        <v>43057</v>
      </c>
      <c r="DJ22" s="19" t="s">
        <v>769</v>
      </c>
      <c r="DK22" s="51">
        <f>SUM(AM22+AQ22+AU22+BI22+BU22+CD22+CR22+1600)</f>
        <v>4854</v>
      </c>
      <c r="DL22" s="53">
        <f>SUM(AM22+AQ22+AU22+BJ22+BV22+CE22+CR22+1600)</f>
        <v>5091</v>
      </c>
      <c r="DP22" s="16"/>
      <c r="DQ22" s="16"/>
      <c r="DR22" s="16"/>
      <c r="DS22" s="16"/>
    </row>
    <row r="23" spans="1:123" s="15" customFormat="1" ht="28" customHeight="1" x14ac:dyDescent="0.15">
      <c r="N23" s="16"/>
      <c r="O23" s="16"/>
      <c r="P23" s="16"/>
      <c r="AM23" s="51"/>
      <c r="AQ23" s="51"/>
      <c r="AU23" s="51"/>
      <c r="BF23" s="16"/>
      <c r="BG23" s="16"/>
      <c r="BH23" s="16"/>
      <c r="BI23" s="51"/>
      <c r="BJ23" s="51"/>
      <c r="BU23" s="51"/>
      <c r="BV23" s="51"/>
      <c r="CD23" s="51"/>
      <c r="CE23" s="51"/>
      <c r="CL23" s="16"/>
      <c r="CR23" s="51"/>
      <c r="CT23" s="16"/>
      <c r="CU23" s="16"/>
      <c r="CY23" s="16"/>
      <c r="DE23" s="16"/>
      <c r="DG23" s="16"/>
      <c r="DI23" s="16"/>
      <c r="DL23" s="54"/>
      <c r="DP23" s="16"/>
      <c r="DQ23" s="16"/>
      <c r="DR23" s="16"/>
      <c r="DS23" s="16"/>
    </row>
    <row r="24" spans="1:123" s="15" customFormat="1" ht="28" customHeight="1" x14ac:dyDescent="0.15">
      <c r="N24" s="16"/>
      <c r="O24" s="16"/>
      <c r="P24" s="16"/>
      <c r="AM24" s="51"/>
      <c r="AQ24" s="51"/>
      <c r="AU24" s="51"/>
      <c r="BF24" s="16"/>
      <c r="BG24" s="16"/>
      <c r="BH24" s="16"/>
      <c r="BI24" s="51"/>
      <c r="BJ24" s="51"/>
      <c r="BU24" s="51"/>
      <c r="BV24" s="51"/>
      <c r="CD24" s="51"/>
      <c r="CE24" s="51"/>
      <c r="CL24" s="16"/>
      <c r="CR24" s="51"/>
      <c r="CT24" s="16"/>
      <c r="CU24" s="16"/>
      <c r="CY24" s="16"/>
      <c r="DE24" s="16"/>
      <c r="DG24" s="16"/>
      <c r="DI24" s="16"/>
      <c r="DL24" s="54"/>
      <c r="DP24" s="16"/>
      <c r="DQ24" s="16"/>
      <c r="DR24" s="16"/>
      <c r="DS24" s="16"/>
    </row>
    <row r="25" spans="1:123" s="15" customFormat="1" ht="28" customHeight="1" x14ac:dyDescent="0.15">
      <c r="N25" s="16"/>
      <c r="O25" s="16"/>
      <c r="P25" s="16"/>
      <c r="AM25" s="51"/>
      <c r="AQ25" s="51"/>
      <c r="AU25" s="51"/>
      <c r="BF25" s="16"/>
      <c r="BG25" s="16"/>
      <c r="BH25" s="16"/>
      <c r="BI25" s="51"/>
      <c r="BJ25" s="51"/>
      <c r="BU25" s="51"/>
      <c r="BV25" s="51"/>
      <c r="CD25" s="51"/>
      <c r="CE25" s="51"/>
      <c r="CL25" s="16"/>
      <c r="CR25" s="51"/>
      <c r="CT25" s="16"/>
      <c r="CU25" s="16"/>
      <c r="CY25" s="16"/>
      <c r="DE25" s="16"/>
      <c r="DG25" s="16"/>
      <c r="DI25" s="16"/>
      <c r="DL25" s="54"/>
      <c r="DP25" s="16"/>
      <c r="DQ25" s="16"/>
      <c r="DR25" s="16"/>
      <c r="DS25" s="16"/>
    </row>
    <row r="26" spans="1:123" s="15" customFormat="1" ht="28" customHeight="1" x14ac:dyDescent="0.15">
      <c r="N26" s="16"/>
      <c r="O26" s="16"/>
      <c r="P26" s="16"/>
      <c r="AM26" s="51"/>
      <c r="AQ26" s="51"/>
      <c r="AU26" s="51"/>
      <c r="BF26" s="16"/>
      <c r="BG26" s="16"/>
      <c r="BH26" s="16"/>
      <c r="BI26" s="51"/>
      <c r="BJ26" s="51"/>
      <c r="BU26" s="51"/>
      <c r="BV26" s="51"/>
      <c r="CD26" s="51"/>
      <c r="CE26" s="51"/>
      <c r="CL26" s="16"/>
      <c r="CR26" s="51"/>
      <c r="CT26" s="16"/>
      <c r="CU26" s="16"/>
      <c r="CY26" s="16"/>
      <c r="DE26" s="16"/>
      <c r="DG26" s="16"/>
      <c r="DI26" s="16"/>
      <c r="DL26" s="54"/>
      <c r="DP26" s="16"/>
      <c r="DQ26" s="16"/>
      <c r="DR26" s="16"/>
      <c r="DS26" s="16"/>
    </row>
    <row r="27" spans="1:123" s="15" customFormat="1" ht="28" customHeight="1" x14ac:dyDescent="0.15">
      <c r="N27" s="16"/>
      <c r="O27" s="16"/>
      <c r="P27" s="16"/>
      <c r="AM27" s="51"/>
      <c r="AQ27" s="51"/>
      <c r="AU27" s="51"/>
      <c r="BF27" s="16"/>
      <c r="BG27" s="16"/>
      <c r="BH27" s="16"/>
      <c r="BI27" s="51"/>
      <c r="BJ27" s="51"/>
      <c r="BU27" s="51"/>
      <c r="BV27" s="51"/>
      <c r="CD27" s="51"/>
      <c r="CE27" s="51"/>
      <c r="CL27" s="16"/>
      <c r="CR27" s="51"/>
      <c r="CT27" s="16"/>
      <c r="CU27" s="16"/>
      <c r="CY27" s="16"/>
      <c r="DE27" s="16"/>
      <c r="DG27" s="16"/>
      <c r="DI27" s="16"/>
      <c r="DL27" s="54"/>
      <c r="DP27" s="16"/>
      <c r="DQ27" s="16"/>
      <c r="DR27" s="16"/>
      <c r="DS27" s="16"/>
    </row>
    <row r="28" spans="1:123" s="15" customFormat="1" ht="28" customHeight="1" x14ac:dyDescent="0.15">
      <c r="N28" s="16"/>
      <c r="O28" s="16"/>
      <c r="P28" s="16"/>
      <c r="AM28" s="51"/>
      <c r="AQ28" s="51"/>
      <c r="AU28" s="51"/>
      <c r="BF28" s="16"/>
      <c r="BG28" s="16"/>
      <c r="BH28" s="16"/>
      <c r="BI28" s="51"/>
      <c r="BJ28" s="51"/>
      <c r="BU28" s="51"/>
      <c r="BV28" s="51"/>
      <c r="CD28" s="51"/>
      <c r="CE28" s="51"/>
      <c r="CL28" s="16"/>
      <c r="CR28" s="51"/>
      <c r="CT28" s="16"/>
      <c r="CU28" s="16"/>
      <c r="CY28" s="16"/>
      <c r="DE28" s="16"/>
      <c r="DG28" s="16"/>
      <c r="DI28" s="16"/>
      <c r="DL28" s="54"/>
      <c r="DP28" s="16"/>
      <c r="DQ28" s="16"/>
      <c r="DR28" s="16"/>
      <c r="DS28" s="16"/>
    </row>
    <row r="29" spans="1:123" s="15" customFormat="1" ht="28" customHeight="1" x14ac:dyDescent="0.15">
      <c r="N29" s="16"/>
      <c r="O29" s="16"/>
      <c r="P29" s="16"/>
      <c r="AM29" s="51"/>
      <c r="AQ29" s="51"/>
      <c r="AU29" s="51"/>
      <c r="BF29" s="16"/>
      <c r="BG29" s="16"/>
      <c r="BH29" s="16"/>
      <c r="BI29" s="51"/>
      <c r="BJ29" s="51"/>
      <c r="BU29" s="51"/>
      <c r="BV29" s="51"/>
      <c r="CD29" s="51"/>
      <c r="CE29" s="51"/>
      <c r="CL29" s="16"/>
      <c r="CR29" s="51"/>
      <c r="CT29" s="16"/>
      <c r="CU29" s="16"/>
      <c r="CY29" s="16"/>
      <c r="DE29" s="16"/>
      <c r="DG29" s="16"/>
      <c r="DI29" s="16"/>
      <c r="DL29" s="54"/>
      <c r="DP29" s="16"/>
      <c r="DQ29" s="16"/>
      <c r="DR29" s="16"/>
      <c r="DS29" s="16"/>
    </row>
    <row r="30" spans="1:123" s="15" customFormat="1" ht="28" customHeight="1" x14ac:dyDescent="0.15">
      <c r="N30" s="16"/>
      <c r="O30" s="16"/>
      <c r="P30" s="16"/>
      <c r="AM30" s="51"/>
      <c r="AQ30" s="51"/>
      <c r="AU30" s="51"/>
      <c r="BF30" s="16"/>
      <c r="BG30" s="16"/>
      <c r="BH30" s="16"/>
      <c r="BI30" s="51"/>
      <c r="BJ30" s="51"/>
      <c r="BU30" s="51"/>
      <c r="BV30" s="51"/>
      <c r="CD30" s="51"/>
      <c r="CE30" s="51"/>
      <c r="CL30" s="16"/>
      <c r="CR30" s="51"/>
      <c r="CT30" s="16"/>
      <c r="CU30" s="16"/>
      <c r="CY30" s="16"/>
      <c r="DE30" s="16"/>
      <c r="DG30" s="16"/>
      <c r="DI30" s="16"/>
      <c r="DL30" s="54"/>
      <c r="DP30" s="16"/>
      <c r="DQ30" s="16"/>
      <c r="DR30" s="16"/>
      <c r="DS30" s="16"/>
    </row>
    <row r="31" spans="1:123" s="15" customFormat="1" ht="28" customHeight="1" x14ac:dyDescent="0.15">
      <c r="N31" s="16"/>
      <c r="O31" s="16"/>
      <c r="P31" s="16"/>
      <c r="AM31" s="51"/>
      <c r="AQ31" s="51"/>
      <c r="AU31" s="51"/>
      <c r="BF31" s="16"/>
      <c r="BG31" s="16"/>
      <c r="BH31" s="16"/>
      <c r="BI31" s="51"/>
      <c r="BJ31" s="51"/>
      <c r="BU31" s="51"/>
      <c r="BV31" s="51"/>
      <c r="CD31" s="51"/>
      <c r="CE31" s="51"/>
      <c r="CL31" s="16"/>
      <c r="CR31" s="51"/>
      <c r="CT31" s="16"/>
      <c r="CU31" s="16"/>
      <c r="CY31" s="16"/>
      <c r="DE31" s="16"/>
      <c r="DG31" s="16"/>
      <c r="DI31" s="16"/>
      <c r="DL31" s="54"/>
      <c r="DP31" s="16"/>
      <c r="DQ31" s="16"/>
      <c r="DR31" s="16"/>
      <c r="DS31" s="16"/>
    </row>
    <row r="32" spans="1:123" s="15" customFormat="1" ht="28" customHeight="1" x14ac:dyDescent="0.15">
      <c r="N32" s="16"/>
      <c r="O32" s="16"/>
      <c r="P32" s="16"/>
      <c r="AM32" s="51"/>
      <c r="AQ32" s="51"/>
      <c r="AU32" s="51"/>
      <c r="BF32" s="16"/>
      <c r="BG32" s="16"/>
      <c r="BH32" s="16"/>
      <c r="BI32" s="51"/>
      <c r="BJ32" s="51"/>
      <c r="BU32" s="51"/>
      <c r="BV32" s="51"/>
      <c r="CD32" s="51"/>
      <c r="CE32" s="51"/>
      <c r="CL32" s="16"/>
      <c r="CR32" s="51"/>
      <c r="CT32" s="16"/>
      <c r="CU32" s="16"/>
      <c r="CY32" s="16"/>
      <c r="DE32" s="16"/>
      <c r="DG32" s="16"/>
      <c r="DI32" s="16"/>
      <c r="DL32" s="54"/>
      <c r="DP32" s="16"/>
      <c r="DQ32" s="16"/>
      <c r="DR32" s="16"/>
      <c r="DS32" s="16"/>
    </row>
    <row r="33" spans="14:123" s="15" customFormat="1" ht="28" customHeight="1" x14ac:dyDescent="0.15">
      <c r="N33" s="16"/>
      <c r="O33" s="16"/>
      <c r="P33" s="16"/>
      <c r="AM33" s="51"/>
      <c r="AQ33" s="51"/>
      <c r="AU33" s="51"/>
      <c r="BF33" s="16"/>
      <c r="BG33" s="16"/>
      <c r="BH33" s="16"/>
      <c r="BI33" s="51"/>
      <c r="BJ33" s="51"/>
      <c r="BU33" s="51"/>
      <c r="BV33" s="51"/>
      <c r="CD33" s="51"/>
      <c r="CE33" s="51"/>
      <c r="CL33" s="16"/>
      <c r="CR33" s="51"/>
      <c r="CT33" s="16"/>
      <c r="CU33" s="16"/>
      <c r="CY33" s="16"/>
      <c r="DE33" s="16"/>
      <c r="DG33" s="16"/>
      <c r="DI33" s="16"/>
      <c r="DL33" s="54"/>
      <c r="DP33" s="16"/>
      <c r="DQ33" s="16"/>
      <c r="DR33" s="16"/>
      <c r="DS33" s="16"/>
    </row>
    <row r="34" spans="14:123" s="15" customFormat="1" ht="28" customHeight="1" x14ac:dyDescent="0.15">
      <c r="N34" s="16"/>
      <c r="O34" s="16"/>
      <c r="P34" s="16"/>
      <c r="AM34" s="51"/>
      <c r="AQ34" s="51"/>
      <c r="AU34" s="51"/>
      <c r="BF34" s="16"/>
      <c r="BG34" s="16"/>
      <c r="BH34" s="16"/>
      <c r="BI34" s="51"/>
      <c r="BJ34" s="51"/>
      <c r="BU34" s="51"/>
      <c r="BV34" s="51"/>
      <c r="CD34" s="51"/>
      <c r="CE34" s="51"/>
      <c r="CL34" s="16"/>
      <c r="CR34" s="51"/>
      <c r="CT34" s="16"/>
      <c r="CU34" s="16"/>
      <c r="CY34" s="16"/>
      <c r="DE34" s="16"/>
      <c r="DG34" s="16"/>
      <c r="DI34" s="16"/>
      <c r="DL34" s="54"/>
      <c r="DP34" s="16"/>
      <c r="DQ34" s="16"/>
      <c r="DR34" s="16"/>
      <c r="DS34" s="16"/>
    </row>
    <row r="35" spans="14:123" s="15" customFormat="1" ht="28" customHeight="1" x14ac:dyDescent="0.15">
      <c r="N35" s="16"/>
      <c r="O35" s="16"/>
      <c r="P35" s="16"/>
      <c r="AM35" s="51"/>
      <c r="AQ35" s="51"/>
      <c r="AU35" s="51"/>
      <c r="BF35" s="16"/>
      <c r="BG35" s="16"/>
      <c r="BH35" s="16"/>
      <c r="BI35" s="51"/>
      <c r="BJ35" s="51"/>
      <c r="BU35" s="51"/>
      <c r="BV35" s="51"/>
      <c r="CD35" s="51"/>
      <c r="CE35" s="51"/>
      <c r="CL35" s="16"/>
      <c r="CR35" s="51"/>
      <c r="CT35" s="16"/>
      <c r="CU35" s="16"/>
      <c r="CY35" s="16"/>
      <c r="DE35" s="16"/>
      <c r="DG35" s="16"/>
      <c r="DI35" s="16"/>
      <c r="DL35" s="54"/>
      <c r="DP35" s="16"/>
      <c r="DQ35" s="16"/>
      <c r="DR35" s="16"/>
      <c r="DS35" s="16"/>
    </row>
    <row r="36" spans="14:123" s="15" customFormat="1" ht="28" customHeight="1" x14ac:dyDescent="0.15">
      <c r="N36" s="16"/>
      <c r="O36" s="16"/>
      <c r="P36" s="16"/>
      <c r="AM36" s="51"/>
      <c r="AQ36" s="51"/>
      <c r="AU36" s="51"/>
      <c r="BF36" s="16"/>
      <c r="BG36" s="16"/>
      <c r="BH36" s="16"/>
      <c r="BI36" s="51"/>
      <c r="BJ36" s="51"/>
      <c r="BU36" s="51"/>
      <c r="BV36" s="51"/>
      <c r="CD36" s="51"/>
      <c r="CE36" s="51"/>
      <c r="CL36" s="16"/>
      <c r="CR36" s="51"/>
      <c r="CT36" s="16"/>
      <c r="CU36" s="16"/>
      <c r="CY36" s="16"/>
      <c r="DB36" s="18"/>
      <c r="DC36" s="16"/>
      <c r="DE36" s="16"/>
      <c r="DF36" s="18"/>
      <c r="DG36" s="16"/>
      <c r="DH36" s="18"/>
      <c r="DI36" s="16"/>
      <c r="DL36" s="54"/>
      <c r="DP36" s="16"/>
      <c r="DQ36" s="16"/>
      <c r="DR36" s="16"/>
      <c r="DS36" s="16"/>
    </row>
    <row r="37" spans="14:123" s="15" customFormat="1" ht="28" customHeight="1" x14ac:dyDescent="0.15">
      <c r="N37" s="16"/>
      <c r="O37" s="16"/>
      <c r="P37" s="16"/>
      <c r="AM37" s="51"/>
      <c r="AQ37" s="51"/>
      <c r="AU37" s="51"/>
      <c r="BF37" s="16"/>
      <c r="BG37" s="16"/>
      <c r="BH37" s="16"/>
      <c r="BI37" s="51"/>
      <c r="BJ37" s="51"/>
      <c r="BU37" s="51"/>
      <c r="BV37" s="51"/>
      <c r="CD37" s="51"/>
      <c r="CE37" s="51"/>
      <c r="CL37" s="16"/>
      <c r="CR37" s="51"/>
      <c r="CT37" s="16"/>
      <c r="CU37" s="16"/>
      <c r="CY37" s="16"/>
      <c r="DB37" s="42"/>
      <c r="DC37" s="36"/>
      <c r="DE37" s="16"/>
      <c r="DF37" s="42"/>
      <c r="DG37" s="16"/>
      <c r="DH37" s="42"/>
      <c r="DI37" s="16"/>
      <c r="DL37" s="54"/>
      <c r="DP37" s="16"/>
      <c r="DQ37" s="16"/>
      <c r="DR37" s="16"/>
      <c r="DS37" s="16"/>
    </row>
    <row r="38" spans="14:123" s="15" customFormat="1" ht="28" customHeight="1" x14ac:dyDescent="0.15">
      <c r="N38" s="16"/>
      <c r="O38" s="16"/>
      <c r="P38" s="16"/>
      <c r="AM38" s="51"/>
      <c r="AQ38" s="51"/>
      <c r="AU38" s="51"/>
      <c r="BF38" s="16"/>
      <c r="BG38" s="16"/>
      <c r="BH38" s="16"/>
      <c r="BI38" s="51"/>
      <c r="BJ38" s="51"/>
      <c r="BU38" s="51"/>
      <c r="BV38" s="51"/>
      <c r="CD38" s="51"/>
      <c r="CE38" s="51"/>
      <c r="CL38" s="16"/>
      <c r="CR38" s="51"/>
      <c r="CT38" s="16"/>
      <c r="CU38" s="16"/>
      <c r="CY38" s="16"/>
      <c r="DB38" s="42"/>
      <c r="DC38" s="36"/>
      <c r="DE38" s="16"/>
      <c r="DF38" s="42"/>
      <c r="DG38" s="16"/>
      <c r="DH38" s="42"/>
      <c r="DI38" s="16"/>
      <c r="DL38" s="54"/>
      <c r="DP38" s="16"/>
      <c r="DQ38" s="16"/>
      <c r="DR38" s="16"/>
      <c r="DS38" s="16"/>
    </row>
    <row r="39" spans="14:123" s="15" customFormat="1" ht="28" customHeight="1" x14ac:dyDescent="0.15">
      <c r="N39" s="16"/>
      <c r="O39" s="16"/>
      <c r="P39" s="16"/>
      <c r="AM39" s="51"/>
      <c r="AQ39" s="51"/>
      <c r="AU39" s="51"/>
      <c r="BF39" s="16"/>
      <c r="BG39" s="16"/>
      <c r="BH39" s="16"/>
      <c r="BI39" s="51"/>
      <c r="BJ39" s="51"/>
      <c r="BU39" s="51"/>
      <c r="BV39" s="51"/>
      <c r="CD39" s="51"/>
      <c r="CE39" s="51"/>
      <c r="CL39" s="16"/>
      <c r="CR39" s="51"/>
      <c r="CT39" s="16"/>
      <c r="CU39" s="16"/>
      <c r="CY39" s="16"/>
      <c r="DB39" s="42"/>
      <c r="DC39" s="36"/>
      <c r="DE39" s="16"/>
      <c r="DF39" s="42"/>
      <c r="DG39" s="16"/>
      <c r="DH39" s="42"/>
      <c r="DI39" s="16"/>
      <c r="DL39" s="54"/>
      <c r="DP39" s="16"/>
      <c r="DQ39" s="16"/>
      <c r="DR39" s="16"/>
      <c r="DS39" s="16"/>
    </row>
    <row r="40" spans="14:123" s="15" customFormat="1" ht="28" customHeight="1" x14ac:dyDescent="0.15">
      <c r="N40" s="16"/>
      <c r="O40" s="16"/>
      <c r="P40" s="16"/>
      <c r="AM40" s="51"/>
      <c r="AQ40" s="51"/>
      <c r="AU40" s="51"/>
      <c r="BF40" s="16"/>
      <c r="BG40" s="16"/>
      <c r="BH40" s="16"/>
      <c r="BI40" s="51"/>
      <c r="BJ40" s="51"/>
      <c r="BU40" s="51"/>
      <c r="BV40" s="51"/>
      <c r="CD40" s="51"/>
      <c r="CE40" s="51"/>
      <c r="CL40" s="16"/>
      <c r="CR40" s="51"/>
      <c r="CT40" s="16"/>
      <c r="CU40" s="16"/>
      <c r="CY40" s="16"/>
      <c r="DB40" s="18"/>
      <c r="DC40" s="16"/>
      <c r="DE40" s="16"/>
      <c r="DF40" s="18"/>
      <c r="DG40" s="16"/>
      <c r="DH40" s="18"/>
      <c r="DI40" s="16"/>
      <c r="DL40" s="54"/>
      <c r="DP40" s="16"/>
      <c r="DQ40" s="16"/>
      <c r="DR40" s="16"/>
      <c r="DS40" s="16"/>
    </row>
    <row r="41" spans="14:123" s="15" customFormat="1" ht="28" customHeight="1" x14ac:dyDescent="0.15">
      <c r="N41" s="16"/>
      <c r="O41" s="16"/>
      <c r="P41" s="16"/>
      <c r="AM41" s="51"/>
      <c r="AQ41" s="51"/>
      <c r="AU41" s="51"/>
      <c r="BF41" s="16"/>
      <c r="BG41" s="16"/>
      <c r="BH41" s="16"/>
      <c r="BI41" s="51"/>
      <c r="BJ41" s="51"/>
      <c r="BU41" s="51"/>
      <c r="BV41" s="51"/>
      <c r="CD41" s="51"/>
      <c r="CE41" s="51"/>
      <c r="CL41" s="16"/>
      <c r="CR41" s="51"/>
      <c r="CT41" s="16"/>
      <c r="CU41" s="16"/>
      <c r="CY41" s="16"/>
      <c r="DB41" s="18"/>
      <c r="DC41" s="16"/>
      <c r="DE41" s="16"/>
      <c r="DF41" s="18"/>
      <c r="DG41" s="16"/>
      <c r="DH41" s="18"/>
      <c r="DI41" s="16"/>
      <c r="DL41" s="54"/>
      <c r="DP41" s="16"/>
      <c r="DQ41" s="16"/>
      <c r="DR41" s="16"/>
      <c r="DS41" s="16"/>
    </row>
    <row r="42" spans="14:123" s="15" customFormat="1" ht="28" customHeight="1" x14ac:dyDescent="0.15">
      <c r="N42" s="16"/>
      <c r="O42" s="16"/>
      <c r="P42" s="16"/>
      <c r="AM42" s="51"/>
      <c r="AQ42" s="51"/>
      <c r="AU42" s="51"/>
      <c r="BF42" s="16"/>
      <c r="BG42" s="16"/>
      <c r="BH42" s="16"/>
      <c r="BI42" s="51"/>
      <c r="BJ42" s="51"/>
      <c r="BU42" s="51"/>
      <c r="BV42" s="51"/>
      <c r="CD42" s="51"/>
      <c r="CE42" s="51"/>
      <c r="CL42" s="16"/>
      <c r="CR42" s="51"/>
      <c r="CT42" s="16"/>
      <c r="CU42" s="16"/>
      <c r="CY42" s="16"/>
      <c r="DB42" s="42"/>
      <c r="DC42" s="36"/>
      <c r="DE42" s="16"/>
      <c r="DF42" s="42"/>
      <c r="DG42" s="16"/>
      <c r="DH42" s="42"/>
      <c r="DI42" s="16"/>
      <c r="DL42" s="54"/>
      <c r="DP42" s="16"/>
      <c r="DQ42" s="16"/>
      <c r="DR42" s="16"/>
      <c r="DS42" s="16"/>
    </row>
    <row r="43" spans="14:123" s="15" customFormat="1" ht="28" customHeight="1" x14ac:dyDescent="0.15">
      <c r="N43" s="16"/>
      <c r="O43" s="16"/>
      <c r="P43" s="16"/>
      <c r="AM43" s="51"/>
      <c r="AQ43" s="51"/>
      <c r="AU43" s="51"/>
      <c r="BF43" s="16"/>
      <c r="BG43" s="16"/>
      <c r="BH43" s="16"/>
      <c r="BI43" s="51"/>
      <c r="BJ43" s="51"/>
      <c r="BU43" s="51"/>
      <c r="BV43" s="51"/>
      <c r="CD43" s="51"/>
      <c r="CE43" s="51"/>
      <c r="CL43" s="16"/>
      <c r="CR43" s="51"/>
      <c r="CT43" s="16"/>
      <c r="CU43" s="16"/>
      <c r="CY43" s="16"/>
      <c r="DB43" s="18"/>
      <c r="DC43" s="16"/>
      <c r="DE43" s="16"/>
      <c r="DF43" s="18"/>
      <c r="DG43" s="16"/>
      <c r="DH43" s="18"/>
      <c r="DI43" s="16"/>
      <c r="DL43" s="54"/>
      <c r="DP43" s="16"/>
      <c r="DQ43" s="16"/>
      <c r="DR43" s="16"/>
      <c r="DS43" s="16"/>
    </row>
    <row r="44" spans="14:123" s="15" customFormat="1" ht="28" customHeight="1" x14ac:dyDescent="0.15">
      <c r="N44" s="16"/>
      <c r="O44" s="16"/>
      <c r="P44" s="16"/>
      <c r="AM44" s="51"/>
      <c r="AQ44" s="51"/>
      <c r="AU44" s="51"/>
      <c r="BF44" s="16"/>
      <c r="BG44" s="16"/>
      <c r="BH44" s="16"/>
      <c r="BI44" s="51"/>
      <c r="BJ44" s="51"/>
      <c r="BU44" s="51"/>
      <c r="BV44" s="51"/>
      <c r="CD44" s="51"/>
      <c r="CE44" s="51"/>
      <c r="CL44" s="16"/>
      <c r="CR44" s="51"/>
      <c r="CT44" s="16"/>
      <c r="CU44" s="16"/>
      <c r="CY44" s="16"/>
      <c r="DB44" s="18"/>
      <c r="DC44" s="16"/>
      <c r="DE44" s="16"/>
      <c r="DF44" s="18"/>
      <c r="DG44" s="16"/>
      <c r="DH44" s="18"/>
      <c r="DI44" s="16"/>
      <c r="DL44" s="54"/>
      <c r="DP44" s="16"/>
      <c r="DQ44" s="16"/>
      <c r="DR44" s="16"/>
      <c r="DS44" s="16"/>
    </row>
    <row r="45" spans="14:123" s="15" customFormat="1" ht="28" customHeight="1" x14ac:dyDescent="0.15">
      <c r="N45" s="16"/>
      <c r="O45" s="16"/>
      <c r="P45" s="16"/>
      <c r="AM45" s="51"/>
      <c r="AQ45" s="51"/>
      <c r="AU45" s="51"/>
      <c r="BF45" s="16"/>
      <c r="BG45" s="16"/>
      <c r="BH45" s="16"/>
      <c r="BI45" s="51"/>
      <c r="BJ45" s="51"/>
      <c r="BU45" s="51"/>
      <c r="BV45" s="51"/>
      <c r="CD45" s="51"/>
      <c r="CE45" s="51"/>
      <c r="CL45" s="16"/>
      <c r="CR45" s="51"/>
      <c r="CT45" s="16"/>
      <c r="CU45" s="16"/>
      <c r="CY45" s="16"/>
      <c r="DB45" s="42"/>
      <c r="DC45" s="36"/>
      <c r="DE45" s="16"/>
      <c r="DF45" s="42"/>
      <c r="DG45" s="16"/>
      <c r="DH45" s="42"/>
      <c r="DI45" s="16"/>
      <c r="DL45" s="54"/>
      <c r="DP45" s="16"/>
      <c r="DQ45" s="16"/>
      <c r="DR45" s="16"/>
      <c r="DS45" s="16"/>
    </row>
    <row r="46" spans="14:123" s="15" customFormat="1" ht="28" customHeight="1" x14ac:dyDescent="0.15">
      <c r="N46" s="16"/>
      <c r="O46" s="16"/>
      <c r="P46" s="16"/>
      <c r="AM46" s="51"/>
      <c r="AQ46" s="51"/>
      <c r="AU46" s="51"/>
      <c r="BF46" s="16"/>
      <c r="BG46" s="16"/>
      <c r="BH46" s="16"/>
      <c r="BI46" s="51"/>
      <c r="BJ46" s="51"/>
      <c r="BU46" s="51"/>
      <c r="BV46" s="51"/>
      <c r="CD46" s="51"/>
      <c r="CE46" s="51"/>
      <c r="CL46" s="16"/>
      <c r="CR46" s="51"/>
      <c r="CT46" s="16"/>
      <c r="CU46" s="16"/>
      <c r="CY46" s="16"/>
      <c r="DB46" s="42"/>
      <c r="DC46" s="36"/>
      <c r="DE46" s="16"/>
      <c r="DF46" s="42"/>
      <c r="DG46" s="16"/>
      <c r="DH46" s="42"/>
      <c r="DI46" s="16"/>
      <c r="DL46" s="54"/>
      <c r="DP46" s="16"/>
      <c r="DQ46" s="16"/>
      <c r="DR46" s="16"/>
      <c r="DS46" s="16"/>
    </row>
    <row r="47" spans="14:123" s="15" customFormat="1" ht="28" customHeight="1" x14ac:dyDescent="0.15">
      <c r="N47" s="16"/>
      <c r="O47" s="16"/>
      <c r="P47" s="16"/>
      <c r="AM47" s="51"/>
      <c r="AQ47" s="51"/>
      <c r="AU47" s="51"/>
      <c r="BF47" s="16"/>
      <c r="BG47" s="16"/>
      <c r="BH47" s="16"/>
      <c r="BI47" s="51"/>
      <c r="BJ47" s="51"/>
      <c r="BU47" s="51"/>
      <c r="BV47" s="51"/>
      <c r="CD47" s="51"/>
      <c r="CE47" s="51"/>
      <c r="CL47" s="16"/>
      <c r="CR47" s="51"/>
      <c r="CT47" s="16"/>
      <c r="CU47" s="16"/>
      <c r="CY47" s="16"/>
      <c r="DB47" s="18"/>
      <c r="DC47" s="16"/>
      <c r="DE47" s="16"/>
      <c r="DF47" s="18"/>
      <c r="DG47" s="16"/>
      <c r="DH47" s="18"/>
      <c r="DI47" s="16"/>
      <c r="DL47" s="54"/>
      <c r="DP47" s="16"/>
      <c r="DQ47" s="16"/>
      <c r="DR47" s="16"/>
      <c r="DS47" s="16"/>
    </row>
    <row r="48" spans="14:123" s="15" customFormat="1" ht="28" customHeight="1" x14ac:dyDescent="0.15">
      <c r="N48" s="16"/>
      <c r="O48" s="16"/>
      <c r="P48" s="16"/>
      <c r="AM48" s="51"/>
      <c r="AQ48" s="51"/>
      <c r="AU48" s="51"/>
      <c r="BF48" s="16"/>
      <c r="BG48" s="16"/>
      <c r="BH48" s="16"/>
      <c r="BI48" s="51"/>
      <c r="BJ48" s="51"/>
      <c r="BU48" s="51"/>
      <c r="BV48" s="51"/>
      <c r="CD48" s="51"/>
      <c r="CE48" s="51"/>
      <c r="CL48" s="16"/>
      <c r="CR48" s="51"/>
      <c r="CT48" s="16"/>
      <c r="CU48" s="16"/>
      <c r="CY48" s="16"/>
      <c r="DB48" s="18"/>
      <c r="DC48" s="16"/>
      <c r="DE48" s="16"/>
      <c r="DF48" s="18"/>
      <c r="DG48" s="16"/>
      <c r="DH48" s="18"/>
      <c r="DI48" s="16"/>
      <c r="DL48" s="54"/>
      <c r="DP48" s="16"/>
      <c r="DQ48" s="16"/>
      <c r="DR48" s="16"/>
      <c r="DS48" s="16"/>
    </row>
    <row r="49" spans="14:123" s="15" customFormat="1" ht="28" customHeight="1" x14ac:dyDescent="0.15">
      <c r="N49" s="16"/>
      <c r="O49" s="16"/>
      <c r="P49" s="16"/>
      <c r="AM49" s="51"/>
      <c r="AQ49" s="51"/>
      <c r="AU49" s="51"/>
      <c r="BF49" s="16"/>
      <c r="BG49" s="16"/>
      <c r="BH49" s="16"/>
      <c r="BI49" s="51"/>
      <c r="BJ49" s="51"/>
      <c r="BU49" s="51"/>
      <c r="BV49" s="51"/>
      <c r="CD49" s="51"/>
      <c r="CE49" s="51"/>
      <c r="CL49" s="16"/>
      <c r="CR49" s="51"/>
      <c r="CT49" s="16"/>
      <c r="CU49" s="16"/>
      <c r="CY49" s="16"/>
      <c r="DB49" s="18"/>
      <c r="DC49" s="16"/>
      <c r="DE49" s="16"/>
      <c r="DF49" s="18"/>
      <c r="DG49" s="16"/>
      <c r="DH49" s="18"/>
      <c r="DI49" s="16"/>
      <c r="DL49" s="54"/>
      <c r="DP49" s="16"/>
      <c r="DQ49" s="16"/>
      <c r="DR49" s="16"/>
      <c r="DS49" s="16"/>
    </row>
    <row r="50" spans="14:123" s="15" customFormat="1" ht="28" customHeight="1" x14ac:dyDescent="0.15">
      <c r="N50" s="16"/>
      <c r="O50" s="16"/>
      <c r="P50" s="16"/>
      <c r="AM50" s="51"/>
      <c r="AQ50" s="51"/>
      <c r="AU50" s="51"/>
      <c r="BF50" s="16"/>
      <c r="BG50" s="16"/>
      <c r="BH50" s="16"/>
      <c r="BI50" s="51"/>
      <c r="BJ50" s="51"/>
      <c r="BU50" s="51"/>
      <c r="BV50" s="51"/>
      <c r="CD50" s="51"/>
      <c r="CE50" s="51"/>
      <c r="CL50" s="16"/>
      <c r="CR50" s="51"/>
      <c r="CT50" s="16"/>
      <c r="CU50" s="16"/>
      <c r="CY50" s="16"/>
      <c r="DB50" s="42"/>
      <c r="DC50" s="36"/>
      <c r="DE50" s="16"/>
      <c r="DF50" s="42"/>
      <c r="DG50" s="16"/>
      <c r="DH50" s="42"/>
      <c r="DI50" s="16"/>
      <c r="DL50" s="54"/>
      <c r="DP50" s="16"/>
      <c r="DQ50" s="16"/>
      <c r="DR50" s="16"/>
      <c r="DS50" s="16"/>
    </row>
    <row r="51" spans="14:123" s="15" customFormat="1" ht="28" customHeight="1" x14ac:dyDescent="0.15">
      <c r="N51" s="16"/>
      <c r="O51" s="16"/>
      <c r="P51" s="16"/>
      <c r="AM51" s="51"/>
      <c r="AQ51" s="51"/>
      <c r="AU51" s="51"/>
      <c r="BF51" s="16"/>
      <c r="BG51" s="16"/>
      <c r="BH51" s="16"/>
      <c r="BI51" s="51"/>
      <c r="BJ51" s="51"/>
      <c r="BU51" s="51"/>
      <c r="BV51" s="51"/>
      <c r="CD51" s="51"/>
      <c r="CE51" s="51"/>
      <c r="CL51" s="16"/>
      <c r="CR51" s="51"/>
      <c r="CT51" s="16"/>
      <c r="CU51" s="16"/>
      <c r="CY51" s="16"/>
      <c r="DB51" s="42"/>
      <c r="DC51" s="36"/>
      <c r="DE51" s="16"/>
      <c r="DF51" s="42"/>
      <c r="DG51" s="16"/>
      <c r="DH51" s="42"/>
      <c r="DI51" s="16"/>
      <c r="DL51" s="54"/>
      <c r="DP51" s="16"/>
      <c r="DQ51" s="16"/>
      <c r="DR51" s="16"/>
      <c r="DS51" s="16"/>
    </row>
    <row r="52" spans="14:123" s="15" customFormat="1" ht="28" customHeight="1" x14ac:dyDescent="0.15">
      <c r="N52" s="16"/>
      <c r="O52" s="16"/>
      <c r="P52" s="16"/>
      <c r="AM52" s="51"/>
      <c r="AQ52" s="51"/>
      <c r="AU52" s="51"/>
      <c r="BF52" s="16"/>
      <c r="BG52" s="16"/>
      <c r="BH52" s="16"/>
      <c r="BI52" s="51"/>
      <c r="BJ52" s="51"/>
      <c r="BU52" s="51"/>
      <c r="BV52" s="51"/>
      <c r="CD52" s="51"/>
      <c r="CE52" s="51"/>
      <c r="CL52" s="16"/>
      <c r="CR52" s="51"/>
      <c r="CT52" s="16"/>
      <c r="CU52" s="16"/>
      <c r="CY52" s="16"/>
      <c r="DB52" s="42"/>
      <c r="DC52" s="36"/>
      <c r="DE52" s="16"/>
      <c r="DF52" s="42"/>
      <c r="DG52" s="16"/>
      <c r="DH52" s="42"/>
      <c r="DI52" s="16"/>
      <c r="DL52" s="54"/>
      <c r="DP52" s="16"/>
      <c r="DQ52" s="16"/>
      <c r="DR52" s="16"/>
      <c r="DS52" s="16"/>
    </row>
    <row r="53" spans="14:123" s="15" customFormat="1" ht="28" customHeight="1" x14ac:dyDescent="0.15">
      <c r="N53" s="16"/>
      <c r="O53" s="16"/>
      <c r="P53" s="16"/>
      <c r="AM53" s="51"/>
      <c r="AQ53" s="51"/>
      <c r="AU53" s="51"/>
      <c r="BF53" s="16"/>
      <c r="BG53" s="16"/>
      <c r="BH53" s="16"/>
      <c r="BI53" s="51"/>
      <c r="BJ53" s="51"/>
      <c r="BU53" s="51"/>
      <c r="BV53" s="51"/>
      <c r="CD53" s="51"/>
      <c r="CE53" s="51"/>
      <c r="CL53" s="16"/>
      <c r="CR53" s="51"/>
      <c r="CT53" s="16"/>
      <c r="CU53" s="16"/>
      <c r="CY53" s="16"/>
      <c r="DB53" s="18"/>
      <c r="DC53" s="16"/>
      <c r="DE53" s="16"/>
      <c r="DF53" s="18"/>
      <c r="DG53" s="16"/>
      <c r="DH53" s="18"/>
      <c r="DI53" s="16"/>
      <c r="DL53" s="54"/>
      <c r="DP53" s="16"/>
      <c r="DQ53" s="16"/>
      <c r="DR53" s="16"/>
      <c r="DS53" s="16"/>
    </row>
    <row r="54" spans="14:123" s="15" customFormat="1" ht="28" customHeight="1" x14ac:dyDescent="0.15">
      <c r="N54" s="16"/>
      <c r="O54" s="16"/>
      <c r="P54" s="16"/>
      <c r="AM54" s="51"/>
      <c r="AQ54" s="51"/>
      <c r="AU54" s="51"/>
      <c r="BF54" s="16"/>
      <c r="BG54" s="16"/>
      <c r="BH54" s="16"/>
      <c r="BI54" s="51"/>
      <c r="BJ54" s="51"/>
      <c r="BU54" s="51"/>
      <c r="BV54" s="51"/>
      <c r="CD54" s="51"/>
      <c r="CE54" s="51"/>
      <c r="CL54" s="16"/>
      <c r="CR54" s="51"/>
      <c r="CT54" s="16"/>
      <c r="CU54" s="16"/>
      <c r="CY54" s="16"/>
      <c r="DB54" s="42"/>
      <c r="DC54" s="36"/>
      <c r="DE54" s="16"/>
      <c r="DF54" s="42"/>
      <c r="DG54" s="16"/>
      <c r="DH54" s="42"/>
      <c r="DI54" s="16"/>
      <c r="DL54" s="54"/>
      <c r="DP54" s="16"/>
      <c r="DQ54" s="16"/>
      <c r="DR54" s="16"/>
      <c r="DS54" s="16"/>
    </row>
    <row r="55" spans="14:123" s="15" customFormat="1" ht="28" customHeight="1" x14ac:dyDescent="0.15">
      <c r="N55" s="16"/>
      <c r="O55" s="16"/>
      <c r="P55" s="16"/>
      <c r="AM55" s="51"/>
      <c r="AQ55" s="51"/>
      <c r="AU55" s="51"/>
      <c r="BF55" s="16"/>
      <c r="BG55" s="16"/>
      <c r="BH55" s="16"/>
      <c r="BI55" s="51"/>
      <c r="BJ55" s="51"/>
      <c r="BU55" s="51"/>
      <c r="BV55" s="51"/>
      <c r="CD55" s="51"/>
      <c r="CE55" s="51"/>
      <c r="CL55" s="16"/>
      <c r="CR55" s="51"/>
      <c r="CT55" s="16"/>
      <c r="CU55" s="16"/>
      <c r="CY55" s="16"/>
      <c r="DB55" s="18"/>
      <c r="DC55" s="16"/>
      <c r="DE55" s="16"/>
      <c r="DF55" s="18"/>
      <c r="DG55" s="16"/>
      <c r="DH55" s="18"/>
      <c r="DI55" s="16"/>
      <c r="DL55" s="54"/>
      <c r="DP55" s="16"/>
      <c r="DQ55" s="16"/>
      <c r="DR55" s="16"/>
      <c r="DS55" s="16"/>
    </row>
    <row r="56" spans="14:123" s="15" customFormat="1" ht="28" customHeight="1" x14ac:dyDescent="0.15">
      <c r="N56" s="16"/>
      <c r="O56" s="16"/>
      <c r="P56" s="16"/>
      <c r="AM56" s="51"/>
      <c r="AQ56" s="51"/>
      <c r="AU56" s="51"/>
      <c r="BF56" s="16"/>
      <c r="BG56" s="16"/>
      <c r="BH56" s="16"/>
      <c r="BI56" s="51"/>
      <c r="BJ56" s="51"/>
      <c r="BU56" s="51"/>
      <c r="BV56" s="51"/>
      <c r="CD56" s="51"/>
      <c r="CE56" s="51"/>
      <c r="CL56" s="16"/>
      <c r="CR56" s="51"/>
      <c r="CT56" s="16"/>
      <c r="CU56" s="16"/>
      <c r="CY56" s="16"/>
      <c r="DB56" s="42"/>
      <c r="DC56" s="36"/>
      <c r="DE56" s="16"/>
      <c r="DF56" s="42"/>
      <c r="DG56" s="16"/>
      <c r="DH56" s="42"/>
      <c r="DI56" s="16"/>
      <c r="DL56" s="54"/>
      <c r="DP56" s="16"/>
      <c r="DQ56" s="16"/>
      <c r="DR56" s="16"/>
      <c r="DS56" s="16"/>
    </row>
    <row r="57" spans="14:123" s="15" customFormat="1" ht="28" customHeight="1" x14ac:dyDescent="0.15">
      <c r="N57" s="16"/>
      <c r="O57" s="16"/>
      <c r="P57" s="16"/>
      <c r="AM57" s="51"/>
      <c r="AQ57" s="51"/>
      <c r="AU57" s="51"/>
      <c r="BF57" s="16"/>
      <c r="BG57" s="16"/>
      <c r="BH57" s="16"/>
      <c r="BI57" s="51"/>
      <c r="BJ57" s="51"/>
      <c r="BU57" s="51"/>
      <c r="BV57" s="51"/>
      <c r="CD57" s="51"/>
      <c r="CE57" s="51"/>
      <c r="CL57" s="16"/>
      <c r="CR57" s="51"/>
      <c r="CT57" s="16"/>
      <c r="CU57" s="16"/>
      <c r="CY57" s="16"/>
      <c r="DB57" s="42"/>
      <c r="DC57" s="36"/>
      <c r="DE57" s="16"/>
      <c r="DF57" s="42"/>
      <c r="DG57" s="16"/>
      <c r="DH57" s="42"/>
      <c r="DI57" s="16"/>
      <c r="DL57" s="54"/>
      <c r="DP57" s="16"/>
      <c r="DQ57" s="16"/>
      <c r="DR57" s="16"/>
      <c r="DS57" s="16"/>
    </row>
    <row r="58" spans="14:123" s="15" customFormat="1" ht="28" customHeight="1" x14ac:dyDescent="0.15">
      <c r="N58" s="16"/>
      <c r="O58" s="16"/>
      <c r="P58" s="16"/>
      <c r="AM58" s="51"/>
      <c r="AQ58" s="51"/>
      <c r="AU58" s="51"/>
      <c r="BF58" s="16"/>
      <c r="BG58" s="16"/>
      <c r="BH58" s="16"/>
      <c r="BI58" s="51"/>
      <c r="BJ58" s="51"/>
      <c r="BU58" s="51"/>
      <c r="BV58" s="51"/>
      <c r="CD58" s="51"/>
      <c r="CE58" s="51"/>
      <c r="CL58" s="16"/>
      <c r="CR58" s="51"/>
      <c r="CT58" s="16"/>
      <c r="CU58" s="16"/>
      <c r="CY58" s="16"/>
      <c r="DB58" s="42"/>
      <c r="DC58" s="36"/>
      <c r="DE58" s="16"/>
      <c r="DF58" s="42"/>
      <c r="DG58" s="16"/>
      <c r="DH58" s="42"/>
      <c r="DI58" s="16"/>
      <c r="DL58" s="54"/>
      <c r="DP58" s="16"/>
      <c r="DQ58" s="16"/>
      <c r="DR58" s="16"/>
      <c r="DS58" s="16"/>
    </row>
    <row r="59" spans="14:123" s="15" customFormat="1" ht="28" customHeight="1" x14ac:dyDescent="0.15">
      <c r="N59" s="16"/>
      <c r="O59" s="16"/>
      <c r="P59" s="16"/>
      <c r="AM59" s="51"/>
      <c r="AQ59" s="51"/>
      <c r="AU59" s="51"/>
      <c r="BF59" s="16"/>
      <c r="BG59" s="16"/>
      <c r="BH59" s="16"/>
      <c r="BI59" s="51"/>
      <c r="BJ59" s="51"/>
      <c r="BU59" s="51"/>
      <c r="BV59" s="51"/>
      <c r="CD59" s="51"/>
      <c r="CE59" s="51"/>
      <c r="CL59" s="16"/>
      <c r="CR59" s="51"/>
      <c r="CT59" s="16"/>
      <c r="CU59" s="16"/>
      <c r="CY59" s="16"/>
      <c r="DB59" s="18"/>
      <c r="DC59" s="16"/>
      <c r="DE59" s="16"/>
      <c r="DF59" s="18"/>
      <c r="DG59" s="16"/>
      <c r="DH59" s="18"/>
      <c r="DI59" s="16"/>
      <c r="DL59" s="54"/>
      <c r="DP59" s="16"/>
      <c r="DQ59" s="16"/>
      <c r="DR59" s="16"/>
      <c r="DS59" s="16"/>
    </row>
    <row r="60" spans="14:123" s="15" customFormat="1" ht="28" customHeight="1" x14ac:dyDescent="0.15">
      <c r="N60" s="16"/>
      <c r="O60" s="16"/>
      <c r="P60" s="16"/>
      <c r="AM60" s="51"/>
      <c r="AQ60" s="51"/>
      <c r="AU60" s="51"/>
      <c r="BF60" s="16"/>
      <c r="BG60" s="16"/>
      <c r="BH60" s="16"/>
      <c r="BI60" s="51"/>
      <c r="BJ60" s="51"/>
      <c r="BU60" s="51"/>
      <c r="BV60" s="51"/>
      <c r="CD60" s="51"/>
      <c r="CE60" s="51"/>
      <c r="CL60" s="16"/>
      <c r="CR60" s="51"/>
      <c r="CT60" s="16"/>
      <c r="CU60" s="16"/>
      <c r="CY60" s="16"/>
      <c r="DB60" s="18"/>
      <c r="DC60" s="16"/>
      <c r="DE60" s="16"/>
      <c r="DF60" s="18"/>
      <c r="DG60" s="16"/>
      <c r="DH60" s="18"/>
      <c r="DI60" s="16"/>
      <c r="DL60" s="54"/>
      <c r="DP60" s="16"/>
      <c r="DQ60" s="16"/>
      <c r="DR60" s="16"/>
      <c r="DS60" s="16"/>
    </row>
    <row r="61" spans="14:123" s="15" customFormat="1" ht="28" customHeight="1" x14ac:dyDescent="0.15">
      <c r="N61" s="16"/>
      <c r="O61" s="16"/>
      <c r="P61" s="16"/>
      <c r="AM61" s="51"/>
      <c r="AQ61" s="51"/>
      <c r="AU61" s="51"/>
      <c r="BF61" s="16"/>
      <c r="BG61" s="16"/>
      <c r="BH61" s="16"/>
      <c r="BI61" s="51"/>
      <c r="BJ61" s="51"/>
      <c r="BU61" s="51"/>
      <c r="BV61" s="51"/>
      <c r="CD61" s="51"/>
      <c r="CE61" s="51"/>
      <c r="CL61" s="16"/>
      <c r="CR61" s="51"/>
      <c r="CT61" s="16"/>
      <c r="CU61" s="16"/>
      <c r="CY61" s="16"/>
      <c r="DB61" s="42"/>
      <c r="DC61" s="36"/>
      <c r="DE61" s="16"/>
      <c r="DF61" s="42"/>
      <c r="DG61" s="16"/>
      <c r="DH61" s="42"/>
      <c r="DI61" s="16"/>
      <c r="DL61" s="54"/>
      <c r="DP61" s="16"/>
      <c r="DQ61" s="16"/>
      <c r="DR61" s="16"/>
      <c r="DS61" s="16"/>
    </row>
    <row r="62" spans="14:123" s="15" customFormat="1" ht="28" customHeight="1" x14ac:dyDescent="0.15">
      <c r="N62" s="16"/>
      <c r="O62" s="16"/>
      <c r="P62" s="16"/>
      <c r="AM62" s="51"/>
      <c r="AQ62" s="51"/>
      <c r="AU62" s="51"/>
      <c r="BF62" s="16"/>
      <c r="BG62" s="16"/>
      <c r="BH62" s="16"/>
      <c r="BI62" s="51"/>
      <c r="BJ62" s="51"/>
      <c r="BU62" s="51"/>
      <c r="BV62" s="51"/>
      <c r="CD62" s="51"/>
      <c r="CE62" s="51"/>
      <c r="CL62" s="16"/>
      <c r="CR62" s="51"/>
      <c r="CT62" s="16"/>
      <c r="CU62" s="16"/>
      <c r="CY62" s="16"/>
      <c r="DB62" s="42"/>
      <c r="DC62" s="36"/>
      <c r="DE62" s="16"/>
      <c r="DF62" s="42"/>
      <c r="DG62" s="16"/>
      <c r="DH62" s="42"/>
      <c r="DI62" s="16"/>
      <c r="DL62" s="54"/>
      <c r="DP62" s="16"/>
      <c r="DQ62" s="16"/>
      <c r="DR62" s="16"/>
      <c r="DS62" s="16"/>
    </row>
    <row r="63" spans="14:123" s="15" customFormat="1" ht="28" customHeight="1" x14ac:dyDescent="0.15">
      <c r="N63" s="16"/>
      <c r="O63" s="16"/>
      <c r="P63" s="16"/>
      <c r="AM63" s="51"/>
      <c r="AQ63" s="51"/>
      <c r="AU63" s="51"/>
      <c r="BF63" s="16"/>
      <c r="BG63" s="16"/>
      <c r="BH63" s="16"/>
      <c r="BI63" s="51"/>
      <c r="BJ63" s="51"/>
      <c r="BU63" s="51"/>
      <c r="BV63" s="51"/>
      <c r="CD63" s="51"/>
      <c r="CE63" s="51"/>
      <c r="CL63" s="16"/>
      <c r="CR63" s="51"/>
      <c r="CT63" s="16"/>
      <c r="CU63" s="16"/>
      <c r="CY63" s="16"/>
      <c r="DB63" s="18"/>
      <c r="DC63" s="16"/>
      <c r="DE63" s="16"/>
      <c r="DF63" s="18"/>
      <c r="DG63" s="16"/>
      <c r="DH63" s="18"/>
      <c r="DI63" s="16"/>
      <c r="DL63" s="54"/>
      <c r="DP63" s="16"/>
      <c r="DQ63" s="16"/>
      <c r="DR63" s="16"/>
      <c r="DS63" s="16"/>
    </row>
    <row r="64" spans="14:123" s="15" customFormat="1" ht="28" customHeight="1" x14ac:dyDescent="0.15">
      <c r="N64" s="16"/>
      <c r="O64" s="16"/>
      <c r="P64" s="16"/>
      <c r="AM64" s="51"/>
      <c r="AQ64" s="51"/>
      <c r="AU64" s="51"/>
      <c r="BF64" s="16"/>
      <c r="BG64" s="16"/>
      <c r="BH64" s="16"/>
      <c r="BI64" s="51"/>
      <c r="BJ64" s="51"/>
      <c r="BU64" s="51"/>
      <c r="BV64" s="51"/>
      <c r="CD64" s="51"/>
      <c r="CE64" s="51"/>
      <c r="CL64" s="16"/>
      <c r="CR64" s="51"/>
      <c r="CT64" s="16"/>
      <c r="CU64" s="16"/>
      <c r="CY64" s="16"/>
      <c r="DB64" s="18"/>
      <c r="DC64" s="16"/>
      <c r="DE64" s="16"/>
      <c r="DF64" s="18"/>
      <c r="DG64" s="16"/>
      <c r="DH64" s="18"/>
      <c r="DI64" s="16"/>
      <c r="DL64" s="54"/>
      <c r="DP64" s="16"/>
      <c r="DQ64" s="16"/>
      <c r="DR64" s="16"/>
      <c r="DS64" s="16"/>
    </row>
    <row r="65" spans="14:123" s="15" customFormat="1" ht="28" customHeight="1" x14ac:dyDescent="0.15">
      <c r="N65" s="16"/>
      <c r="O65" s="16"/>
      <c r="P65" s="16"/>
      <c r="AM65" s="51"/>
      <c r="AQ65" s="51"/>
      <c r="AU65" s="51"/>
      <c r="BF65" s="16"/>
      <c r="BG65" s="16"/>
      <c r="BH65" s="16"/>
      <c r="BI65" s="51"/>
      <c r="BJ65" s="51"/>
      <c r="BU65" s="51"/>
      <c r="BV65" s="51"/>
      <c r="CD65" s="51"/>
      <c r="CE65" s="51"/>
      <c r="CL65" s="16"/>
      <c r="CR65" s="51"/>
      <c r="CT65" s="16"/>
      <c r="CU65" s="16"/>
      <c r="CY65" s="16"/>
      <c r="DB65" s="42"/>
      <c r="DC65" s="36"/>
      <c r="DE65" s="16"/>
      <c r="DF65" s="42"/>
      <c r="DG65" s="16"/>
      <c r="DH65" s="42"/>
      <c r="DI65" s="16"/>
      <c r="DL65" s="54"/>
      <c r="DP65" s="16"/>
      <c r="DQ65" s="16"/>
      <c r="DR65" s="16"/>
      <c r="DS65" s="16"/>
    </row>
    <row r="66" spans="14:123" s="15" customFormat="1" ht="28" customHeight="1" x14ac:dyDescent="0.15">
      <c r="N66" s="16"/>
      <c r="O66" s="16"/>
      <c r="P66" s="16"/>
      <c r="AM66" s="51"/>
      <c r="AQ66" s="51"/>
      <c r="AU66" s="51"/>
      <c r="BF66" s="16"/>
      <c r="BG66" s="16"/>
      <c r="BH66" s="16"/>
      <c r="BI66" s="51"/>
      <c r="BJ66" s="51"/>
      <c r="BU66" s="51"/>
      <c r="BV66" s="51"/>
      <c r="CD66" s="51"/>
      <c r="CE66" s="51"/>
      <c r="CL66" s="16"/>
      <c r="CR66" s="51"/>
      <c r="CT66" s="16"/>
      <c r="CU66" s="16"/>
      <c r="CY66" s="16"/>
      <c r="DB66" s="42"/>
      <c r="DC66" s="36"/>
      <c r="DE66" s="16"/>
      <c r="DF66" s="42"/>
      <c r="DG66" s="16"/>
      <c r="DH66" s="42"/>
      <c r="DI66" s="16"/>
      <c r="DL66" s="54"/>
      <c r="DP66" s="16"/>
      <c r="DQ66" s="16"/>
      <c r="DR66" s="16"/>
      <c r="DS66" s="16"/>
    </row>
    <row r="67" spans="14:123" s="15" customFormat="1" ht="28" customHeight="1" x14ac:dyDescent="0.15">
      <c r="N67" s="16"/>
      <c r="O67" s="16"/>
      <c r="P67" s="16"/>
      <c r="AM67" s="51"/>
      <c r="AQ67" s="51"/>
      <c r="AU67" s="51"/>
      <c r="BF67" s="16"/>
      <c r="BG67" s="16"/>
      <c r="BH67" s="16"/>
      <c r="BI67" s="51"/>
      <c r="BJ67" s="51"/>
      <c r="BU67" s="51"/>
      <c r="BV67" s="51"/>
      <c r="CD67" s="51"/>
      <c r="CE67" s="51"/>
      <c r="CL67" s="16"/>
      <c r="CR67" s="51"/>
      <c r="CT67" s="16"/>
      <c r="CU67" s="16"/>
      <c r="CY67" s="16"/>
      <c r="DB67" s="18"/>
      <c r="DC67" s="16"/>
      <c r="DE67" s="16"/>
      <c r="DF67" s="18"/>
      <c r="DG67" s="16"/>
      <c r="DH67" s="18"/>
      <c r="DI67" s="16"/>
      <c r="DL67" s="54"/>
      <c r="DP67" s="16"/>
      <c r="DQ67" s="16"/>
      <c r="DR67" s="16"/>
      <c r="DS67" s="16"/>
    </row>
    <row r="68" spans="14:123" s="15" customFormat="1" ht="28" customHeight="1" x14ac:dyDescent="0.15">
      <c r="N68" s="16"/>
      <c r="O68" s="16"/>
      <c r="P68" s="16"/>
      <c r="AM68" s="51"/>
      <c r="AQ68" s="51"/>
      <c r="AU68" s="51"/>
      <c r="BF68" s="16"/>
      <c r="BG68" s="16"/>
      <c r="BH68" s="16"/>
      <c r="BI68" s="51"/>
      <c r="BJ68" s="51"/>
      <c r="BU68" s="51"/>
      <c r="BV68" s="51"/>
      <c r="CD68" s="51"/>
      <c r="CE68" s="51"/>
      <c r="CL68" s="16"/>
      <c r="CR68" s="51"/>
      <c r="CT68" s="16"/>
      <c r="CU68" s="16"/>
      <c r="CY68" s="16"/>
      <c r="DC68" s="16"/>
      <c r="DE68" s="16"/>
      <c r="DF68" s="16"/>
      <c r="DG68" s="16"/>
      <c r="DH68" s="16"/>
      <c r="DI68" s="16"/>
      <c r="DL68" s="54"/>
      <c r="DP68" s="16"/>
      <c r="DQ68" s="16"/>
      <c r="DR68" s="16"/>
      <c r="DS68" s="16"/>
    </row>
    <row r="69" spans="14:123" s="15" customFormat="1" ht="28" customHeight="1" x14ac:dyDescent="0.15">
      <c r="N69" s="16"/>
      <c r="O69" s="16"/>
      <c r="P69" s="16"/>
      <c r="AM69" s="51"/>
      <c r="AQ69" s="51"/>
      <c r="AU69" s="51"/>
      <c r="BF69" s="16"/>
      <c r="BG69" s="16"/>
      <c r="BH69" s="16"/>
      <c r="BI69" s="51"/>
      <c r="BJ69" s="51"/>
      <c r="BU69" s="51"/>
      <c r="BV69" s="51"/>
      <c r="CD69" s="51"/>
      <c r="CE69" s="51"/>
      <c r="CL69" s="16"/>
      <c r="CR69" s="51"/>
      <c r="CT69" s="16"/>
      <c r="CU69" s="16"/>
      <c r="CY69" s="16"/>
      <c r="DC69" s="16"/>
      <c r="DE69" s="16"/>
      <c r="DF69" s="16"/>
      <c r="DG69" s="16"/>
      <c r="DH69" s="16"/>
      <c r="DI69" s="16"/>
      <c r="DL69" s="54"/>
      <c r="DP69" s="16"/>
      <c r="DQ69" s="16"/>
      <c r="DR69" s="16"/>
      <c r="DS69" s="16"/>
    </row>
    <row r="70" spans="14:123" s="15" customFormat="1" ht="28" customHeight="1" x14ac:dyDescent="0.15">
      <c r="N70" s="16"/>
      <c r="O70" s="16"/>
      <c r="P70" s="16"/>
      <c r="AM70" s="51"/>
      <c r="AQ70" s="51"/>
      <c r="AU70" s="51"/>
      <c r="BF70" s="16"/>
      <c r="BG70" s="16"/>
      <c r="BH70" s="16"/>
      <c r="BI70" s="51"/>
      <c r="BJ70" s="51"/>
      <c r="BU70" s="51"/>
      <c r="BV70" s="51"/>
      <c r="CD70" s="51"/>
      <c r="CE70" s="51"/>
      <c r="CL70" s="16"/>
      <c r="CR70" s="51"/>
      <c r="CT70" s="16"/>
      <c r="CU70" s="16"/>
      <c r="CY70" s="16"/>
      <c r="DC70" s="16"/>
      <c r="DE70" s="16"/>
      <c r="DF70" s="16"/>
      <c r="DG70" s="16"/>
      <c r="DH70" s="16"/>
      <c r="DI70" s="16"/>
      <c r="DL70" s="54"/>
      <c r="DP70" s="16"/>
      <c r="DQ70" s="16"/>
      <c r="DR70" s="16"/>
      <c r="DS70" s="16"/>
    </row>
    <row r="71" spans="14:123" s="15" customFormat="1" ht="28" customHeight="1" x14ac:dyDescent="0.15">
      <c r="N71" s="16"/>
      <c r="O71" s="16"/>
      <c r="P71" s="16"/>
      <c r="AM71" s="51"/>
      <c r="AQ71" s="51"/>
      <c r="AU71" s="51"/>
      <c r="BF71" s="16"/>
      <c r="BG71" s="16"/>
      <c r="BH71" s="16"/>
      <c r="BI71" s="51"/>
      <c r="BJ71" s="51"/>
      <c r="BU71" s="51"/>
      <c r="BV71" s="51"/>
      <c r="CD71" s="51"/>
      <c r="CE71" s="51"/>
      <c r="CL71" s="16"/>
      <c r="CR71" s="51"/>
      <c r="CT71" s="16"/>
      <c r="CU71" s="16"/>
      <c r="CY71" s="16"/>
      <c r="DC71" s="16"/>
      <c r="DE71" s="16"/>
      <c r="DF71" s="16"/>
      <c r="DG71" s="16"/>
      <c r="DH71" s="16"/>
      <c r="DI71" s="16"/>
      <c r="DL71" s="54"/>
      <c r="DP71" s="16"/>
      <c r="DQ71" s="16"/>
      <c r="DR71" s="16"/>
      <c r="DS71" s="16"/>
    </row>
    <row r="72" spans="14:123" s="15" customFormat="1" ht="28" customHeight="1" x14ac:dyDescent="0.15">
      <c r="N72" s="16"/>
      <c r="O72" s="16"/>
      <c r="P72" s="16"/>
      <c r="AM72" s="51"/>
      <c r="AQ72" s="51"/>
      <c r="AU72" s="51"/>
      <c r="BF72" s="16"/>
      <c r="BG72" s="16"/>
      <c r="BH72" s="16"/>
      <c r="BI72" s="51"/>
      <c r="BJ72" s="51"/>
      <c r="BU72" s="51"/>
      <c r="BV72" s="51"/>
      <c r="CD72" s="51"/>
      <c r="CE72" s="51"/>
      <c r="CL72" s="16"/>
      <c r="CR72" s="51"/>
      <c r="CT72" s="16"/>
      <c r="CU72" s="16"/>
      <c r="CY72" s="16"/>
      <c r="DC72" s="16"/>
      <c r="DE72" s="16"/>
      <c r="DF72" s="16"/>
      <c r="DG72" s="16"/>
      <c r="DH72" s="16"/>
      <c r="DI72" s="16"/>
      <c r="DL72" s="54"/>
      <c r="DP72" s="16"/>
      <c r="DQ72" s="16"/>
      <c r="DR72" s="16"/>
      <c r="DS72" s="16"/>
    </row>
    <row r="73" spans="14:123" s="15" customFormat="1" ht="28" customHeight="1" x14ac:dyDescent="0.15">
      <c r="N73" s="16"/>
      <c r="O73" s="16"/>
      <c r="P73" s="16"/>
      <c r="AM73" s="51"/>
      <c r="AQ73" s="51"/>
      <c r="AU73" s="51"/>
      <c r="BF73" s="16"/>
      <c r="BG73" s="16"/>
      <c r="BH73" s="16"/>
      <c r="BI73" s="51"/>
      <c r="BJ73" s="51"/>
      <c r="BU73" s="51"/>
      <c r="BV73" s="51"/>
      <c r="CD73" s="51"/>
      <c r="CE73" s="51"/>
      <c r="CL73" s="16"/>
      <c r="CR73" s="51"/>
      <c r="CT73" s="16"/>
      <c r="CU73" s="16"/>
      <c r="CY73" s="16"/>
      <c r="DC73" s="16"/>
      <c r="DE73" s="16"/>
      <c r="DF73" s="16"/>
      <c r="DG73" s="16"/>
      <c r="DH73" s="16"/>
      <c r="DI73" s="16"/>
      <c r="DL73" s="54"/>
      <c r="DP73" s="16"/>
      <c r="DQ73" s="16"/>
      <c r="DR73" s="16"/>
      <c r="DS73" s="16"/>
    </row>
    <row r="74" spans="14:123" s="15" customFormat="1" ht="28" customHeight="1" x14ac:dyDescent="0.15">
      <c r="N74" s="16"/>
      <c r="O74" s="16"/>
      <c r="P74" s="16"/>
      <c r="AM74" s="51"/>
      <c r="AQ74" s="51"/>
      <c r="AU74" s="51"/>
      <c r="BF74" s="16"/>
      <c r="BG74" s="16"/>
      <c r="BH74" s="16"/>
      <c r="BI74" s="51"/>
      <c r="BJ74" s="51"/>
      <c r="BU74" s="51"/>
      <c r="BV74" s="51"/>
      <c r="CD74" s="51"/>
      <c r="CE74" s="51"/>
      <c r="CL74" s="16"/>
      <c r="CR74" s="51"/>
      <c r="CT74" s="16"/>
      <c r="CU74" s="16"/>
      <c r="CY74" s="16"/>
      <c r="DC74" s="16"/>
      <c r="DE74" s="16"/>
      <c r="DF74" s="16"/>
      <c r="DG74" s="16"/>
      <c r="DH74" s="16"/>
      <c r="DI74" s="16"/>
      <c r="DL74" s="54"/>
      <c r="DP74" s="16"/>
      <c r="DQ74" s="16"/>
      <c r="DR74" s="16"/>
      <c r="DS74" s="16"/>
    </row>
    <row r="75" spans="14:123" s="15" customFormat="1" ht="28" customHeight="1" x14ac:dyDescent="0.15">
      <c r="N75" s="16"/>
      <c r="O75" s="16"/>
      <c r="P75" s="16"/>
      <c r="AM75" s="51"/>
      <c r="AQ75" s="51"/>
      <c r="AU75" s="51"/>
      <c r="BF75" s="16"/>
      <c r="BG75" s="16"/>
      <c r="BH75" s="16"/>
      <c r="BI75" s="51"/>
      <c r="BJ75" s="51"/>
      <c r="BU75" s="51"/>
      <c r="BV75" s="51"/>
      <c r="CD75" s="51"/>
      <c r="CE75" s="51"/>
      <c r="CL75" s="16"/>
      <c r="CR75" s="51"/>
      <c r="CT75" s="16"/>
      <c r="CU75" s="16"/>
      <c r="CY75" s="16"/>
      <c r="DC75" s="16"/>
      <c r="DE75" s="16"/>
      <c r="DF75" s="16"/>
      <c r="DG75" s="16"/>
      <c r="DH75" s="16"/>
      <c r="DI75" s="16"/>
      <c r="DL75" s="54"/>
      <c r="DP75" s="16"/>
      <c r="DQ75" s="16"/>
      <c r="DR75" s="16"/>
      <c r="DS75" s="16"/>
    </row>
    <row r="76" spans="14:123" s="15" customFormat="1" ht="28" customHeight="1" x14ac:dyDescent="0.15">
      <c r="N76" s="16"/>
      <c r="O76" s="16"/>
      <c r="P76" s="16"/>
      <c r="AM76" s="51"/>
      <c r="AQ76" s="51"/>
      <c r="AU76" s="51"/>
      <c r="BF76" s="16"/>
      <c r="BG76" s="16"/>
      <c r="BH76" s="16"/>
      <c r="BI76" s="51"/>
      <c r="BJ76" s="51"/>
      <c r="BU76" s="51"/>
      <c r="BV76" s="51"/>
      <c r="CD76" s="51"/>
      <c r="CE76" s="51"/>
      <c r="CL76" s="16"/>
      <c r="CR76" s="51"/>
      <c r="CT76" s="16"/>
      <c r="CU76" s="16"/>
      <c r="CY76" s="16"/>
      <c r="DC76" s="16"/>
      <c r="DE76" s="16"/>
      <c r="DF76" s="16"/>
      <c r="DG76" s="16"/>
      <c r="DH76" s="16"/>
      <c r="DI76" s="16"/>
      <c r="DL76" s="54"/>
      <c r="DP76" s="16"/>
      <c r="DQ76" s="16"/>
      <c r="DR76" s="16"/>
      <c r="DS76" s="16"/>
    </row>
    <row r="77" spans="14:123" s="15" customFormat="1" ht="28" customHeight="1" x14ac:dyDescent="0.15">
      <c r="N77" s="16"/>
      <c r="O77" s="16"/>
      <c r="P77" s="16"/>
      <c r="AM77" s="51"/>
      <c r="AQ77" s="51"/>
      <c r="AU77" s="51"/>
      <c r="BF77" s="16"/>
      <c r="BG77" s="16"/>
      <c r="BH77" s="16"/>
      <c r="BI77" s="51"/>
      <c r="BJ77" s="51"/>
      <c r="BU77" s="51"/>
      <c r="BV77" s="51"/>
      <c r="CD77" s="51"/>
      <c r="CE77" s="51"/>
      <c r="CL77" s="16"/>
      <c r="CR77" s="51"/>
      <c r="CT77" s="16"/>
      <c r="CU77" s="16"/>
      <c r="CY77" s="16"/>
      <c r="DC77" s="16"/>
      <c r="DE77" s="16"/>
      <c r="DF77" s="16"/>
      <c r="DG77" s="16"/>
      <c r="DH77" s="16"/>
      <c r="DI77" s="16"/>
      <c r="DL77" s="54"/>
      <c r="DP77" s="16"/>
      <c r="DQ77" s="16"/>
      <c r="DR77" s="16"/>
      <c r="DS77" s="16"/>
    </row>
    <row r="78" spans="14:123" s="15" customFormat="1" ht="28" customHeight="1" x14ac:dyDescent="0.15">
      <c r="N78" s="16"/>
      <c r="O78" s="16"/>
      <c r="P78" s="16"/>
      <c r="AM78" s="51"/>
      <c r="AQ78" s="51"/>
      <c r="AU78" s="51"/>
      <c r="BF78" s="16"/>
      <c r="BG78" s="16"/>
      <c r="BH78" s="16"/>
      <c r="BI78" s="51"/>
      <c r="BJ78" s="51"/>
      <c r="BU78" s="51"/>
      <c r="BV78" s="51"/>
      <c r="CD78" s="51"/>
      <c r="CE78" s="51"/>
      <c r="CL78" s="16"/>
      <c r="CR78" s="51"/>
      <c r="CT78" s="16"/>
      <c r="CU78" s="16"/>
      <c r="CY78" s="16"/>
      <c r="DC78" s="16"/>
      <c r="DE78" s="16"/>
      <c r="DF78" s="16"/>
      <c r="DG78" s="16"/>
      <c r="DH78" s="16"/>
      <c r="DI78" s="16"/>
      <c r="DL78" s="54"/>
      <c r="DP78" s="16"/>
      <c r="DQ78" s="16"/>
      <c r="DR78" s="16"/>
      <c r="DS78" s="16"/>
    </row>
    <row r="79" spans="14:123" s="15" customFormat="1" ht="28" customHeight="1" x14ac:dyDescent="0.15">
      <c r="N79" s="16"/>
      <c r="O79" s="16"/>
      <c r="P79" s="16"/>
      <c r="AM79" s="51"/>
      <c r="AQ79" s="51"/>
      <c r="AU79" s="51"/>
      <c r="BF79" s="16"/>
      <c r="BG79" s="16"/>
      <c r="BH79" s="16"/>
      <c r="BI79" s="51"/>
      <c r="BJ79" s="51"/>
      <c r="BU79" s="51"/>
      <c r="BV79" s="51"/>
      <c r="CD79" s="51"/>
      <c r="CE79" s="51"/>
      <c r="CL79" s="16"/>
      <c r="CR79" s="51"/>
      <c r="CT79" s="16"/>
      <c r="CU79" s="16"/>
      <c r="CY79" s="16"/>
      <c r="DC79" s="16"/>
      <c r="DE79" s="16"/>
      <c r="DF79" s="16"/>
      <c r="DG79" s="16"/>
      <c r="DH79" s="16"/>
      <c r="DI79" s="16"/>
      <c r="DL79" s="54"/>
      <c r="DP79" s="16"/>
      <c r="DQ79" s="16"/>
      <c r="DR79" s="16"/>
      <c r="DS79" s="16"/>
    </row>
    <row r="80" spans="14:123" s="15" customFormat="1" ht="28" customHeight="1" x14ac:dyDescent="0.15">
      <c r="N80" s="16"/>
      <c r="O80" s="16"/>
      <c r="P80" s="16"/>
      <c r="AM80" s="51"/>
      <c r="AQ80" s="51"/>
      <c r="AU80" s="51"/>
      <c r="BF80" s="16"/>
      <c r="BG80" s="16"/>
      <c r="BH80" s="16"/>
      <c r="BI80" s="51"/>
      <c r="BJ80" s="51"/>
      <c r="BU80" s="51"/>
      <c r="BV80" s="51"/>
      <c r="CD80" s="51"/>
      <c r="CE80" s="51"/>
      <c r="CL80" s="16"/>
      <c r="CR80" s="51"/>
      <c r="CT80" s="16"/>
      <c r="CU80" s="16"/>
      <c r="CY80" s="16"/>
      <c r="DC80" s="16"/>
      <c r="DE80" s="16"/>
      <c r="DF80" s="16"/>
      <c r="DG80" s="16"/>
      <c r="DH80" s="16"/>
      <c r="DI80" s="16"/>
      <c r="DL80" s="54"/>
      <c r="DP80" s="16"/>
      <c r="DQ80" s="16"/>
      <c r="DR80" s="16"/>
      <c r="DS80" s="16"/>
    </row>
    <row r="81" spans="14:123" s="15" customFormat="1" ht="28" customHeight="1" x14ac:dyDescent="0.15">
      <c r="N81" s="16"/>
      <c r="O81" s="16"/>
      <c r="P81" s="16"/>
      <c r="AM81" s="51"/>
      <c r="AQ81" s="51"/>
      <c r="AU81" s="51"/>
      <c r="BF81" s="16"/>
      <c r="BG81" s="16"/>
      <c r="BH81" s="16"/>
      <c r="BI81" s="51"/>
      <c r="BJ81" s="51"/>
      <c r="BU81" s="51"/>
      <c r="BV81" s="51"/>
      <c r="CD81" s="51"/>
      <c r="CE81" s="51"/>
      <c r="CL81" s="16"/>
      <c r="CR81" s="51"/>
      <c r="CT81" s="16"/>
      <c r="CU81" s="16"/>
      <c r="CY81" s="16"/>
      <c r="DC81" s="16"/>
      <c r="DE81" s="16"/>
      <c r="DF81" s="16"/>
      <c r="DG81" s="16"/>
      <c r="DH81" s="16"/>
      <c r="DI81" s="16"/>
      <c r="DL81" s="54"/>
      <c r="DP81" s="16"/>
      <c r="DQ81" s="16"/>
      <c r="DR81" s="16"/>
      <c r="DS81" s="16"/>
    </row>
    <row r="82" spans="14:123" s="15" customFormat="1" ht="28" customHeight="1" x14ac:dyDescent="0.15">
      <c r="N82" s="16"/>
      <c r="O82" s="16"/>
      <c r="P82" s="16"/>
      <c r="AM82" s="51"/>
      <c r="AQ82" s="51"/>
      <c r="AU82" s="51"/>
      <c r="BF82" s="16"/>
      <c r="BG82" s="16"/>
      <c r="BH82" s="16"/>
      <c r="BI82" s="51"/>
      <c r="BJ82" s="51"/>
      <c r="BU82" s="51"/>
      <c r="BV82" s="51"/>
      <c r="CD82" s="51"/>
      <c r="CE82" s="51"/>
      <c r="CL82" s="16"/>
      <c r="CR82" s="51"/>
      <c r="CT82" s="16"/>
      <c r="CU82" s="16"/>
      <c r="CY82" s="16"/>
      <c r="DC82" s="16"/>
      <c r="DE82" s="16"/>
      <c r="DF82" s="16"/>
      <c r="DG82" s="16"/>
      <c r="DH82" s="16"/>
      <c r="DI82" s="16"/>
      <c r="DL82" s="54"/>
      <c r="DP82" s="16"/>
      <c r="DQ82" s="16"/>
      <c r="DR82" s="16"/>
      <c r="DS82" s="16"/>
    </row>
    <row r="83" spans="14:123" s="15" customFormat="1" ht="28" customHeight="1" x14ac:dyDescent="0.15">
      <c r="N83" s="16"/>
      <c r="O83" s="16"/>
      <c r="P83" s="16"/>
      <c r="AM83" s="51"/>
      <c r="AQ83" s="51"/>
      <c r="AU83" s="51"/>
      <c r="BF83" s="16"/>
      <c r="BG83" s="16"/>
      <c r="BH83" s="16"/>
      <c r="BI83" s="51"/>
      <c r="BJ83" s="51"/>
      <c r="BU83" s="51"/>
      <c r="BV83" s="51"/>
      <c r="CD83" s="51"/>
      <c r="CE83" s="51"/>
      <c r="CL83" s="16"/>
      <c r="CR83" s="51"/>
      <c r="CT83" s="16"/>
      <c r="CU83" s="16"/>
      <c r="CY83" s="16"/>
      <c r="DC83" s="16"/>
      <c r="DE83" s="16"/>
      <c r="DF83" s="16"/>
      <c r="DG83" s="16"/>
      <c r="DH83" s="16"/>
      <c r="DI83" s="16"/>
      <c r="DL83" s="54"/>
      <c r="DP83" s="16"/>
      <c r="DQ83" s="16"/>
      <c r="DR83" s="16"/>
      <c r="DS83" s="16"/>
    </row>
    <row r="84" spans="14:123" s="15" customFormat="1" ht="28" customHeight="1" x14ac:dyDescent="0.15">
      <c r="N84" s="16"/>
      <c r="O84" s="16"/>
      <c r="P84" s="16"/>
      <c r="AM84" s="51"/>
      <c r="AQ84" s="51"/>
      <c r="AU84" s="51"/>
      <c r="BF84" s="16"/>
      <c r="BG84" s="16"/>
      <c r="BH84" s="16"/>
      <c r="BI84" s="51"/>
      <c r="BJ84" s="51"/>
      <c r="BU84" s="51"/>
      <c r="BV84" s="51"/>
      <c r="CD84" s="51"/>
      <c r="CE84" s="51"/>
      <c r="CL84" s="16"/>
      <c r="CR84" s="51"/>
      <c r="CT84" s="16"/>
      <c r="CU84" s="16"/>
      <c r="CY84" s="16"/>
      <c r="DC84" s="16"/>
      <c r="DE84" s="16"/>
      <c r="DF84" s="16"/>
      <c r="DG84" s="16"/>
      <c r="DH84" s="16"/>
      <c r="DI84" s="16"/>
      <c r="DL84" s="54"/>
      <c r="DP84" s="16"/>
      <c r="DQ84" s="16"/>
      <c r="DR84" s="16"/>
      <c r="DS84" s="16"/>
    </row>
    <row r="85" spans="14:123" s="15" customFormat="1" ht="28" customHeight="1" x14ac:dyDescent="0.15">
      <c r="N85" s="16"/>
      <c r="O85" s="16"/>
      <c r="P85" s="16"/>
      <c r="AM85" s="51"/>
      <c r="AQ85" s="51"/>
      <c r="AU85" s="51"/>
      <c r="BF85" s="16"/>
      <c r="BG85" s="16"/>
      <c r="BH85" s="16"/>
      <c r="BI85" s="51"/>
      <c r="BJ85" s="51"/>
      <c r="BU85" s="51"/>
      <c r="BV85" s="51"/>
      <c r="CD85" s="51"/>
      <c r="CE85" s="51"/>
      <c r="CL85" s="16"/>
      <c r="CR85" s="51"/>
      <c r="CT85" s="16"/>
      <c r="CU85" s="16"/>
      <c r="CY85" s="16"/>
      <c r="DC85" s="16"/>
      <c r="DE85" s="16"/>
      <c r="DF85" s="16"/>
      <c r="DG85" s="16"/>
      <c r="DH85" s="16"/>
      <c r="DI85" s="16"/>
      <c r="DL85" s="54"/>
      <c r="DP85" s="16"/>
      <c r="DQ85" s="16"/>
      <c r="DR85" s="16"/>
      <c r="DS85" s="16"/>
    </row>
    <row r="86" spans="14:123" s="15" customFormat="1" ht="28" customHeight="1" x14ac:dyDescent="0.15">
      <c r="N86" s="16"/>
      <c r="O86" s="16"/>
      <c r="P86" s="16"/>
      <c r="AM86" s="51"/>
      <c r="AQ86" s="51"/>
      <c r="AU86" s="51"/>
      <c r="BF86" s="16"/>
      <c r="BG86" s="16"/>
      <c r="BH86" s="16"/>
      <c r="BI86" s="51"/>
      <c r="BJ86" s="51"/>
      <c r="BU86" s="51"/>
      <c r="BV86" s="51"/>
      <c r="CD86" s="51"/>
      <c r="CE86" s="51"/>
      <c r="CL86" s="16"/>
      <c r="CR86" s="51"/>
      <c r="CT86" s="16"/>
      <c r="CU86" s="16"/>
      <c r="CY86" s="16"/>
      <c r="DC86" s="16"/>
      <c r="DE86" s="16"/>
      <c r="DF86" s="16"/>
      <c r="DG86" s="16"/>
      <c r="DH86" s="16"/>
      <c r="DI86" s="16"/>
      <c r="DL86" s="54"/>
      <c r="DP86" s="16"/>
      <c r="DQ86" s="16"/>
      <c r="DR86" s="16"/>
      <c r="DS86" s="16"/>
    </row>
    <row r="87" spans="14:123" s="15" customFormat="1" ht="28" customHeight="1" x14ac:dyDescent="0.15">
      <c r="N87" s="16"/>
      <c r="O87" s="16"/>
      <c r="P87" s="16"/>
      <c r="AM87" s="51"/>
      <c r="AQ87" s="51"/>
      <c r="AU87" s="51"/>
      <c r="BF87" s="16"/>
      <c r="BG87" s="16"/>
      <c r="BH87" s="16"/>
      <c r="BI87" s="51"/>
      <c r="BJ87" s="51"/>
      <c r="BU87" s="51"/>
      <c r="BV87" s="51"/>
      <c r="CD87" s="51"/>
      <c r="CE87" s="51"/>
      <c r="CL87" s="16"/>
      <c r="CR87" s="51"/>
      <c r="CT87" s="16"/>
      <c r="CU87" s="16"/>
      <c r="CY87" s="16"/>
      <c r="DC87" s="16"/>
      <c r="DE87" s="16"/>
      <c r="DF87" s="16"/>
      <c r="DG87" s="16"/>
      <c r="DH87" s="16"/>
      <c r="DI87" s="16"/>
      <c r="DL87" s="54"/>
      <c r="DP87" s="16"/>
      <c r="DQ87" s="16"/>
      <c r="DR87" s="16"/>
      <c r="DS87" s="16"/>
    </row>
    <row r="88" spans="14:123" s="15" customFormat="1" ht="28" customHeight="1" x14ac:dyDescent="0.15">
      <c r="N88" s="16"/>
      <c r="O88" s="16"/>
      <c r="P88" s="16"/>
      <c r="AM88" s="51"/>
      <c r="AQ88" s="51"/>
      <c r="AU88" s="51"/>
      <c r="BF88" s="16"/>
      <c r="BG88" s="16"/>
      <c r="BH88" s="16"/>
      <c r="BI88" s="51"/>
      <c r="BJ88" s="51"/>
      <c r="BU88" s="51"/>
      <c r="BV88" s="51"/>
      <c r="CD88" s="51"/>
      <c r="CE88" s="51"/>
      <c r="CL88" s="16"/>
      <c r="CR88" s="51"/>
      <c r="CT88" s="16"/>
      <c r="CU88" s="16"/>
      <c r="CY88" s="16"/>
      <c r="DC88" s="16"/>
      <c r="DE88" s="16"/>
      <c r="DF88" s="16"/>
      <c r="DG88" s="16"/>
      <c r="DH88" s="16"/>
      <c r="DI88" s="16"/>
      <c r="DL88" s="54"/>
      <c r="DP88" s="16"/>
      <c r="DQ88" s="16"/>
      <c r="DR88" s="16"/>
      <c r="DS88" s="16"/>
    </row>
    <row r="89" spans="14:123" s="15" customFormat="1" ht="28" customHeight="1" x14ac:dyDescent="0.15">
      <c r="N89" s="16"/>
      <c r="O89" s="16"/>
      <c r="P89" s="16"/>
      <c r="AM89" s="51"/>
      <c r="AQ89" s="51"/>
      <c r="AU89" s="51"/>
      <c r="BF89" s="16"/>
      <c r="BG89" s="16"/>
      <c r="BH89" s="16"/>
      <c r="BI89" s="51"/>
      <c r="BJ89" s="51"/>
      <c r="BU89" s="51"/>
      <c r="BV89" s="51"/>
      <c r="CD89" s="51"/>
      <c r="CE89" s="51"/>
      <c r="CL89" s="16"/>
      <c r="CR89" s="51"/>
      <c r="CT89" s="16"/>
      <c r="CU89" s="16"/>
      <c r="CY89" s="16"/>
      <c r="DC89" s="16"/>
      <c r="DE89" s="16"/>
      <c r="DF89" s="16"/>
      <c r="DG89" s="16"/>
      <c r="DH89" s="16"/>
      <c r="DI89" s="16"/>
      <c r="DL89" s="54"/>
      <c r="DP89" s="16"/>
      <c r="DQ89" s="16"/>
      <c r="DR89" s="16"/>
      <c r="DS89" s="16"/>
    </row>
    <row r="90" spans="14:123" s="15" customFormat="1" ht="28" customHeight="1" x14ac:dyDescent="0.15">
      <c r="N90" s="16"/>
      <c r="O90" s="16"/>
      <c r="P90" s="16"/>
      <c r="AM90" s="51"/>
      <c r="AQ90" s="51"/>
      <c r="AU90" s="51"/>
      <c r="BF90" s="16"/>
      <c r="BG90" s="16"/>
      <c r="BH90" s="16"/>
      <c r="BI90" s="51"/>
      <c r="BJ90" s="51"/>
      <c r="BU90" s="51"/>
      <c r="BV90" s="51"/>
      <c r="CD90" s="51"/>
      <c r="CE90" s="51"/>
      <c r="CL90" s="16"/>
      <c r="CR90" s="51"/>
      <c r="CT90" s="16"/>
      <c r="CU90" s="16"/>
      <c r="CY90" s="16"/>
      <c r="DC90" s="16"/>
      <c r="DE90" s="16"/>
      <c r="DF90" s="16"/>
      <c r="DG90" s="16"/>
      <c r="DH90" s="16"/>
      <c r="DI90" s="16"/>
      <c r="DL90" s="54"/>
      <c r="DP90" s="16"/>
      <c r="DQ90" s="16"/>
      <c r="DR90" s="16"/>
      <c r="DS90" s="16"/>
    </row>
    <row r="91" spans="14:123" s="15" customFormat="1" ht="28" customHeight="1" x14ac:dyDescent="0.15">
      <c r="N91" s="16"/>
      <c r="O91" s="16"/>
      <c r="P91" s="16"/>
      <c r="AM91" s="51"/>
      <c r="AQ91" s="51"/>
      <c r="AU91" s="51"/>
      <c r="BF91" s="16"/>
      <c r="BG91" s="16"/>
      <c r="BH91" s="16"/>
      <c r="BI91" s="51"/>
      <c r="BJ91" s="51"/>
      <c r="BU91" s="51"/>
      <c r="BV91" s="51"/>
      <c r="CD91" s="51"/>
      <c r="CE91" s="51"/>
      <c r="CL91" s="16"/>
      <c r="CR91" s="51"/>
      <c r="CT91" s="16"/>
      <c r="CU91" s="16"/>
      <c r="CY91" s="16"/>
      <c r="DC91" s="16"/>
      <c r="DE91" s="16"/>
      <c r="DF91" s="16"/>
      <c r="DG91" s="16"/>
      <c r="DH91" s="16"/>
      <c r="DI91" s="16"/>
      <c r="DL91" s="54"/>
      <c r="DP91" s="16"/>
      <c r="DQ91" s="16"/>
      <c r="DR91" s="16"/>
      <c r="DS91" s="16"/>
    </row>
    <row r="92" spans="14:123" s="15" customFormat="1" ht="28" customHeight="1" x14ac:dyDescent="0.15">
      <c r="N92" s="16"/>
      <c r="O92" s="16"/>
      <c r="P92" s="16"/>
      <c r="AM92" s="51"/>
      <c r="AQ92" s="51"/>
      <c r="AU92" s="51"/>
      <c r="BF92" s="16"/>
      <c r="BG92" s="16"/>
      <c r="BH92" s="16"/>
      <c r="BI92" s="51"/>
      <c r="BJ92" s="51"/>
      <c r="BU92" s="51"/>
      <c r="BV92" s="51"/>
      <c r="CD92" s="51"/>
      <c r="CE92" s="51"/>
      <c r="CL92" s="16"/>
      <c r="CR92" s="51"/>
      <c r="CT92" s="16"/>
      <c r="CU92" s="16"/>
      <c r="CY92" s="16"/>
      <c r="DC92" s="16"/>
      <c r="DE92" s="16"/>
      <c r="DF92" s="16"/>
      <c r="DG92" s="16"/>
      <c r="DH92" s="16"/>
      <c r="DI92" s="16"/>
      <c r="DL92" s="54"/>
      <c r="DP92" s="16"/>
      <c r="DQ92" s="16"/>
      <c r="DR92" s="16"/>
      <c r="DS92" s="16"/>
    </row>
    <row r="93" spans="14:123" s="15" customFormat="1" ht="28" customHeight="1" x14ac:dyDescent="0.15">
      <c r="N93" s="16"/>
      <c r="O93" s="16"/>
      <c r="P93" s="16"/>
      <c r="AM93" s="51"/>
      <c r="AQ93" s="51"/>
      <c r="AU93" s="51"/>
      <c r="BF93" s="16"/>
      <c r="BG93" s="16"/>
      <c r="BH93" s="16"/>
      <c r="BI93" s="51"/>
      <c r="BJ93" s="51"/>
      <c r="BU93" s="51"/>
      <c r="BV93" s="51"/>
      <c r="CD93" s="51"/>
      <c r="CE93" s="51"/>
      <c r="CL93" s="16"/>
      <c r="CR93" s="51"/>
      <c r="CT93" s="16"/>
      <c r="CU93" s="16"/>
      <c r="CY93" s="16"/>
      <c r="DC93" s="16"/>
      <c r="DE93" s="16"/>
      <c r="DF93" s="16"/>
      <c r="DG93" s="16"/>
      <c r="DH93" s="16"/>
      <c r="DI93" s="16"/>
      <c r="DL93" s="54"/>
      <c r="DP93" s="16"/>
      <c r="DQ93" s="16"/>
      <c r="DR93" s="16"/>
      <c r="DS93" s="16"/>
    </row>
    <row r="94" spans="14:123" s="15" customFormat="1" ht="28" customHeight="1" x14ac:dyDescent="0.15">
      <c r="N94" s="16"/>
      <c r="O94" s="16"/>
      <c r="P94" s="16"/>
      <c r="AM94" s="51"/>
      <c r="AQ94" s="51"/>
      <c r="AU94" s="51"/>
      <c r="BF94" s="16"/>
      <c r="BG94" s="16"/>
      <c r="BH94" s="16"/>
      <c r="BI94" s="51"/>
      <c r="BJ94" s="51"/>
      <c r="BU94" s="51"/>
      <c r="BV94" s="51"/>
      <c r="CD94" s="51"/>
      <c r="CE94" s="51"/>
      <c r="CL94" s="16"/>
      <c r="CR94" s="51"/>
      <c r="CT94" s="16"/>
      <c r="CU94" s="16"/>
      <c r="CY94" s="16"/>
      <c r="DC94" s="16"/>
      <c r="DE94" s="16"/>
      <c r="DF94" s="16"/>
      <c r="DG94" s="16"/>
      <c r="DH94" s="16"/>
      <c r="DI94" s="16"/>
      <c r="DL94" s="54"/>
      <c r="DP94" s="16"/>
      <c r="DQ94" s="16"/>
      <c r="DR94" s="16"/>
      <c r="DS94" s="16"/>
    </row>
    <row r="95" spans="14:123" s="15" customFormat="1" ht="28" customHeight="1" x14ac:dyDescent="0.15">
      <c r="N95" s="16"/>
      <c r="O95" s="16"/>
      <c r="P95" s="16"/>
      <c r="AM95" s="51"/>
      <c r="AQ95" s="51"/>
      <c r="AU95" s="51"/>
      <c r="BF95" s="16"/>
      <c r="BG95" s="16"/>
      <c r="BH95" s="16"/>
      <c r="BI95" s="51"/>
      <c r="BJ95" s="51"/>
      <c r="BU95" s="51"/>
      <c r="BV95" s="51"/>
      <c r="CD95" s="51"/>
      <c r="CE95" s="51"/>
      <c r="CL95" s="16"/>
      <c r="CR95" s="51"/>
      <c r="CT95" s="16"/>
      <c r="CU95" s="16"/>
      <c r="CY95" s="16"/>
      <c r="DC95" s="16"/>
      <c r="DE95" s="16"/>
      <c r="DF95" s="16"/>
      <c r="DG95" s="16"/>
      <c r="DH95" s="16"/>
      <c r="DI95" s="16"/>
      <c r="DL95" s="54"/>
      <c r="DP95" s="16"/>
      <c r="DQ95" s="16"/>
      <c r="DR95" s="16"/>
      <c r="DS95" s="16"/>
    </row>
    <row r="96" spans="14:123" s="15" customFormat="1" ht="28" customHeight="1" x14ac:dyDescent="0.15">
      <c r="N96" s="16"/>
      <c r="O96" s="16"/>
      <c r="P96" s="16"/>
      <c r="AM96" s="51"/>
      <c r="AQ96" s="51"/>
      <c r="AU96" s="51"/>
      <c r="BF96" s="16"/>
      <c r="BG96" s="16"/>
      <c r="BH96" s="16"/>
      <c r="BI96" s="51"/>
      <c r="BJ96" s="51"/>
      <c r="BU96" s="51"/>
      <c r="BV96" s="51"/>
      <c r="CD96" s="51"/>
      <c r="CE96" s="51"/>
      <c r="CL96" s="16"/>
      <c r="CR96" s="51"/>
      <c r="CT96" s="16"/>
      <c r="CU96" s="16"/>
      <c r="CY96" s="16"/>
      <c r="DC96" s="16"/>
      <c r="DE96" s="16"/>
      <c r="DF96" s="16"/>
      <c r="DG96" s="16"/>
      <c r="DH96" s="16"/>
      <c r="DI96" s="16"/>
      <c r="DL96" s="54"/>
      <c r="DP96" s="16"/>
      <c r="DQ96" s="16"/>
      <c r="DR96" s="16"/>
      <c r="DS96" s="16"/>
    </row>
    <row r="97" spans="14:123" s="15" customFormat="1" ht="28" customHeight="1" x14ac:dyDescent="0.15">
      <c r="N97" s="16"/>
      <c r="O97" s="16"/>
      <c r="P97" s="16"/>
      <c r="AM97" s="51"/>
      <c r="AQ97" s="51"/>
      <c r="AU97" s="51"/>
      <c r="BF97" s="16"/>
      <c r="BG97" s="16"/>
      <c r="BH97" s="16"/>
      <c r="BI97" s="51"/>
      <c r="BJ97" s="51"/>
      <c r="BU97" s="51"/>
      <c r="BV97" s="51"/>
      <c r="CD97" s="51"/>
      <c r="CE97" s="51"/>
      <c r="CL97" s="16"/>
      <c r="CR97" s="51"/>
      <c r="CT97" s="16"/>
      <c r="CU97" s="16"/>
      <c r="CY97" s="16"/>
      <c r="DC97" s="16"/>
      <c r="DE97" s="16"/>
      <c r="DF97" s="16"/>
      <c r="DG97" s="16"/>
      <c r="DH97" s="16"/>
      <c r="DI97" s="16"/>
      <c r="DL97" s="54"/>
      <c r="DP97" s="16"/>
      <c r="DQ97" s="16"/>
      <c r="DR97" s="16"/>
      <c r="DS97" s="16"/>
    </row>
    <row r="98" spans="14:123" s="15" customFormat="1" ht="28" customHeight="1" x14ac:dyDescent="0.15">
      <c r="N98" s="16"/>
      <c r="O98" s="16"/>
      <c r="P98" s="16"/>
      <c r="AM98" s="51"/>
      <c r="AQ98" s="51"/>
      <c r="AU98" s="51"/>
      <c r="BF98" s="16"/>
      <c r="BG98" s="16"/>
      <c r="BH98" s="16"/>
      <c r="BI98" s="51"/>
      <c r="BJ98" s="51"/>
      <c r="BU98" s="51"/>
      <c r="BV98" s="51"/>
      <c r="CD98" s="51"/>
      <c r="CE98" s="51"/>
      <c r="CL98" s="16"/>
      <c r="CR98" s="51"/>
      <c r="CT98" s="16"/>
      <c r="CU98" s="16"/>
      <c r="CY98" s="16"/>
      <c r="DC98" s="16"/>
      <c r="DE98" s="16"/>
      <c r="DF98" s="16"/>
      <c r="DG98" s="16"/>
      <c r="DH98" s="16"/>
      <c r="DI98" s="16"/>
      <c r="DL98" s="54"/>
      <c r="DP98" s="16"/>
      <c r="DQ98" s="16"/>
      <c r="DR98" s="16"/>
      <c r="DS98" s="16"/>
    </row>
    <row r="99" spans="14:123" s="15" customFormat="1" ht="28" customHeight="1" x14ac:dyDescent="0.15">
      <c r="N99" s="16"/>
      <c r="O99" s="16"/>
      <c r="P99" s="16"/>
      <c r="AM99" s="51"/>
      <c r="AQ99" s="51"/>
      <c r="AU99" s="51"/>
      <c r="BF99" s="16"/>
      <c r="BG99" s="16"/>
      <c r="BH99" s="16"/>
      <c r="BI99" s="51"/>
      <c r="BJ99" s="51"/>
      <c r="BU99" s="51"/>
      <c r="BV99" s="51"/>
      <c r="CD99" s="51"/>
      <c r="CE99" s="51"/>
      <c r="CL99" s="16"/>
      <c r="CR99" s="51"/>
      <c r="CT99" s="16"/>
      <c r="CU99" s="16"/>
      <c r="CY99" s="16"/>
      <c r="DC99" s="16"/>
      <c r="DE99" s="16"/>
      <c r="DF99" s="16"/>
      <c r="DG99" s="16"/>
      <c r="DH99" s="16"/>
      <c r="DI99" s="16"/>
      <c r="DL99" s="54"/>
      <c r="DP99" s="16"/>
      <c r="DQ99" s="16"/>
      <c r="DR99" s="16"/>
      <c r="DS99" s="16"/>
    </row>
    <row r="100" spans="14:123" s="15" customFormat="1" ht="28" customHeight="1" x14ac:dyDescent="0.15">
      <c r="N100" s="16"/>
      <c r="O100" s="16"/>
      <c r="P100" s="16"/>
      <c r="AM100" s="51"/>
      <c r="AQ100" s="51"/>
      <c r="AU100" s="51"/>
      <c r="BF100" s="16"/>
      <c r="BG100" s="16"/>
      <c r="BH100" s="16"/>
      <c r="BI100" s="51"/>
      <c r="BJ100" s="51"/>
      <c r="BU100" s="51"/>
      <c r="BV100" s="51"/>
      <c r="CD100" s="51"/>
      <c r="CE100" s="51"/>
      <c r="CL100" s="16"/>
      <c r="CR100" s="51"/>
      <c r="CT100" s="16"/>
      <c r="CU100" s="16"/>
      <c r="CY100" s="16"/>
      <c r="DC100" s="16"/>
      <c r="DE100" s="16"/>
      <c r="DF100" s="16"/>
      <c r="DG100" s="16"/>
      <c r="DH100" s="16"/>
      <c r="DI100" s="16"/>
      <c r="DL100" s="54"/>
      <c r="DP100" s="16"/>
      <c r="DQ100" s="16"/>
      <c r="DR100" s="16"/>
      <c r="DS100" s="16"/>
    </row>
    <row r="101" spans="14:123" s="15" customFormat="1" ht="28" customHeight="1" x14ac:dyDescent="0.15">
      <c r="N101" s="16"/>
      <c r="O101" s="16"/>
      <c r="P101" s="16"/>
      <c r="AM101" s="51"/>
      <c r="AQ101" s="51"/>
      <c r="AU101" s="51"/>
      <c r="BF101" s="16"/>
      <c r="BG101" s="16"/>
      <c r="BH101" s="16"/>
      <c r="BI101" s="51"/>
      <c r="BJ101" s="51"/>
      <c r="BU101" s="51"/>
      <c r="BV101" s="51"/>
      <c r="CD101" s="51"/>
      <c r="CE101" s="51"/>
      <c r="CL101" s="16"/>
      <c r="CR101" s="51"/>
      <c r="CT101" s="16"/>
      <c r="CU101" s="16"/>
      <c r="CY101" s="16"/>
      <c r="DC101" s="16"/>
      <c r="DE101" s="16"/>
      <c r="DF101" s="16"/>
      <c r="DG101" s="16"/>
      <c r="DH101" s="16"/>
      <c r="DI101" s="16"/>
      <c r="DL101" s="54"/>
      <c r="DP101" s="16"/>
      <c r="DQ101" s="16"/>
      <c r="DR101" s="16"/>
      <c r="DS101" s="16"/>
    </row>
    <row r="102" spans="14:123" s="15" customFormat="1" ht="28" customHeight="1" x14ac:dyDescent="0.15">
      <c r="N102" s="16"/>
      <c r="O102" s="16"/>
      <c r="P102" s="16"/>
      <c r="AM102" s="51"/>
      <c r="AQ102" s="51"/>
      <c r="AU102" s="51"/>
      <c r="BF102" s="16"/>
      <c r="BG102" s="16"/>
      <c r="BH102" s="16"/>
      <c r="BI102" s="51"/>
      <c r="BJ102" s="51"/>
      <c r="BU102" s="51"/>
      <c r="BV102" s="51"/>
      <c r="CD102" s="51"/>
      <c r="CE102" s="51"/>
      <c r="CL102" s="16"/>
      <c r="CR102" s="51"/>
      <c r="CT102" s="16"/>
      <c r="CU102" s="16"/>
      <c r="CY102" s="16"/>
      <c r="DC102" s="16"/>
      <c r="DE102" s="16"/>
      <c r="DF102" s="16"/>
      <c r="DG102" s="16"/>
      <c r="DH102" s="16"/>
      <c r="DI102" s="16"/>
      <c r="DL102" s="54"/>
      <c r="DP102" s="16"/>
      <c r="DQ102" s="16"/>
      <c r="DR102" s="16"/>
      <c r="DS102" s="16"/>
    </row>
    <row r="103" spans="14:123" s="15" customFormat="1" ht="28" customHeight="1" x14ac:dyDescent="0.15">
      <c r="N103" s="16"/>
      <c r="O103" s="16"/>
      <c r="P103" s="16"/>
      <c r="AM103" s="51"/>
      <c r="AQ103" s="51"/>
      <c r="AU103" s="51"/>
      <c r="BF103" s="16"/>
      <c r="BG103" s="16"/>
      <c r="BH103" s="16"/>
      <c r="BI103" s="51"/>
      <c r="BJ103" s="51"/>
      <c r="BU103" s="51"/>
      <c r="BV103" s="51"/>
      <c r="CD103" s="51"/>
      <c r="CE103" s="51"/>
      <c r="CL103" s="16"/>
      <c r="CR103" s="51"/>
      <c r="CT103" s="16"/>
      <c r="CU103" s="16"/>
      <c r="CY103" s="16"/>
      <c r="DC103" s="16"/>
      <c r="DE103" s="16"/>
      <c r="DF103" s="16"/>
      <c r="DG103" s="16"/>
      <c r="DH103" s="16"/>
      <c r="DI103" s="16"/>
      <c r="DL103" s="54"/>
      <c r="DP103" s="16"/>
      <c r="DQ103" s="16"/>
      <c r="DR103" s="16"/>
      <c r="DS103" s="16"/>
    </row>
    <row r="104" spans="14:123" s="15" customFormat="1" ht="28" customHeight="1" x14ac:dyDescent="0.15">
      <c r="N104" s="16"/>
      <c r="O104" s="16"/>
      <c r="P104" s="16"/>
      <c r="AM104" s="51"/>
      <c r="AQ104" s="51"/>
      <c r="AU104" s="51"/>
      <c r="BF104" s="16"/>
      <c r="BG104" s="16"/>
      <c r="BH104" s="16"/>
      <c r="BI104" s="51"/>
      <c r="BJ104" s="51"/>
      <c r="BU104" s="51"/>
      <c r="BV104" s="51"/>
      <c r="CD104" s="51"/>
      <c r="CE104" s="51"/>
      <c r="CL104" s="16"/>
      <c r="CR104" s="51"/>
      <c r="CT104" s="16"/>
      <c r="CU104" s="16"/>
      <c r="CY104" s="16"/>
      <c r="DC104" s="16"/>
      <c r="DE104" s="16"/>
      <c r="DF104" s="16"/>
      <c r="DG104" s="16"/>
      <c r="DH104" s="16"/>
      <c r="DI104" s="16"/>
      <c r="DL104" s="54"/>
      <c r="DP104" s="16"/>
      <c r="DQ104" s="16"/>
      <c r="DR104" s="16"/>
      <c r="DS104" s="16"/>
    </row>
    <row r="105" spans="14:123" s="15" customFormat="1" ht="28" customHeight="1" x14ac:dyDescent="0.15">
      <c r="N105" s="16"/>
      <c r="O105" s="16"/>
      <c r="P105" s="16"/>
      <c r="AM105" s="51"/>
      <c r="AQ105" s="51"/>
      <c r="AU105" s="51"/>
      <c r="BF105" s="16"/>
      <c r="BG105" s="16"/>
      <c r="BH105" s="16"/>
      <c r="BI105" s="51"/>
      <c r="BJ105" s="51"/>
      <c r="BU105" s="51"/>
      <c r="BV105" s="51"/>
      <c r="CD105" s="51"/>
      <c r="CE105" s="51"/>
      <c r="CL105" s="16"/>
      <c r="CR105" s="51"/>
      <c r="CT105" s="16"/>
      <c r="CU105" s="16"/>
      <c r="CY105" s="16"/>
      <c r="DC105" s="16"/>
      <c r="DE105" s="16"/>
      <c r="DF105" s="16"/>
      <c r="DG105" s="16"/>
      <c r="DH105" s="16"/>
      <c r="DI105" s="16"/>
      <c r="DL105" s="54"/>
      <c r="DP105" s="16"/>
      <c r="DQ105" s="16"/>
      <c r="DR105" s="16"/>
      <c r="DS105" s="16"/>
    </row>
    <row r="106" spans="14:123" s="15" customFormat="1" ht="28" customHeight="1" x14ac:dyDescent="0.15">
      <c r="N106" s="16"/>
      <c r="O106" s="16"/>
      <c r="P106" s="16"/>
      <c r="AM106" s="51"/>
      <c r="AQ106" s="51"/>
      <c r="AU106" s="51"/>
      <c r="BF106" s="16"/>
      <c r="BG106" s="16"/>
      <c r="BH106" s="16"/>
      <c r="BI106" s="51"/>
      <c r="BJ106" s="51"/>
      <c r="BU106" s="51"/>
      <c r="BV106" s="51"/>
      <c r="CD106" s="51"/>
      <c r="CE106" s="51"/>
      <c r="CL106" s="16"/>
      <c r="CR106" s="51"/>
      <c r="CT106" s="16"/>
      <c r="CU106" s="16"/>
      <c r="CY106" s="16"/>
      <c r="DC106" s="16"/>
      <c r="DE106" s="16"/>
      <c r="DF106" s="16"/>
      <c r="DG106" s="16"/>
      <c r="DH106" s="16"/>
      <c r="DI106" s="16"/>
      <c r="DL106" s="54"/>
      <c r="DP106" s="16"/>
      <c r="DQ106" s="16"/>
      <c r="DR106" s="16"/>
      <c r="DS106" s="16"/>
    </row>
    <row r="107" spans="14:123" s="15" customFormat="1" ht="28" customHeight="1" x14ac:dyDescent="0.15">
      <c r="N107" s="16"/>
      <c r="O107" s="16"/>
      <c r="P107" s="16"/>
      <c r="AM107" s="51"/>
      <c r="AQ107" s="51"/>
      <c r="AU107" s="51"/>
      <c r="BF107" s="16"/>
      <c r="BG107" s="16"/>
      <c r="BH107" s="16"/>
      <c r="BI107" s="51"/>
      <c r="BJ107" s="51"/>
      <c r="BU107" s="51"/>
      <c r="BV107" s="51"/>
      <c r="CD107" s="51"/>
      <c r="CE107" s="51"/>
      <c r="CL107" s="16"/>
      <c r="CR107" s="51"/>
      <c r="CT107" s="16"/>
      <c r="CU107" s="16"/>
      <c r="CY107" s="16"/>
      <c r="DC107" s="16"/>
      <c r="DE107" s="16"/>
      <c r="DF107" s="16"/>
      <c r="DG107" s="16"/>
      <c r="DH107" s="16"/>
      <c r="DI107" s="16"/>
      <c r="DL107" s="54"/>
      <c r="DP107" s="16"/>
      <c r="DQ107" s="16"/>
      <c r="DR107" s="16"/>
      <c r="DS107" s="16"/>
    </row>
    <row r="108" spans="14:123" s="15" customFormat="1" ht="28" customHeight="1" x14ac:dyDescent="0.15">
      <c r="N108" s="16"/>
      <c r="O108" s="16"/>
      <c r="P108" s="16"/>
      <c r="AM108" s="51"/>
      <c r="AQ108" s="51"/>
      <c r="AU108" s="51"/>
      <c r="BF108" s="16"/>
      <c r="BG108" s="16"/>
      <c r="BH108" s="16"/>
      <c r="BI108" s="51"/>
      <c r="BJ108" s="51"/>
      <c r="BU108" s="51"/>
      <c r="BV108" s="51"/>
      <c r="CD108" s="51"/>
      <c r="CE108" s="51"/>
      <c r="CL108" s="16"/>
      <c r="CR108" s="51"/>
      <c r="CT108" s="16"/>
      <c r="CU108" s="16"/>
      <c r="CY108" s="16"/>
      <c r="DC108" s="16"/>
      <c r="DE108" s="16"/>
      <c r="DF108" s="16"/>
      <c r="DG108" s="16"/>
      <c r="DH108" s="16"/>
      <c r="DI108" s="16"/>
      <c r="DL108" s="54"/>
      <c r="DP108" s="16"/>
      <c r="DQ108" s="16"/>
      <c r="DR108" s="16"/>
      <c r="DS108" s="16"/>
    </row>
    <row r="109" spans="14:123" s="15" customFormat="1" ht="28" customHeight="1" x14ac:dyDescent="0.15">
      <c r="N109" s="16"/>
      <c r="O109" s="16"/>
      <c r="P109" s="16"/>
      <c r="AM109" s="51"/>
      <c r="AQ109" s="51"/>
      <c r="AU109" s="51"/>
      <c r="BF109" s="16"/>
      <c r="BG109" s="16"/>
      <c r="BH109" s="16"/>
      <c r="BI109" s="51"/>
      <c r="BJ109" s="51"/>
      <c r="BU109" s="51"/>
      <c r="BV109" s="51"/>
      <c r="CD109" s="51"/>
      <c r="CE109" s="51"/>
      <c r="CL109" s="16"/>
      <c r="CR109" s="51"/>
      <c r="CT109" s="16"/>
      <c r="CU109" s="16"/>
      <c r="CY109" s="16"/>
      <c r="DC109" s="16"/>
      <c r="DE109" s="16"/>
      <c r="DF109" s="16"/>
      <c r="DG109" s="16"/>
      <c r="DH109" s="16"/>
      <c r="DI109" s="16"/>
      <c r="DL109" s="54"/>
      <c r="DP109" s="16"/>
      <c r="DQ109" s="16"/>
      <c r="DR109" s="16"/>
      <c r="DS109" s="16"/>
    </row>
    <row r="110" spans="14:123" s="15" customFormat="1" ht="28" customHeight="1" x14ac:dyDescent="0.15">
      <c r="N110" s="16"/>
      <c r="O110" s="16"/>
      <c r="P110" s="16"/>
      <c r="AM110" s="51"/>
      <c r="AQ110" s="51"/>
      <c r="AU110" s="51"/>
      <c r="BF110" s="16"/>
      <c r="BG110" s="16"/>
      <c r="BH110" s="16"/>
      <c r="BI110" s="51"/>
      <c r="BJ110" s="51"/>
      <c r="BU110" s="51"/>
      <c r="BV110" s="51"/>
      <c r="CD110" s="51"/>
      <c r="CE110" s="51"/>
      <c r="CL110" s="16"/>
      <c r="CR110" s="51"/>
      <c r="CT110" s="16"/>
      <c r="CU110" s="16"/>
      <c r="CY110" s="16"/>
      <c r="DC110" s="16"/>
      <c r="DE110" s="16"/>
      <c r="DF110" s="16"/>
      <c r="DG110" s="16"/>
      <c r="DH110" s="16"/>
      <c r="DI110" s="16"/>
      <c r="DL110" s="54"/>
      <c r="DP110" s="16"/>
      <c r="DQ110" s="16"/>
      <c r="DR110" s="16"/>
      <c r="DS110" s="16"/>
    </row>
    <row r="111" spans="14:123" s="15" customFormat="1" ht="28" customHeight="1" x14ac:dyDescent="0.15">
      <c r="N111" s="16"/>
      <c r="O111" s="16"/>
      <c r="P111" s="16"/>
      <c r="AM111" s="51"/>
      <c r="AQ111" s="51"/>
      <c r="AU111" s="51"/>
      <c r="BF111" s="16"/>
      <c r="BG111" s="16"/>
      <c r="BH111" s="16"/>
      <c r="BI111" s="51"/>
      <c r="BJ111" s="51"/>
      <c r="BU111" s="51"/>
      <c r="BV111" s="51"/>
      <c r="CD111" s="51"/>
      <c r="CE111" s="51"/>
      <c r="CL111" s="16"/>
      <c r="CR111" s="51"/>
      <c r="CT111" s="16"/>
      <c r="CU111" s="16"/>
      <c r="CY111" s="16"/>
      <c r="DC111" s="16"/>
      <c r="DE111" s="16"/>
      <c r="DF111" s="16"/>
      <c r="DG111" s="16"/>
      <c r="DH111" s="16"/>
      <c r="DI111" s="16"/>
      <c r="DL111" s="54"/>
      <c r="DP111" s="16"/>
      <c r="DQ111" s="16"/>
      <c r="DR111" s="16"/>
      <c r="DS111" s="16"/>
    </row>
    <row r="112" spans="14:123" s="15" customFormat="1" ht="28" customHeight="1" x14ac:dyDescent="0.15">
      <c r="N112" s="16"/>
      <c r="O112" s="16"/>
      <c r="P112" s="16"/>
      <c r="AM112" s="51"/>
      <c r="AQ112" s="51"/>
      <c r="AU112" s="51"/>
      <c r="BF112" s="16"/>
      <c r="BG112" s="16"/>
      <c r="BH112" s="16"/>
      <c r="BI112" s="51"/>
      <c r="BJ112" s="51"/>
      <c r="BU112" s="51"/>
      <c r="BV112" s="51"/>
      <c r="CD112" s="51"/>
      <c r="CE112" s="51"/>
      <c r="CL112" s="16"/>
      <c r="CR112" s="51"/>
      <c r="CT112" s="16"/>
      <c r="CU112" s="16"/>
      <c r="CY112" s="16"/>
      <c r="DC112" s="16"/>
      <c r="DE112" s="16"/>
      <c r="DF112" s="16"/>
      <c r="DG112" s="16"/>
      <c r="DH112" s="16"/>
      <c r="DI112" s="16"/>
      <c r="DL112" s="54"/>
      <c r="DP112" s="16"/>
      <c r="DQ112" s="16"/>
      <c r="DR112" s="16"/>
      <c r="DS112" s="16"/>
    </row>
    <row r="113" spans="14:123" s="15" customFormat="1" ht="28" customHeight="1" x14ac:dyDescent="0.15">
      <c r="N113" s="16"/>
      <c r="O113" s="16"/>
      <c r="P113" s="16"/>
      <c r="AM113" s="51"/>
      <c r="AQ113" s="51"/>
      <c r="AU113" s="51"/>
      <c r="BF113" s="16"/>
      <c r="BG113" s="16"/>
      <c r="BH113" s="16"/>
      <c r="BI113" s="51"/>
      <c r="BJ113" s="51"/>
      <c r="BU113" s="51"/>
      <c r="BV113" s="51"/>
      <c r="CD113" s="51"/>
      <c r="CE113" s="51"/>
      <c r="CL113" s="16"/>
      <c r="CR113" s="51"/>
      <c r="CT113" s="16"/>
      <c r="CU113" s="16"/>
      <c r="CY113" s="16"/>
      <c r="DC113" s="16"/>
      <c r="DE113" s="16"/>
      <c r="DF113" s="16"/>
      <c r="DG113" s="16"/>
      <c r="DH113" s="16"/>
      <c r="DI113" s="16"/>
      <c r="DL113" s="54"/>
      <c r="DP113" s="16"/>
      <c r="DQ113" s="16"/>
      <c r="DR113" s="16"/>
      <c r="DS113" s="16"/>
    </row>
    <row r="114" spans="14:123" s="15" customFormat="1" ht="28" customHeight="1" x14ac:dyDescent="0.15">
      <c r="N114" s="16"/>
      <c r="O114" s="16"/>
      <c r="P114" s="16"/>
      <c r="AM114" s="51"/>
      <c r="AQ114" s="51"/>
      <c r="AU114" s="51"/>
      <c r="BF114" s="16"/>
      <c r="BG114" s="16"/>
      <c r="BH114" s="16"/>
      <c r="BI114" s="51"/>
      <c r="BJ114" s="51"/>
      <c r="BU114" s="51"/>
      <c r="BV114" s="51"/>
      <c r="CD114" s="51"/>
      <c r="CE114" s="51"/>
      <c r="CL114" s="16"/>
      <c r="CR114" s="51"/>
      <c r="CT114" s="16"/>
      <c r="CU114" s="16"/>
      <c r="CY114" s="16"/>
      <c r="DC114" s="16"/>
      <c r="DE114" s="16"/>
      <c r="DF114" s="16"/>
      <c r="DG114" s="16"/>
      <c r="DH114" s="16"/>
      <c r="DI114" s="16"/>
      <c r="DL114" s="54"/>
      <c r="DP114" s="16"/>
      <c r="DQ114" s="16"/>
      <c r="DR114" s="16"/>
      <c r="DS114" s="16"/>
    </row>
    <row r="115" spans="14:123" s="15" customFormat="1" ht="28" customHeight="1" x14ac:dyDescent="0.15">
      <c r="N115" s="16"/>
      <c r="O115" s="16"/>
      <c r="P115" s="16"/>
      <c r="AM115" s="51"/>
      <c r="AQ115" s="51"/>
      <c r="AU115" s="51"/>
      <c r="BF115" s="16"/>
      <c r="BG115" s="16"/>
      <c r="BH115" s="16"/>
      <c r="BI115" s="51"/>
      <c r="BJ115" s="51"/>
      <c r="BU115" s="51"/>
      <c r="BV115" s="51"/>
      <c r="CD115" s="51"/>
      <c r="CE115" s="51"/>
      <c r="CL115" s="16"/>
      <c r="CR115" s="51"/>
      <c r="CT115" s="16"/>
      <c r="CU115" s="16"/>
      <c r="CY115" s="16"/>
      <c r="DC115" s="16"/>
      <c r="DE115" s="16"/>
      <c r="DF115" s="16"/>
      <c r="DG115" s="16"/>
      <c r="DH115" s="16"/>
      <c r="DI115" s="16"/>
      <c r="DL115" s="54"/>
      <c r="DP115" s="16"/>
      <c r="DQ115" s="16"/>
      <c r="DR115" s="16"/>
      <c r="DS115" s="16"/>
    </row>
    <row r="116" spans="14:123" s="15" customFormat="1" ht="28" customHeight="1" x14ac:dyDescent="0.15">
      <c r="N116" s="16"/>
      <c r="O116" s="16"/>
      <c r="P116" s="16"/>
      <c r="AM116" s="51"/>
      <c r="AQ116" s="51"/>
      <c r="AU116" s="51"/>
      <c r="BF116" s="16"/>
      <c r="BG116" s="16"/>
      <c r="BH116" s="16"/>
      <c r="BI116" s="51"/>
      <c r="BJ116" s="51"/>
      <c r="BU116" s="51"/>
      <c r="BV116" s="51"/>
      <c r="CD116" s="51"/>
      <c r="CE116" s="51"/>
      <c r="CL116" s="16"/>
      <c r="CR116" s="51"/>
      <c r="CT116" s="16"/>
      <c r="CU116" s="16"/>
      <c r="CY116" s="16"/>
      <c r="DC116" s="16"/>
      <c r="DE116" s="16"/>
      <c r="DF116" s="16"/>
      <c r="DG116" s="16"/>
      <c r="DH116" s="16"/>
      <c r="DI116" s="16"/>
      <c r="DL116" s="54"/>
      <c r="DP116" s="16"/>
      <c r="DQ116" s="16"/>
      <c r="DR116" s="16"/>
      <c r="DS116" s="16"/>
    </row>
    <row r="117" spans="14:123" s="15" customFormat="1" ht="28" customHeight="1" x14ac:dyDescent="0.15">
      <c r="N117" s="16"/>
      <c r="O117" s="16"/>
      <c r="P117" s="16"/>
      <c r="AM117" s="51"/>
      <c r="AQ117" s="51"/>
      <c r="AU117" s="51"/>
      <c r="BF117" s="16"/>
      <c r="BG117" s="16"/>
      <c r="BH117" s="16"/>
      <c r="BI117" s="51"/>
      <c r="BJ117" s="51"/>
      <c r="BU117" s="51"/>
      <c r="BV117" s="51"/>
      <c r="CD117" s="51"/>
      <c r="CE117" s="51"/>
      <c r="CL117" s="16"/>
      <c r="CR117" s="51"/>
      <c r="CT117" s="16"/>
      <c r="CU117" s="16"/>
      <c r="CY117" s="16"/>
      <c r="DC117" s="16"/>
      <c r="DE117" s="16"/>
      <c r="DF117" s="16"/>
      <c r="DG117" s="16"/>
      <c r="DH117" s="16"/>
      <c r="DI117" s="16"/>
      <c r="DL117" s="54"/>
      <c r="DP117" s="16"/>
      <c r="DQ117" s="16"/>
      <c r="DR117" s="16"/>
      <c r="DS117" s="16"/>
    </row>
    <row r="118" spans="14:123" s="15" customFormat="1" ht="28" customHeight="1" x14ac:dyDescent="0.15">
      <c r="N118" s="16"/>
      <c r="O118" s="16"/>
      <c r="P118" s="16"/>
      <c r="AM118" s="51"/>
      <c r="AQ118" s="51"/>
      <c r="AU118" s="51"/>
      <c r="BF118" s="16"/>
      <c r="BG118" s="16"/>
      <c r="BH118" s="16"/>
      <c r="BI118" s="51"/>
      <c r="BJ118" s="51"/>
      <c r="BU118" s="51"/>
      <c r="BV118" s="51"/>
      <c r="CD118" s="51"/>
      <c r="CE118" s="51"/>
      <c r="CL118" s="16"/>
      <c r="CR118" s="51"/>
      <c r="CT118" s="16"/>
      <c r="CU118" s="16"/>
      <c r="CY118" s="16"/>
      <c r="DC118" s="16"/>
      <c r="DE118" s="16"/>
      <c r="DF118" s="16"/>
      <c r="DG118" s="16"/>
      <c r="DH118" s="16"/>
      <c r="DI118" s="16"/>
      <c r="DL118" s="54"/>
      <c r="DP118" s="16"/>
      <c r="DQ118" s="16"/>
      <c r="DR118" s="16"/>
      <c r="DS118" s="16"/>
    </row>
    <row r="119" spans="14:123" s="15" customFormat="1" ht="28" customHeight="1" x14ac:dyDescent="0.15">
      <c r="N119" s="16"/>
      <c r="O119" s="16"/>
      <c r="P119" s="16"/>
      <c r="AM119" s="51"/>
      <c r="AQ119" s="51"/>
      <c r="AU119" s="51"/>
      <c r="BF119" s="16"/>
      <c r="BG119" s="16"/>
      <c r="BH119" s="16"/>
      <c r="BI119" s="51"/>
      <c r="BJ119" s="51"/>
      <c r="BU119" s="51"/>
      <c r="BV119" s="51"/>
      <c r="CD119" s="51"/>
      <c r="CE119" s="51"/>
      <c r="CL119" s="16"/>
      <c r="CR119" s="51"/>
      <c r="CT119" s="16"/>
      <c r="CU119" s="16"/>
      <c r="CY119" s="16"/>
      <c r="DC119" s="16"/>
      <c r="DE119" s="16"/>
      <c r="DF119" s="16"/>
      <c r="DG119" s="16"/>
      <c r="DH119" s="16"/>
      <c r="DI119" s="16"/>
      <c r="DL119" s="54"/>
      <c r="DP119" s="16"/>
      <c r="DQ119" s="16"/>
      <c r="DR119" s="16"/>
      <c r="DS119" s="16"/>
    </row>
    <row r="120" spans="14:123" s="15" customFormat="1" ht="28" customHeight="1" x14ac:dyDescent="0.15">
      <c r="N120" s="16"/>
      <c r="O120" s="16"/>
      <c r="P120" s="16"/>
      <c r="AM120" s="51"/>
      <c r="AQ120" s="51"/>
      <c r="AU120" s="51"/>
      <c r="BF120" s="16"/>
      <c r="BG120" s="16"/>
      <c r="BH120" s="16"/>
      <c r="BI120" s="51"/>
      <c r="BJ120" s="51"/>
      <c r="BU120" s="51"/>
      <c r="BV120" s="51"/>
      <c r="CD120" s="51"/>
      <c r="CE120" s="51"/>
      <c r="CL120" s="16"/>
      <c r="CR120" s="51"/>
      <c r="CT120" s="16"/>
      <c r="CU120" s="16"/>
      <c r="CY120" s="16"/>
      <c r="DC120" s="16"/>
      <c r="DE120" s="16"/>
      <c r="DF120" s="16"/>
      <c r="DG120" s="16"/>
      <c r="DH120" s="16"/>
      <c r="DI120" s="16"/>
      <c r="DL120" s="54"/>
      <c r="DP120" s="16"/>
      <c r="DQ120" s="16"/>
      <c r="DR120" s="16"/>
      <c r="DS120" s="16"/>
    </row>
    <row r="121" spans="14:123" s="15" customFormat="1" ht="28" customHeight="1" x14ac:dyDescent="0.15">
      <c r="N121" s="16"/>
      <c r="O121" s="16"/>
      <c r="P121" s="16"/>
      <c r="AM121" s="51"/>
      <c r="AQ121" s="51"/>
      <c r="AU121" s="51"/>
      <c r="BF121" s="16"/>
      <c r="BG121" s="16"/>
      <c r="BH121" s="16"/>
      <c r="BI121" s="51"/>
      <c r="BJ121" s="51"/>
      <c r="BU121" s="51"/>
      <c r="BV121" s="51"/>
      <c r="CD121" s="51"/>
      <c r="CE121" s="51"/>
      <c r="CL121" s="16"/>
      <c r="CR121" s="51"/>
      <c r="CT121" s="16"/>
      <c r="CU121" s="16"/>
      <c r="CY121" s="16"/>
      <c r="DC121" s="16"/>
      <c r="DE121" s="16"/>
      <c r="DF121" s="16"/>
      <c r="DG121" s="16"/>
      <c r="DH121" s="16"/>
      <c r="DI121" s="16"/>
      <c r="DL121" s="54"/>
      <c r="DP121" s="16"/>
      <c r="DQ121" s="16"/>
      <c r="DR121" s="16"/>
      <c r="DS121" s="16"/>
    </row>
    <row r="122" spans="14:123" s="15" customFormat="1" ht="28" customHeight="1" x14ac:dyDescent="0.15">
      <c r="N122" s="16"/>
      <c r="O122" s="16"/>
      <c r="P122" s="16"/>
      <c r="AM122" s="51"/>
      <c r="AQ122" s="51"/>
      <c r="AU122" s="51"/>
      <c r="BF122" s="16"/>
      <c r="BG122" s="16"/>
      <c r="BH122" s="16"/>
      <c r="BI122" s="51"/>
      <c r="BJ122" s="51"/>
      <c r="BU122" s="51"/>
      <c r="BV122" s="51"/>
      <c r="CD122" s="51"/>
      <c r="CE122" s="51"/>
      <c r="CL122" s="16"/>
      <c r="CR122" s="51"/>
      <c r="CT122" s="16"/>
      <c r="CU122" s="16"/>
      <c r="CY122" s="16"/>
      <c r="DC122" s="16"/>
      <c r="DE122" s="16"/>
      <c r="DF122" s="16"/>
      <c r="DG122" s="16"/>
      <c r="DH122" s="16"/>
      <c r="DI122" s="16"/>
      <c r="DL122" s="54"/>
      <c r="DP122" s="16"/>
      <c r="DQ122" s="16"/>
      <c r="DR122" s="16"/>
      <c r="DS122" s="16"/>
    </row>
    <row r="123" spans="14:123" s="15" customFormat="1" ht="28" customHeight="1" x14ac:dyDescent="0.15">
      <c r="N123" s="16"/>
      <c r="O123" s="16"/>
      <c r="P123" s="16"/>
      <c r="AM123" s="51"/>
      <c r="AQ123" s="51"/>
      <c r="AU123" s="51"/>
      <c r="BF123" s="16"/>
      <c r="BG123" s="16"/>
      <c r="BH123" s="16"/>
      <c r="BI123" s="51"/>
      <c r="BJ123" s="51"/>
      <c r="BU123" s="51"/>
      <c r="BV123" s="51"/>
      <c r="CD123" s="51"/>
      <c r="CE123" s="51"/>
      <c r="CL123" s="16"/>
      <c r="CR123" s="51"/>
      <c r="CT123" s="16"/>
      <c r="CU123" s="16"/>
      <c r="CY123" s="16"/>
      <c r="DC123" s="16"/>
      <c r="DE123" s="16"/>
      <c r="DF123" s="16"/>
      <c r="DG123" s="16"/>
      <c r="DH123" s="16"/>
      <c r="DI123" s="16"/>
      <c r="DL123" s="54"/>
      <c r="DP123" s="16"/>
      <c r="DQ123" s="16"/>
      <c r="DR123" s="16"/>
      <c r="DS123" s="16"/>
    </row>
    <row r="124" spans="14:123" s="15" customFormat="1" ht="28" customHeight="1" x14ac:dyDescent="0.15">
      <c r="N124" s="16"/>
      <c r="O124" s="16"/>
      <c r="P124" s="16"/>
      <c r="AM124" s="51"/>
      <c r="AQ124" s="51"/>
      <c r="AU124" s="51"/>
      <c r="BF124" s="16"/>
      <c r="BG124" s="16"/>
      <c r="BH124" s="16"/>
      <c r="BI124" s="51"/>
      <c r="BJ124" s="51"/>
      <c r="BU124" s="51"/>
      <c r="BV124" s="51"/>
      <c r="CD124" s="51"/>
      <c r="CE124" s="51"/>
      <c r="CL124" s="16"/>
      <c r="CR124" s="51"/>
      <c r="CT124" s="16"/>
      <c r="CU124" s="16"/>
      <c r="CY124" s="16"/>
      <c r="DC124" s="16"/>
      <c r="DE124" s="16"/>
      <c r="DF124" s="16"/>
      <c r="DG124" s="16"/>
      <c r="DH124" s="16"/>
      <c r="DI124" s="16"/>
      <c r="DL124" s="54"/>
      <c r="DP124" s="16"/>
      <c r="DQ124" s="16"/>
      <c r="DR124" s="16"/>
      <c r="DS124" s="16"/>
    </row>
    <row r="125" spans="14:123" s="15" customFormat="1" ht="28" customHeight="1" x14ac:dyDescent="0.15">
      <c r="N125" s="16"/>
      <c r="O125" s="16"/>
      <c r="P125" s="16"/>
      <c r="AM125" s="51"/>
      <c r="AQ125" s="51"/>
      <c r="AU125" s="51"/>
      <c r="BF125" s="16"/>
      <c r="BG125" s="16"/>
      <c r="BH125" s="16"/>
      <c r="BI125" s="51"/>
      <c r="BJ125" s="51"/>
      <c r="BU125" s="51"/>
      <c r="BV125" s="51"/>
      <c r="CD125" s="51"/>
      <c r="CE125" s="51"/>
      <c r="CL125" s="16"/>
      <c r="CR125" s="51"/>
      <c r="CT125" s="16"/>
      <c r="CU125" s="16"/>
      <c r="CY125" s="16"/>
      <c r="DC125" s="16"/>
      <c r="DE125" s="16"/>
      <c r="DF125" s="16"/>
      <c r="DG125" s="16"/>
      <c r="DH125" s="16"/>
      <c r="DI125" s="16"/>
      <c r="DL125" s="54"/>
      <c r="DP125" s="16"/>
      <c r="DQ125" s="16"/>
      <c r="DR125" s="16"/>
      <c r="DS125" s="16"/>
    </row>
    <row r="126" spans="14:123" s="15" customFormat="1" ht="28" customHeight="1" x14ac:dyDescent="0.15">
      <c r="N126" s="16"/>
      <c r="O126" s="16"/>
      <c r="P126" s="16"/>
      <c r="AM126" s="51"/>
      <c r="AQ126" s="51"/>
      <c r="AU126" s="51"/>
      <c r="BF126" s="16"/>
      <c r="BG126" s="16"/>
      <c r="BH126" s="16"/>
      <c r="BI126" s="51"/>
      <c r="BJ126" s="51"/>
      <c r="BU126" s="51"/>
      <c r="BV126" s="51"/>
      <c r="CD126" s="51"/>
      <c r="CE126" s="51"/>
      <c r="CL126" s="16"/>
      <c r="CR126" s="51"/>
      <c r="CT126" s="16"/>
      <c r="CU126" s="16"/>
      <c r="CY126" s="16"/>
      <c r="DC126" s="16"/>
      <c r="DE126" s="16"/>
      <c r="DF126" s="16"/>
      <c r="DG126" s="16"/>
      <c r="DH126" s="16"/>
      <c r="DI126" s="16"/>
      <c r="DL126" s="54"/>
      <c r="DP126" s="16"/>
      <c r="DQ126" s="16"/>
      <c r="DR126" s="16"/>
      <c r="DS126" s="16"/>
    </row>
    <row r="127" spans="14:123" s="15" customFormat="1" ht="28" customHeight="1" x14ac:dyDescent="0.15">
      <c r="N127" s="16"/>
      <c r="O127" s="16"/>
      <c r="P127" s="16"/>
      <c r="AM127" s="51"/>
      <c r="AQ127" s="51"/>
      <c r="AU127" s="51"/>
      <c r="BF127" s="16"/>
      <c r="BG127" s="16"/>
      <c r="BH127" s="16"/>
      <c r="BI127" s="51"/>
      <c r="BJ127" s="51"/>
      <c r="BU127" s="51"/>
      <c r="BV127" s="51"/>
      <c r="CD127" s="51"/>
      <c r="CE127" s="51"/>
      <c r="CL127" s="16"/>
      <c r="CR127" s="51"/>
      <c r="CT127" s="16"/>
      <c r="CU127" s="16"/>
      <c r="CY127" s="16"/>
      <c r="DC127" s="16"/>
      <c r="DE127" s="16"/>
      <c r="DF127" s="16"/>
      <c r="DG127" s="16"/>
      <c r="DH127" s="16"/>
      <c r="DI127" s="16"/>
      <c r="DL127" s="54"/>
      <c r="DP127" s="16"/>
      <c r="DQ127" s="16"/>
      <c r="DR127" s="16"/>
      <c r="DS127" s="16"/>
    </row>
    <row r="128" spans="14:123" s="15" customFormat="1" ht="28" customHeight="1" x14ac:dyDescent="0.15">
      <c r="N128" s="16"/>
      <c r="O128" s="16"/>
      <c r="P128" s="16"/>
      <c r="AM128" s="51"/>
      <c r="AQ128" s="51"/>
      <c r="AU128" s="51"/>
      <c r="BF128" s="16"/>
      <c r="BG128" s="16"/>
      <c r="BH128" s="16"/>
      <c r="BI128" s="51"/>
      <c r="BJ128" s="51"/>
      <c r="BU128" s="51"/>
      <c r="BV128" s="51"/>
      <c r="CD128" s="51"/>
      <c r="CE128" s="51"/>
      <c r="CL128" s="16"/>
      <c r="CR128" s="51"/>
      <c r="CT128" s="16"/>
      <c r="CU128" s="16"/>
      <c r="CY128" s="16"/>
      <c r="DC128" s="16"/>
      <c r="DE128" s="16"/>
      <c r="DF128" s="16"/>
      <c r="DG128" s="16"/>
      <c r="DH128" s="16"/>
      <c r="DI128" s="16"/>
      <c r="DL128" s="54"/>
      <c r="DP128" s="16"/>
      <c r="DQ128" s="16"/>
      <c r="DR128" s="16"/>
      <c r="DS128" s="16"/>
    </row>
    <row r="129" spans="14:123" s="15" customFormat="1" ht="28" customHeight="1" x14ac:dyDescent="0.15">
      <c r="N129" s="16"/>
      <c r="O129" s="16"/>
      <c r="P129" s="16"/>
      <c r="AM129" s="51"/>
      <c r="AQ129" s="51"/>
      <c r="AU129" s="51"/>
      <c r="BF129" s="16"/>
      <c r="BG129" s="16"/>
      <c r="BH129" s="16"/>
      <c r="BI129" s="51"/>
      <c r="BJ129" s="51"/>
      <c r="BU129" s="51"/>
      <c r="BV129" s="51"/>
      <c r="CD129" s="51"/>
      <c r="CE129" s="51"/>
      <c r="CL129" s="16"/>
      <c r="CR129" s="51"/>
      <c r="CT129" s="16"/>
      <c r="CU129" s="16"/>
      <c r="CY129" s="16"/>
      <c r="DC129" s="16"/>
      <c r="DE129" s="16"/>
      <c r="DF129" s="16"/>
      <c r="DG129" s="16"/>
      <c r="DH129" s="16"/>
      <c r="DI129" s="16"/>
      <c r="DL129" s="54"/>
      <c r="DP129" s="16"/>
      <c r="DQ129" s="16"/>
      <c r="DR129" s="16"/>
      <c r="DS129" s="16"/>
    </row>
    <row r="130" spans="14:123" s="15" customFormat="1" ht="28" customHeight="1" x14ac:dyDescent="0.15">
      <c r="N130" s="16"/>
      <c r="O130" s="16"/>
      <c r="P130" s="16"/>
      <c r="AM130" s="51"/>
      <c r="AQ130" s="51"/>
      <c r="AU130" s="51"/>
      <c r="BF130" s="16"/>
      <c r="BG130" s="16"/>
      <c r="BH130" s="16"/>
      <c r="BI130" s="51"/>
      <c r="BJ130" s="51"/>
      <c r="BU130" s="51"/>
      <c r="BV130" s="51"/>
      <c r="CD130" s="51"/>
      <c r="CE130" s="51"/>
      <c r="CL130" s="16"/>
      <c r="CR130" s="51"/>
      <c r="CT130" s="16"/>
      <c r="CU130" s="16"/>
      <c r="CY130" s="16"/>
      <c r="DC130" s="16"/>
      <c r="DE130" s="16"/>
      <c r="DF130" s="16"/>
      <c r="DG130" s="16"/>
      <c r="DH130" s="16"/>
      <c r="DI130" s="16"/>
      <c r="DL130" s="54"/>
      <c r="DP130" s="16"/>
      <c r="DQ130" s="16"/>
      <c r="DR130" s="16"/>
      <c r="DS130" s="16"/>
    </row>
    <row r="131" spans="14:123" s="15" customFormat="1" ht="28" customHeight="1" x14ac:dyDescent="0.15">
      <c r="N131" s="16"/>
      <c r="O131" s="16"/>
      <c r="P131" s="16"/>
      <c r="AM131" s="51"/>
      <c r="AQ131" s="51"/>
      <c r="AU131" s="51"/>
      <c r="BF131" s="16"/>
      <c r="BG131" s="16"/>
      <c r="BH131" s="16"/>
      <c r="BI131" s="51"/>
      <c r="BJ131" s="51"/>
      <c r="BU131" s="51"/>
      <c r="BV131" s="51"/>
      <c r="CD131" s="51"/>
      <c r="CE131" s="51"/>
      <c r="CL131" s="16"/>
      <c r="CR131" s="51"/>
      <c r="CT131" s="16"/>
      <c r="CU131" s="16"/>
      <c r="CY131" s="16"/>
      <c r="DC131" s="16"/>
      <c r="DE131" s="16"/>
      <c r="DF131" s="16"/>
      <c r="DG131" s="16"/>
      <c r="DH131" s="16"/>
      <c r="DI131" s="16"/>
      <c r="DL131" s="54"/>
      <c r="DP131" s="16"/>
      <c r="DQ131" s="16"/>
      <c r="DR131" s="16"/>
      <c r="DS131" s="16"/>
    </row>
    <row r="132" spans="14:123" s="15" customFormat="1" ht="28" customHeight="1" x14ac:dyDescent="0.15">
      <c r="N132" s="16"/>
      <c r="O132" s="16"/>
      <c r="P132" s="16"/>
      <c r="AM132" s="51"/>
      <c r="AQ132" s="51"/>
      <c r="AU132" s="51"/>
      <c r="BF132" s="16"/>
      <c r="BG132" s="16"/>
      <c r="BH132" s="16"/>
      <c r="BI132" s="51"/>
      <c r="BJ132" s="51"/>
      <c r="BU132" s="51"/>
      <c r="BV132" s="51"/>
      <c r="CD132" s="51"/>
      <c r="CE132" s="51"/>
      <c r="CL132" s="16"/>
      <c r="CR132" s="51"/>
      <c r="CT132" s="16"/>
      <c r="CU132" s="16"/>
      <c r="CY132" s="16"/>
      <c r="DC132" s="16"/>
      <c r="DE132" s="16"/>
      <c r="DF132" s="16"/>
      <c r="DG132" s="16"/>
      <c r="DH132" s="16"/>
      <c r="DI132" s="16"/>
      <c r="DL132" s="54"/>
      <c r="DP132" s="16"/>
      <c r="DQ132" s="16"/>
      <c r="DR132" s="16"/>
      <c r="DS132" s="16"/>
    </row>
    <row r="133" spans="14:123" s="15" customFormat="1" ht="28" customHeight="1" x14ac:dyDescent="0.15">
      <c r="N133" s="16"/>
      <c r="O133" s="16"/>
      <c r="P133" s="16"/>
      <c r="AM133" s="51"/>
      <c r="AQ133" s="51"/>
      <c r="AU133" s="51"/>
      <c r="BF133" s="16"/>
      <c r="BG133" s="16"/>
      <c r="BH133" s="16"/>
      <c r="BI133" s="51"/>
      <c r="BJ133" s="51"/>
      <c r="BU133" s="51"/>
      <c r="BV133" s="51"/>
      <c r="CD133" s="51"/>
      <c r="CE133" s="51"/>
      <c r="CL133" s="16"/>
      <c r="CR133" s="51"/>
      <c r="CT133" s="16"/>
      <c r="CU133" s="16"/>
      <c r="CY133" s="16"/>
      <c r="DC133" s="16"/>
      <c r="DE133" s="16"/>
      <c r="DF133" s="16"/>
      <c r="DG133" s="16"/>
      <c r="DH133" s="16"/>
      <c r="DI133" s="16"/>
      <c r="DL133" s="54"/>
      <c r="DP133" s="16"/>
      <c r="DQ133" s="16"/>
      <c r="DR133" s="16"/>
      <c r="DS133" s="16"/>
    </row>
    <row r="134" spans="14:123" s="15" customFormat="1" ht="28" customHeight="1" x14ac:dyDescent="0.15">
      <c r="N134" s="16"/>
      <c r="O134" s="16"/>
      <c r="P134" s="16"/>
      <c r="AM134" s="51"/>
      <c r="AQ134" s="51"/>
      <c r="AU134" s="51"/>
      <c r="BF134" s="16"/>
      <c r="BG134" s="16"/>
      <c r="BH134" s="16"/>
      <c r="BI134" s="51"/>
      <c r="BJ134" s="51"/>
      <c r="BU134" s="51"/>
      <c r="BV134" s="51"/>
      <c r="CD134" s="51"/>
      <c r="CE134" s="51"/>
      <c r="CL134" s="16"/>
      <c r="CR134" s="51"/>
      <c r="CT134" s="16"/>
      <c r="CU134" s="16"/>
      <c r="CY134" s="16"/>
      <c r="DC134" s="16"/>
      <c r="DE134" s="16"/>
      <c r="DF134" s="16"/>
      <c r="DG134" s="16"/>
      <c r="DH134" s="16"/>
      <c r="DI134" s="16"/>
      <c r="DL134" s="54"/>
      <c r="DP134" s="16"/>
      <c r="DQ134" s="16"/>
      <c r="DR134" s="16"/>
      <c r="DS134" s="16"/>
    </row>
    <row r="135" spans="14:123" s="15" customFormat="1" ht="28" customHeight="1" x14ac:dyDescent="0.15">
      <c r="N135" s="16"/>
      <c r="O135" s="16"/>
      <c r="P135" s="16"/>
      <c r="AM135" s="51"/>
      <c r="AQ135" s="51"/>
      <c r="AU135" s="51"/>
      <c r="BF135" s="16"/>
      <c r="BG135" s="16"/>
      <c r="BH135" s="16"/>
      <c r="BI135" s="51"/>
      <c r="BJ135" s="51"/>
      <c r="BU135" s="51"/>
      <c r="BV135" s="51"/>
      <c r="CD135" s="51"/>
      <c r="CE135" s="51"/>
      <c r="CL135" s="16"/>
      <c r="CR135" s="51"/>
      <c r="CT135" s="16"/>
      <c r="CU135" s="16"/>
      <c r="CY135" s="16"/>
      <c r="DC135" s="16"/>
      <c r="DE135" s="16"/>
      <c r="DF135" s="16"/>
      <c r="DG135" s="16"/>
      <c r="DH135" s="16"/>
      <c r="DI135" s="16"/>
      <c r="DL135" s="54"/>
      <c r="DP135" s="16"/>
      <c r="DQ135" s="16"/>
      <c r="DR135" s="16"/>
      <c r="DS135" s="16"/>
    </row>
    <row r="136" spans="14:123" s="15" customFormat="1" ht="28" customHeight="1" x14ac:dyDescent="0.15">
      <c r="N136" s="16"/>
      <c r="O136" s="16"/>
      <c r="P136" s="16"/>
      <c r="AM136" s="51"/>
      <c r="AQ136" s="51"/>
      <c r="AU136" s="51"/>
      <c r="BF136" s="16"/>
      <c r="BG136" s="16"/>
      <c r="BH136" s="16"/>
      <c r="BI136" s="51"/>
      <c r="BJ136" s="51"/>
      <c r="BU136" s="51"/>
      <c r="BV136" s="51"/>
      <c r="CD136" s="51"/>
      <c r="CE136" s="51"/>
      <c r="CL136" s="16"/>
      <c r="CR136" s="51"/>
      <c r="CT136" s="16"/>
      <c r="CU136" s="16"/>
      <c r="CY136" s="16"/>
      <c r="DC136" s="16"/>
      <c r="DE136" s="16"/>
      <c r="DF136" s="16"/>
      <c r="DG136" s="16"/>
      <c r="DH136" s="16"/>
      <c r="DI136" s="16"/>
      <c r="DL136" s="54"/>
      <c r="DP136" s="16"/>
      <c r="DQ136" s="16"/>
      <c r="DR136" s="16"/>
      <c r="DS136" s="16"/>
    </row>
    <row r="137" spans="14:123" s="15" customFormat="1" ht="28" customHeight="1" x14ac:dyDescent="0.15">
      <c r="N137" s="16"/>
      <c r="O137" s="16"/>
      <c r="P137" s="16"/>
      <c r="AM137" s="51"/>
      <c r="AQ137" s="51"/>
      <c r="AU137" s="51"/>
      <c r="BF137" s="16"/>
      <c r="BG137" s="16"/>
      <c r="BH137" s="16"/>
      <c r="BI137" s="51"/>
      <c r="BJ137" s="51"/>
      <c r="BU137" s="51"/>
      <c r="BV137" s="51"/>
      <c r="CD137" s="51"/>
      <c r="CE137" s="51"/>
      <c r="CL137" s="16"/>
      <c r="CR137" s="51"/>
      <c r="CT137" s="16"/>
      <c r="CU137" s="16"/>
      <c r="CY137" s="16"/>
      <c r="DC137" s="16"/>
      <c r="DE137" s="16"/>
      <c r="DF137" s="16"/>
      <c r="DG137" s="16"/>
      <c r="DH137" s="16"/>
      <c r="DI137" s="16"/>
      <c r="DL137" s="54"/>
      <c r="DP137" s="16"/>
      <c r="DQ137" s="16"/>
      <c r="DR137" s="16"/>
      <c r="DS137" s="16"/>
    </row>
    <row r="138" spans="14:123" s="15" customFormat="1" ht="28" customHeight="1" x14ac:dyDescent="0.15">
      <c r="N138" s="16"/>
      <c r="O138" s="16"/>
      <c r="P138" s="16"/>
      <c r="AM138" s="51"/>
      <c r="AQ138" s="51"/>
      <c r="AU138" s="51"/>
      <c r="BF138" s="16"/>
      <c r="BG138" s="16"/>
      <c r="BH138" s="16"/>
      <c r="BI138" s="51"/>
      <c r="BJ138" s="51"/>
      <c r="BU138" s="51"/>
      <c r="BV138" s="51"/>
      <c r="CD138" s="51"/>
      <c r="CE138" s="51"/>
      <c r="CL138" s="16"/>
      <c r="CR138" s="51"/>
      <c r="CT138" s="16"/>
      <c r="CU138" s="16"/>
      <c r="CY138" s="16"/>
      <c r="DC138" s="16"/>
      <c r="DE138" s="16"/>
      <c r="DF138" s="16"/>
      <c r="DG138" s="16"/>
      <c r="DH138" s="16"/>
      <c r="DI138" s="16"/>
      <c r="DL138" s="54"/>
      <c r="DP138" s="16"/>
      <c r="DQ138" s="16"/>
      <c r="DR138" s="16"/>
      <c r="DS138" s="16"/>
    </row>
    <row r="139" spans="14:123" s="15" customFormat="1" ht="28" customHeight="1" x14ac:dyDescent="0.15">
      <c r="N139" s="16"/>
      <c r="O139" s="16"/>
      <c r="P139" s="16"/>
      <c r="AM139" s="51"/>
      <c r="AQ139" s="51"/>
      <c r="AU139" s="51"/>
      <c r="BF139" s="16"/>
      <c r="BG139" s="16"/>
      <c r="BH139" s="16"/>
      <c r="BI139" s="51"/>
      <c r="BJ139" s="51"/>
      <c r="BU139" s="51"/>
      <c r="BV139" s="51"/>
      <c r="CD139" s="51"/>
      <c r="CE139" s="51"/>
      <c r="CL139" s="16"/>
      <c r="CR139" s="51"/>
      <c r="CT139" s="16"/>
      <c r="CU139" s="16"/>
      <c r="CY139" s="16"/>
      <c r="DC139" s="16"/>
      <c r="DE139" s="16"/>
      <c r="DF139" s="16"/>
      <c r="DG139" s="16"/>
      <c r="DH139" s="16"/>
      <c r="DI139" s="16"/>
      <c r="DL139" s="54"/>
      <c r="DP139" s="16"/>
      <c r="DQ139" s="16"/>
      <c r="DR139" s="16"/>
      <c r="DS139" s="16"/>
    </row>
    <row r="140" spans="14:123" s="15" customFormat="1" ht="28" customHeight="1" x14ac:dyDescent="0.15">
      <c r="N140" s="16"/>
      <c r="O140" s="16"/>
      <c r="P140" s="16"/>
      <c r="AM140" s="51"/>
      <c r="AQ140" s="51"/>
      <c r="AU140" s="51"/>
      <c r="BF140" s="16"/>
      <c r="BG140" s="16"/>
      <c r="BH140" s="16"/>
      <c r="BI140" s="51"/>
      <c r="BJ140" s="51"/>
      <c r="BU140" s="51"/>
      <c r="BV140" s="51"/>
      <c r="CD140" s="51"/>
      <c r="CE140" s="51"/>
      <c r="CL140" s="16"/>
      <c r="CR140" s="51"/>
      <c r="CT140" s="16"/>
      <c r="CU140" s="16"/>
      <c r="CY140" s="16"/>
      <c r="DC140" s="16"/>
      <c r="DE140" s="16"/>
      <c r="DF140" s="16"/>
      <c r="DG140" s="16"/>
      <c r="DH140" s="16"/>
      <c r="DI140" s="16"/>
      <c r="DL140" s="54"/>
      <c r="DP140" s="16"/>
      <c r="DQ140" s="16"/>
      <c r="DR140" s="16"/>
      <c r="DS140" s="16"/>
    </row>
    <row r="141" spans="14:123" s="15" customFormat="1" ht="28" customHeight="1" x14ac:dyDescent="0.15">
      <c r="N141" s="16"/>
      <c r="O141" s="16"/>
      <c r="P141" s="16"/>
      <c r="AM141" s="51"/>
      <c r="AQ141" s="51"/>
      <c r="AU141" s="51"/>
      <c r="BF141" s="16"/>
      <c r="BG141" s="16"/>
      <c r="BH141" s="16"/>
      <c r="BI141" s="51"/>
      <c r="BJ141" s="51"/>
      <c r="BU141" s="51"/>
      <c r="BV141" s="51"/>
      <c r="CD141" s="51"/>
      <c r="CE141" s="51"/>
      <c r="CL141" s="16"/>
      <c r="CR141" s="51"/>
      <c r="CT141" s="16"/>
      <c r="CU141" s="16"/>
      <c r="CY141" s="16"/>
      <c r="DC141" s="16"/>
      <c r="DE141" s="16"/>
      <c r="DF141" s="16"/>
      <c r="DG141" s="16"/>
      <c r="DH141" s="16"/>
      <c r="DI141" s="16"/>
      <c r="DL141" s="54"/>
      <c r="DP141" s="16"/>
      <c r="DQ141" s="16"/>
      <c r="DR141" s="16"/>
      <c r="DS141" s="16"/>
    </row>
    <row r="142" spans="14:123" ht="28" customHeight="1" x14ac:dyDescent="0.15"/>
    <row r="143" spans="14:123" ht="28" customHeight="1" x14ac:dyDescent="0.15"/>
    <row r="144" spans="14:123" ht="28" customHeight="1" x14ac:dyDescent="0.15"/>
    <row r="145" ht="28" customHeight="1" x14ac:dyDescent="0.15"/>
    <row r="146" ht="28" customHeight="1" x14ac:dyDescent="0.15"/>
    <row r="147" ht="28" customHeight="1" x14ac:dyDescent="0.15"/>
    <row r="148" ht="28" customHeight="1" x14ac:dyDescent="0.15"/>
    <row r="149" ht="28" customHeight="1" x14ac:dyDescent="0.15"/>
    <row r="150" ht="28" customHeight="1" x14ac:dyDescent="0.15"/>
    <row r="151" ht="28" customHeight="1" x14ac:dyDescent="0.15"/>
    <row r="152" ht="28" customHeight="1" x14ac:dyDescent="0.15"/>
    <row r="153" ht="28" customHeight="1" x14ac:dyDescent="0.15"/>
    <row r="154" ht="28" customHeight="1" x14ac:dyDescent="0.15"/>
    <row r="155" ht="28" customHeight="1" x14ac:dyDescent="0.15"/>
    <row r="156" ht="28" customHeight="1" x14ac:dyDescent="0.15"/>
    <row r="157" ht="28" customHeight="1" x14ac:dyDescent="0.15"/>
    <row r="158" ht="28" customHeight="1" x14ac:dyDescent="0.15"/>
    <row r="159" ht="28" customHeight="1" x14ac:dyDescent="0.15"/>
    <row r="160" ht="28" customHeight="1" x14ac:dyDescent="0.15"/>
    <row r="161" ht="28" customHeight="1" x14ac:dyDescent="0.15"/>
    <row r="162" ht="28" customHeight="1" x14ac:dyDescent="0.15"/>
    <row r="163" ht="28" customHeight="1" x14ac:dyDescent="0.15"/>
    <row r="164" ht="28" customHeight="1" x14ac:dyDescent="0.15"/>
    <row r="165" ht="28" customHeight="1" x14ac:dyDescent="0.15"/>
    <row r="166" ht="28" customHeight="1" x14ac:dyDescent="0.15"/>
    <row r="167" ht="28" customHeight="1" x14ac:dyDescent="0.15"/>
    <row r="168" ht="28" customHeight="1" x14ac:dyDescent="0.15"/>
    <row r="169" ht="28" customHeight="1" x14ac:dyDescent="0.15"/>
    <row r="170" ht="28" customHeight="1" x14ac:dyDescent="0.15"/>
    <row r="171" ht="28" customHeight="1" x14ac:dyDescent="0.15"/>
    <row r="172" ht="28" customHeight="1" x14ac:dyDescent="0.15"/>
    <row r="173" ht="28" customHeight="1" x14ac:dyDescent="0.15"/>
    <row r="174" ht="28" customHeight="1" x14ac:dyDescent="0.15"/>
    <row r="175" ht="28" customHeight="1" x14ac:dyDescent="0.15"/>
    <row r="176" ht="28" customHeight="1" x14ac:dyDescent="0.15"/>
    <row r="177" ht="28" customHeight="1" x14ac:dyDescent="0.15"/>
    <row r="178" ht="28" customHeight="1" x14ac:dyDescent="0.15"/>
    <row r="179" ht="28" customHeight="1" x14ac:dyDescent="0.15"/>
    <row r="180" ht="28" customHeight="1" x14ac:dyDescent="0.15"/>
    <row r="181" ht="28" customHeight="1" x14ac:dyDescent="0.15"/>
    <row r="182" ht="28" customHeight="1" x14ac:dyDescent="0.15"/>
    <row r="183" ht="28" customHeight="1" x14ac:dyDescent="0.15"/>
    <row r="184" ht="28" customHeight="1" x14ac:dyDescent="0.15"/>
    <row r="185" ht="28" customHeight="1" x14ac:dyDescent="0.15"/>
    <row r="186" ht="28" customHeight="1" x14ac:dyDescent="0.15"/>
    <row r="187" ht="28" customHeight="1" x14ac:dyDescent="0.15"/>
    <row r="188" ht="28" customHeight="1" x14ac:dyDescent="0.15"/>
    <row r="189" ht="28" customHeight="1" x14ac:dyDescent="0.15"/>
    <row r="190" ht="28" customHeight="1" x14ac:dyDescent="0.15"/>
    <row r="191" ht="28" customHeight="1" x14ac:dyDescent="0.15"/>
    <row r="192" ht="28" customHeight="1" x14ac:dyDescent="0.15"/>
    <row r="193" ht="28" customHeight="1" x14ac:dyDescent="0.15"/>
    <row r="194" ht="28" customHeight="1" x14ac:dyDescent="0.15"/>
    <row r="195" ht="28" customHeight="1" x14ac:dyDescent="0.15"/>
    <row r="196" ht="28" customHeight="1" x14ac:dyDescent="0.15"/>
    <row r="197" ht="28" customHeight="1" x14ac:dyDescent="0.15"/>
    <row r="198" ht="28" customHeight="1" x14ac:dyDescent="0.15"/>
    <row r="199" ht="28" customHeight="1" x14ac:dyDescent="0.15"/>
    <row r="200" ht="28" customHeight="1" x14ac:dyDescent="0.15"/>
    <row r="201" ht="28" customHeight="1" x14ac:dyDescent="0.15"/>
    <row r="202" ht="28" customHeight="1" x14ac:dyDescent="0.15"/>
    <row r="203" ht="28" customHeight="1" x14ac:dyDescent="0.15"/>
    <row r="204" ht="28" customHeight="1" x14ac:dyDescent="0.15"/>
    <row r="205" ht="28" customHeight="1" x14ac:dyDescent="0.15"/>
    <row r="206" ht="28" customHeight="1" x14ac:dyDescent="0.15"/>
    <row r="207" ht="28" customHeight="1" x14ac:dyDescent="0.15"/>
    <row r="208" ht="28" customHeight="1" x14ac:dyDescent="0.15"/>
    <row r="209" ht="28" customHeight="1" x14ac:dyDescent="0.15"/>
    <row r="210" ht="28" customHeight="1" x14ac:dyDescent="0.15"/>
    <row r="211" ht="28" customHeight="1" x14ac:dyDescent="0.15"/>
    <row r="212" ht="28" customHeight="1" x14ac:dyDescent="0.15"/>
    <row r="213" ht="28" customHeight="1" x14ac:dyDescent="0.15"/>
    <row r="214" ht="28" customHeight="1" x14ac:dyDescent="0.15"/>
    <row r="215" ht="28" customHeight="1" x14ac:dyDescent="0.15"/>
    <row r="216" ht="28" customHeight="1" x14ac:dyDescent="0.15"/>
    <row r="217" ht="28" customHeight="1" x14ac:dyDescent="0.15"/>
    <row r="218" ht="28" customHeight="1" x14ac:dyDescent="0.15"/>
    <row r="219" ht="28" customHeight="1" x14ac:dyDescent="0.15"/>
    <row r="220" ht="28" customHeight="1" x14ac:dyDescent="0.15"/>
    <row r="221" ht="28" customHeight="1" x14ac:dyDescent="0.15"/>
    <row r="222" ht="28" customHeight="1" x14ac:dyDescent="0.15"/>
    <row r="223" ht="28" customHeight="1" x14ac:dyDescent="0.15"/>
    <row r="224" ht="28" customHeight="1" x14ac:dyDescent="0.15"/>
    <row r="225" ht="28" customHeight="1" x14ac:dyDescent="0.15"/>
    <row r="226" ht="28" customHeight="1" x14ac:dyDescent="0.15"/>
    <row r="227" ht="28" customHeight="1" x14ac:dyDescent="0.15"/>
    <row r="228" ht="28" customHeight="1" x14ac:dyDescent="0.15"/>
    <row r="229" ht="28" customHeight="1" x14ac:dyDescent="0.15"/>
    <row r="230" ht="28" customHeight="1" x14ac:dyDescent="0.15"/>
    <row r="231" ht="28" customHeight="1" x14ac:dyDescent="0.15"/>
    <row r="232" ht="28" customHeight="1" x14ac:dyDescent="0.15"/>
    <row r="233" ht="28" customHeight="1" x14ac:dyDescent="0.15"/>
    <row r="234" ht="28" customHeight="1" x14ac:dyDescent="0.15"/>
    <row r="235" ht="28" customHeight="1" x14ac:dyDescent="0.15"/>
    <row r="236" ht="28" customHeight="1" x14ac:dyDescent="0.15"/>
    <row r="237" ht="28" customHeight="1" x14ac:dyDescent="0.15"/>
    <row r="238" ht="28" customHeight="1" x14ac:dyDescent="0.15"/>
    <row r="239" ht="28" customHeight="1" x14ac:dyDescent="0.15"/>
  </sheetData>
  <mergeCells count="4">
    <mergeCell ref="A1:B1"/>
    <mergeCell ref="C1:D1"/>
    <mergeCell ref="W1:Y1"/>
    <mergeCell ref="Z1:AC1"/>
  </mergeCells>
  <conditionalFormatting sqref="DG23:DG141 A23:AD141 DI23:KC141 DD23:DE141 AF23:DA141 DB23:DC35 DF23:DF35 DH23:DH35">
    <cfRule type="expression" dxfId="3534" priority="2042" stopIfTrue="1">
      <formula>MOD(ROW(),2)</formula>
    </cfRule>
  </conditionalFormatting>
  <conditionalFormatting sqref="DB45">
    <cfRule type="expression" dxfId="3533" priority="2024" stopIfTrue="1">
      <formula>MOD(ROW(),2)</formula>
    </cfRule>
  </conditionalFormatting>
  <conditionalFormatting sqref="DC46">
    <cfRule type="expression" dxfId="3532" priority="2023" stopIfTrue="1">
      <formula>MOD(ROW(),2)</formula>
    </cfRule>
  </conditionalFormatting>
  <conditionalFormatting sqref="DC47">
    <cfRule type="expression" dxfId="3531" priority="2022" stopIfTrue="1">
      <formula>MOD(ROW(),2)</formula>
    </cfRule>
  </conditionalFormatting>
  <conditionalFormatting sqref="DB47">
    <cfRule type="expression" dxfId="3530" priority="2021" stopIfTrue="1">
      <formula>MOD(ROW(),2)</formula>
    </cfRule>
  </conditionalFormatting>
  <conditionalFormatting sqref="DC48">
    <cfRule type="expression" dxfId="3529" priority="2020" stopIfTrue="1">
      <formula>MOD(ROW(),2)</formula>
    </cfRule>
  </conditionalFormatting>
  <conditionalFormatting sqref="DB48">
    <cfRule type="expression" dxfId="3528" priority="2019" stopIfTrue="1">
      <formula>MOD(ROW(),2)</formula>
    </cfRule>
  </conditionalFormatting>
  <conditionalFormatting sqref="DC49">
    <cfRule type="expression" dxfId="3527" priority="2018" stopIfTrue="1">
      <formula>MOD(ROW(),2)</formula>
    </cfRule>
  </conditionalFormatting>
  <conditionalFormatting sqref="DB49">
    <cfRule type="expression" dxfId="3526" priority="2017" stopIfTrue="1">
      <formula>MOD(ROW(),2)</formula>
    </cfRule>
  </conditionalFormatting>
  <conditionalFormatting sqref="DC50">
    <cfRule type="expression" dxfId="3525" priority="2016" stopIfTrue="1">
      <formula>MOD(ROW(),2)</formula>
    </cfRule>
  </conditionalFormatting>
  <conditionalFormatting sqref="DB50">
    <cfRule type="expression" dxfId="3524" priority="2015" stopIfTrue="1">
      <formula>MOD(ROW(),2)</formula>
    </cfRule>
  </conditionalFormatting>
  <conditionalFormatting sqref="DC51">
    <cfRule type="expression" dxfId="3523" priority="2014" stopIfTrue="1">
      <formula>MOD(ROW(),2)</formula>
    </cfRule>
  </conditionalFormatting>
  <conditionalFormatting sqref="DB51">
    <cfRule type="expression" dxfId="3522" priority="2013" stopIfTrue="1">
      <formula>MOD(ROW(),2)</formula>
    </cfRule>
  </conditionalFormatting>
  <conditionalFormatting sqref="DC52">
    <cfRule type="expression" dxfId="3521" priority="2012" stopIfTrue="1">
      <formula>MOD(ROW(),2)</formula>
    </cfRule>
  </conditionalFormatting>
  <conditionalFormatting sqref="DB52">
    <cfRule type="expression" dxfId="3520" priority="2011" stopIfTrue="1">
      <formula>MOD(ROW(),2)</formula>
    </cfRule>
  </conditionalFormatting>
  <conditionalFormatting sqref="DC53">
    <cfRule type="expression" dxfId="3519" priority="2010" stopIfTrue="1">
      <formula>MOD(ROW(),2)</formula>
    </cfRule>
  </conditionalFormatting>
  <conditionalFormatting sqref="DB53">
    <cfRule type="expression" dxfId="3518" priority="2009" stopIfTrue="1">
      <formula>MOD(ROW(),2)</formula>
    </cfRule>
  </conditionalFormatting>
  <conditionalFormatting sqref="DC45">
    <cfRule type="expression" dxfId="3517" priority="2025" stopIfTrue="1">
      <formula>MOD(ROW(),2)</formula>
    </cfRule>
  </conditionalFormatting>
  <conditionalFormatting sqref="DC36 DB68:DC64847 DB38:DC38 DC40">
    <cfRule type="expression" dxfId="3516" priority="2041" stopIfTrue="1">
      <formula>MOD(ROW(),2)</formula>
    </cfRule>
  </conditionalFormatting>
  <conditionalFormatting sqref="DC35">
    <cfRule type="expression" dxfId="3515" priority="2040" stopIfTrue="1">
      <formula>MOD(ROW(),2)</formula>
    </cfRule>
  </conditionalFormatting>
  <conditionalFormatting sqref="DC37">
    <cfRule type="expression" dxfId="3514" priority="2039" stopIfTrue="1">
      <formula>MOD(ROW(),2)</formula>
    </cfRule>
  </conditionalFormatting>
  <conditionalFormatting sqref="DB37">
    <cfRule type="expression" dxfId="3513" priority="2038" stopIfTrue="1">
      <formula>MOD(ROW(),2)</formula>
    </cfRule>
  </conditionalFormatting>
  <conditionalFormatting sqref="DC39">
    <cfRule type="expression" dxfId="3512" priority="2037" stopIfTrue="1">
      <formula>MOD(ROW(),2)</formula>
    </cfRule>
  </conditionalFormatting>
  <conditionalFormatting sqref="DB39">
    <cfRule type="expression" dxfId="3511" priority="2036" stopIfTrue="1">
      <formula>MOD(ROW(),2)</formula>
    </cfRule>
  </conditionalFormatting>
  <conditionalFormatting sqref="DB35">
    <cfRule type="expression" dxfId="3510" priority="2035" stopIfTrue="1">
      <formula>MOD(ROW(),2)</formula>
    </cfRule>
  </conditionalFormatting>
  <conditionalFormatting sqref="DB40">
    <cfRule type="expression" dxfId="3509" priority="2034" stopIfTrue="1">
      <formula>MOD(ROW(),2)</formula>
    </cfRule>
  </conditionalFormatting>
  <conditionalFormatting sqref="DC41">
    <cfRule type="expression" dxfId="3508" priority="2033" stopIfTrue="1">
      <formula>MOD(ROW(),2)</formula>
    </cfRule>
  </conditionalFormatting>
  <conditionalFormatting sqref="DB41">
    <cfRule type="expression" dxfId="3507" priority="2032" stopIfTrue="1">
      <formula>MOD(ROW(),2)</formula>
    </cfRule>
  </conditionalFormatting>
  <conditionalFormatting sqref="DC42">
    <cfRule type="expression" dxfId="3506" priority="2031" stopIfTrue="1">
      <formula>MOD(ROW(),2)</formula>
    </cfRule>
  </conditionalFormatting>
  <conditionalFormatting sqref="DB42">
    <cfRule type="expression" dxfId="3505" priority="2030" stopIfTrue="1">
      <formula>MOD(ROW(),2)</formula>
    </cfRule>
  </conditionalFormatting>
  <conditionalFormatting sqref="DC54">
    <cfRule type="expression" dxfId="3504" priority="2008" stopIfTrue="1">
      <formula>MOD(ROW(),2)</formula>
    </cfRule>
  </conditionalFormatting>
  <conditionalFormatting sqref="DB54">
    <cfRule type="expression" dxfId="3503" priority="2007" stopIfTrue="1">
      <formula>MOD(ROW(),2)</formula>
    </cfRule>
  </conditionalFormatting>
  <conditionalFormatting sqref="DC55">
    <cfRule type="expression" dxfId="3502" priority="2006" stopIfTrue="1">
      <formula>MOD(ROW(),2)</formula>
    </cfRule>
  </conditionalFormatting>
  <conditionalFormatting sqref="DB55">
    <cfRule type="expression" dxfId="3501" priority="2005" stopIfTrue="1">
      <formula>MOD(ROW(),2)</formula>
    </cfRule>
  </conditionalFormatting>
  <conditionalFormatting sqref="DC56">
    <cfRule type="expression" dxfId="3500" priority="2004" stopIfTrue="1">
      <formula>MOD(ROW(),2)</formula>
    </cfRule>
  </conditionalFormatting>
  <conditionalFormatting sqref="DB56">
    <cfRule type="expression" dxfId="3499" priority="2003" stopIfTrue="1">
      <formula>MOD(ROW(),2)</formula>
    </cfRule>
  </conditionalFormatting>
  <conditionalFormatting sqref="DC57">
    <cfRule type="expression" dxfId="3498" priority="2002" stopIfTrue="1">
      <formula>MOD(ROW(),2)</formula>
    </cfRule>
  </conditionalFormatting>
  <conditionalFormatting sqref="DB57">
    <cfRule type="expression" dxfId="3497" priority="2001" stopIfTrue="1">
      <formula>MOD(ROW(),2)</formula>
    </cfRule>
  </conditionalFormatting>
  <conditionalFormatting sqref="DC58">
    <cfRule type="expression" dxfId="3496" priority="2000" stopIfTrue="1">
      <formula>MOD(ROW(),2)</formula>
    </cfRule>
  </conditionalFormatting>
  <conditionalFormatting sqref="DB58">
    <cfRule type="expression" dxfId="3495" priority="1999" stopIfTrue="1">
      <formula>MOD(ROW(),2)</formula>
    </cfRule>
  </conditionalFormatting>
  <conditionalFormatting sqref="DC59">
    <cfRule type="expression" dxfId="3494" priority="1998" stopIfTrue="1">
      <formula>MOD(ROW(),2)</formula>
    </cfRule>
  </conditionalFormatting>
  <conditionalFormatting sqref="DB59">
    <cfRule type="expression" dxfId="3493" priority="1997" stopIfTrue="1">
      <formula>MOD(ROW(),2)</formula>
    </cfRule>
  </conditionalFormatting>
  <conditionalFormatting sqref="DC60">
    <cfRule type="expression" dxfId="3492" priority="1996" stopIfTrue="1">
      <formula>MOD(ROW(),2)</formula>
    </cfRule>
  </conditionalFormatting>
  <conditionalFormatting sqref="DB60">
    <cfRule type="expression" dxfId="3491" priority="1995" stopIfTrue="1">
      <formula>MOD(ROW(),2)</formula>
    </cfRule>
  </conditionalFormatting>
  <conditionalFormatting sqref="DC61">
    <cfRule type="expression" dxfId="3490" priority="1994" stopIfTrue="1">
      <formula>MOD(ROW(),2)</formula>
    </cfRule>
  </conditionalFormatting>
  <conditionalFormatting sqref="DB61">
    <cfRule type="expression" dxfId="3489" priority="1993" stopIfTrue="1">
      <formula>MOD(ROW(),2)</formula>
    </cfRule>
  </conditionalFormatting>
  <conditionalFormatting sqref="DC62">
    <cfRule type="expression" dxfId="3488" priority="1992" stopIfTrue="1">
      <formula>MOD(ROW(),2)</formula>
    </cfRule>
  </conditionalFormatting>
  <conditionalFormatting sqref="DB62">
    <cfRule type="expression" dxfId="3487" priority="1991" stopIfTrue="1">
      <formula>MOD(ROW(),2)</formula>
    </cfRule>
  </conditionalFormatting>
  <conditionalFormatting sqref="DC63">
    <cfRule type="expression" dxfId="3486" priority="1990" stopIfTrue="1">
      <formula>MOD(ROW(),2)</formula>
    </cfRule>
  </conditionalFormatting>
  <conditionalFormatting sqref="DB63">
    <cfRule type="expression" dxfId="3485" priority="1989" stopIfTrue="1">
      <formula>MOD(ROW(),2)</formula>
    </cfRule>
  </conditionalFormatting>
  <conditionalFormatting sqref="DC64">
    <cfRule type="expression" dxfId="3484" priority="1988" stopIfTrue="1">
      <formula>MOD(ROW(),2)</formula>
    </cfRule>
  </conditionalFormatting>
  <conditionalFormatting sqref="DB64">
    <cfRule type="expression" dxfId="3483" priority="1987" stopIfTrue="1">
      <formula>MOD(ROW(),2)</formula>
    </cfRule>
  </conditionalFormatting>
  <conditionalFormatting sqref="DB46">
    <cfRule type="expression" dxfId="3482" priority="1986" stopIfTrue="1">
      <formula>MOD(ROW(),2)</formula>
    </cfRule>
  </conditionalFormatting>
  <conditionalFormatting sqref="DC65">
    <cfRule type="expression" dxfId="3481" priority="1985" stopIfTrue="1">
      <formula>MOD(ROW(),2)</formula>
    </cfRule>
  </conditionalFormatting>
  <conditionalFormatting sqref="DC43">
    <cfRule type="expression" dxfId="3480" priority="2029" stopIfTrue="1">
      <formula>MOD(ROW(),2)</formula>
    </cfRule>
  </conditionalFormatting>
  <conditionalFormatting sqref="DB43">
    <cfRule type="expression" dxfId="3479" priority="2028" stopIfTrue="1">
      <formula>MOD(ROW(),2)</formula>
    </cfRule>
  </conditionalFormatting>
  <conditionalFormatting sqref="DC44">
    <cfRule type="expression" dxfId="3478" priority="2027" stopIfTrue="1">
      <formula>MOD(ROW(),2)</formula>
    </cfRule>
  </conditionalFormatting>
  <conditionalFormatting sqref="DB44">
    <cfRule type="expression" dxfId="3477" priority="2026" stopIfTrue="1">
      <formula>MOD(ROW(),2)</formula>
    </cfRule>
  </conditionalFormatting>
  <conditionalFormatting sqref="DB65">
    <cfRule type="expression" dxfId="3476" priority="1984" stopIfTrue="1">
      <formula>MOD(ROW(),2)</formula>
    </cfRule>
  </conditionalFormatting>
  <conditionalFormatting sqref="DC66">
    <cfRule type="expression" dxfId="3475" priority="1983" stopIfTrue="1">
      <formula>MOD(ROW(),2)</formula>
    </cfRule>
  </conditionalFormatting>
  <conditionalFormatting sqref="DB66">
    <cfRule type="expression" dxfId="3474" priority="1982" stopIfTrue="1">
      <formula>MOD(ROW(),2)</formula>
    </cfRule>
  </conditionalFormatting>
  <conditionalFormatting sqref="DC67">
    <cfRule type="expression" dxfId="3473" priority="1981" stopIfTrue="1">
      <formula>MOD(ROW(),2)</formula>
    </cfRule>
  </conditionalFormatting>
  <conditionalFormatting sqref="DB67">
    <cfRule type="expression" dxfId="3472" priority="1980" stopIfTrue="1">
      <formula>MOD(ROW(),2)</formula>
    </cfRule>
  </conditionalFormatting>
  <conditionalFormatting sqref="DB36">
    <cfRule type="expression" dxfId="3471" priority="1979" stopIfTrue="1">
      <formula>MOD(ROW(),2)</formula>
    </cfRule>
  </conditionalFormatting>
  <conditionalFormatting sqref="DC23 DC25 DC27 DC29 DC31 DC33">
    <cfRule type="expression" dxfId="3470" priority="1978" stopIfTrue="1">
      <formula>MOD(ROW(),2)</formula>
    </cfRule>
  </conditionalFormatting>
  <conditionalFormatting sqref="DB23 DB25 DB27 DB29 DB31 DB33">
    <cfRule type="expression" dxfId="3469" priority="1977" stopIfTrue="1">
      <formula>MOD(ROW(),2)</formula>
    </cfRule>
  </conditionalFormatting>
  <conditionalFormatting sqref="DF35">
    <cfRule type="expression" dxfId="3468" priority="1953" stopIfTrue="1">
      <formula>MOD(ROW(),2)</formula>
    </cfRule>
  </conditionalFormatting>
  <conditionalFormatting sqref="DF61">
    <cfRule type="expression" dxfId="3467" priority="1952" stopIfTrue="1">
      <formula>MOD(ROW(),2)</formula>
    </cfRule>
  </conditionalFormatting>
  <conditionalFormatting sqref="DF62">
    <cfRule type="expression" dxfId="3466" priority="1951" stopIfTrue="1">
      <formula>MOD(ROW(),2)</formula>
    </cfRule>
  </conditionalFormatting>
  <conditionalFormatting sqref="DF37">
    <cfRule type="expression" dxfId="3465" priority="1975" stopIfTrue="1">
      <formula>MOD(ROW(),2)</formula>
    </cfRule>
  </conditionalFormatting>
  <conditionalFormatting sqref="DF39">
    <cfRule type="expression" dxfId="3464" priority="1974" stopIfTrue="1">
      <formula>MOD(ROW(),2)</formula>
    </cfRule>
  </conditionalFormatting>
  <conditionalFormatting sqref="DF40">
    <cfRule type="expression" dxfId="3463" priority="1973" stopIfTrue="1">
      <formula>MOD(ROW(),2)</formula>
    </cfRule>
  </conditionalFormatting>
  <conditionalFormatting sqref="DF41">
    <cfRule type="expression" dxfId="3462" priority="1972" stopIfTrue="1">
      <formula>MOD(ROW(),2)</formula>
    </cfRule>
  </conditionalFormatting>
  <conditionalFormatting sqref="DF42">
    <cfRule type="expression" dxfId="3461" priority="1971" stopIfTrue="1">
      <formula>MOD(ROW(),2)</formula>
    </cfRule>
  </conditionalFormatting>
  <conditionalFormatting sqref="DF43">
    <cfRule type="expression" dxfId="3460" priority="1970" stopIfTrue="1">
      <formula>MOD(ROW(),2)</formula>
    </cfRule>
  </conditionalFormatting>
  <conditionalFormatting sqref="DF44">
    <cfRule type="expression" dxfId="3459" priority="1969" stopIfTrue="1">
      <formula>MOD(ROW(),2)</formula>
    </cfRule>
  </conditionalFormatting>
  <conditionalFormatting sqref="DF45">
    <cfRule type="expression" dxfId="3458" priority="1968" stopIfTrue="1">
      <formula>MOD(ROW(),2)</formula>
    </cfRule>
  </conditionalFormatting>
  <conditionalFormatting sqref="DF47">
    <cfRule type="expression" dxfId="3457" priority="1967" stopIfTrue="1">
      <formula>MOD(ROW(),2)</formula>
    </cfRule>
  </conditionalFormatting>
  <conditionalFormatting sqref="DF48">
    <cfRule type="expression" dxfId="3456" priority="1966" stopIfTrue="1">
      <formula>MOD(ROW(),2)</formula>
    </cfRule>
  </conditionalFormatting>
  <conditionalFormatting sqref="DF49">
    <cfRule type="expression" dxfId="3455" priority="1965" stopIfTrue="1">
      <formula>MOD(ROW(),2)</formula>
    </cfRule>
  </conditionalFormatting>
  <conditionalFormatting sqref="DF50">
    <cfRule type="expression" dxfId="3454" priority="1964" stopIfTrue="1">
      <formula>MOD(ROW(),2)</formula>
    </cfRule>
  </conditionalFormatting>
  <conditionalFormatting sqref="DF51">
    <cfRule type="expression" dxfId="3453" priority="1963" stopIfTrue="1">
      <formula>MOD(ROW(),2)</formula>
    </cfRule>
  </conditionalFormatting>
  <conditionalFormatting sqref="DF52">
    <cfRule type="expression" dxfId="3452" priority="1962" stopIfTrue="1">
      <formula>MOD(ROW(),2)</formula>
    </cfRule>
  </conditionalFormatting>
  <conditionalFormatting sqref="DF53">
    <cfRule type="expression" dxfId="3451" priority="1961" stopIfTrue="1">
      <formula>MOD(ROW(),2)</formula>
    </cfRule>
  </conditionalFormatting>
  <conditionalFormatting sqref="DF54">
    <cfRule type="expression" dxfId="3450" priority="1960" stopIfTrue="1">
      <formula>MOD(ROW(),2)</formula>
    </cfRule>
  </conditionalFormatting>
  <conditionalFormatting sqref="DF55">
    <cfRule type="expression" dxfId="3449" priority="1959" stopIfTrue="1">
      <formula>MOD(ROW(),2)</formula>
    </cfRule>
  </conditionalFormatting>
  <conditionalFormatting sqref="DF56">
    <cfRule type="expression" dxfId="3448" priority="1958" stopIfTrue="1">
      <formula>MOD(ROW(),2)</formula>
    </cfRule>
  </conditionalFormatting>
  <conditionalFormatting sqref="DF57">
    <cfRule type="expression" dxfId="3447" priority="1957" stopIfTrue="1">
      <formula>MOD(ROW(),2)</formula>
    </cfRule>
  </conditionalFormatting>
  <conditionalFormatting sqref="DF58">
    <cfRule type="expression" dxfId="3446" priority="1956" stopIfTrue="1">
      <formula>MOD(ROW(),2)</formula>
    </cfRule>
  </conditionalFormatting>
  <conditionalFormatting sqref="DF59">
    <cfRule type="expression" dxfId="3445" priority="1955" stopIfTrue="1">
      <formula>MOD(ROW(),2)</formula>
    </cfRule>
  </conditionalFormatting>
  <conditionalFormatting sqref="DF60">
    <cfRule type="expression" dxfId="3444" priority="1954" stopIfTrue="1">
      <formula>MOD(ROW(),2)</formula>
    </cfRule>
  </conditionalFormatting>
  <conditionalFormatting sqref="DF63">
    <cfRule type="expression" dxfId="3443" priority="1950" stopIfTrue="1">
      <formula>MOD(ROW(),2)</formula>
    </cfRule>
  </conditionalFormatting>
  <conditionalFormatting sqref="DF64">
    <cfRule type="expression" dxfId="3442" priority="1949" stopIfTrue="1">
      <formula>MOD(ROW(),2)</formula>
    </cfRule>
  </conditionalFormatting>
  <conditionalFormatting sqref="DF67">
    <cfRule type="expression" dxfId="3441" priority="1945" stopIfTrue="1">
      <formula>MOD(ROW(),2)</formula>
    </cfRule>
  </conditionalFormatting>
  <conditionalFormatting sqref="DF36">
    <cfRule type="expression" dxfId="3440" priority="1944" stopIfTrue="1">
      <formula>MOD(ROW(),2)</formula>
    </cfRule>
  </conditionalFormatting>
  <conditionalFormatting sqref="DF68:DF64847 DF38">
    <cfRule type="expression" dxfId="3439" priority="1976" stopIfTrue="1">
      <formula>MOD(ROW(),2)</formula>
    </cfRule>
  </conditionalFormatting>
  <conditionalFormatting sqref="DF46">
    <cfRule type="expression" dxfId="3438" priority="1948" stopIfTrue="1">
      <formula>MOD(ROW(),2)</formula>
    </cfRule>
  </conditionalFormatting>
  <conditionalFormatting sqref="DF65">
    <cfRule type="expression" dxfId="3437" priority="1947" stopIfTrue="1">
      <formula>MOD(ROW(),2)</formula>
    </cfRule>
  </conditionalFormatting>
  <conditionalFormatting sqref="DF66">
    <cfRule type="expression" dxfId="3436" priority="1946" stopIfTrue="1">
      <formula>MOD(ROW(),2)</formula>
    </cfRule>
  </conditionalFormatting>
  <conditionalFormatting sqref="DF23 DF25 DF27 DF29 DF31 DF33">
    <cfRule type="expression" dxfId="3435" priority="1943" stopIfTrue="1">
      <formula>MOD(ROW(),2)</formula>
    </cfRule>
  </conditionalFormatting>
  <conditionalFormatting sqref="DH35">
    <cfRule type="expression" dxfId="3434" priority="1919" stopIfTrue="1">
      <formula>MOD(ROW(),2)</formula>
    </cfRule>
  </conditionalFormatting>
  <conditionalFormatting sqref="DH61">
    <cfRule type="expression" dxfId="3433" priority="1918" stopIfTrue="1">
      <formula>MOD(ROW(),2)</formula>
    </cfRule>
  </conditionalFormatting>
  <conditionalFormatting sqref="DH62">
    <cfRule type="expression" dxfId="3432" priority="1917" stopIfTrue="1">
      <formula>MOD(ROW(),2)</formula>
    </cfRule>
  </conditionalFormatting>
  <conditionalFormatting sqref="DH67">
    <cfRule type="expression" dxfId="3431" priority="1911" stopIfTrue="1">
      <formula>MOD(ROW(),2)</formula>
    </cfRule>
  </conditionalFormatting>
  <conditionalFormatting sqref="DH36">
    <cfRule type="expression" dxfId="3430" priority="1910" stopIfTrue="1">
      <formula>MOD(ROW(),2)</formula>
    </cfRule>
  </conditionalFormatting>
  <conditionalFormatting sqref="DH68:DH64847 DH38">
    <cfRule type="expression" dxfId="3429" priority="1942" stopIfTrue="1">
      <formula>MOD(ROW(),2)</formula>
    </cfRule>
  </conditionalFormatting>
  <conditionalFormatting sqref="DH37">
    <cfRule type="expression" dxfId="3428" priority="1941" stopIfTrue="1">
      <formula>MOD(ROW(),2)</formula>
    </cfRule>
  </conditionalFormatting>
  <conditionalFormatting sqref="DH39">
    <cfRule type="expression" dxfId="3427" priority="1940" stopIfTrue="1">
      <formula>MOD(ROW(),2)</formula>
    </cfRule>
  </conditionalFormatting>
  <conditionalFormatting sqref="DH40">
    <cfRule type="expression" dxfId="3426" priority="1939" stopIfTrue="1">
      <formula>MOD(ROW(),2)</formula>
    </cfRule>
  </conditionalFormatting>
  <conditionalFormatting sqref="DH41">
    <cfRule type="expression" dxfId="3425" priority="1938" stopIfTrue="1">
      <formula>MOD(ROW(),2)</formula>
    </cfRule>
  </conditionalFormatting>
  <conditionalFormatting sqref="DH42">
    <cfRule type="expression" dxfId="3424" priority="1937" stopIfTrue="1">
      <formula>MOD(ROW(),2)</formula>
    </cfRule>
  </conditionalFormatting>
  <conditionalFormatting sqref="DH43">
    <cfRule type="expression" dxfId="3423" priority="1936" stopIfTrue="1">
      <formula>MOD(ROW(),2)</formula>
    </cfRule>
  </conditionalFormatting>
  <conditionalFormatting sqref="DH44">
    <cfRule type="expression" dxfId="3422" priority="1935" stopIfTrue="1">
      <formula>MOD(ROW(),2)</formula>
    </cfRule>
  </conditionalFormatting>
  <conditionalFormatting sqref="DH45">
    <cfRule type="expression" dxfId="3421" priority="1934" stopIfTrue="1">
      <formula>MOD(ROW(),2)</formula>
    </cfRule>
  </conditionalFormatting>
  <conditionalFormatting sqref="DH47">
    <cfRule type="expression" dxfId="3420" priority="1933" stopIfTrue="1">
      <formula>MOD(ROW(),2)</formula>
    </cfRule>
  </conditionalFormatting>
  <conditionalFormatting sqref="DH48">
    <cfRule type="expression" dxfId="3419" priority="1932" stopIfTrue="1">
      <formula>MOD(ROW(),2)</formula>
    </cfRule>
  </conditionalFormatting>
  <conditionalFormatting sqref="DH49">
    <cfRule type="expression" dxfId="3418" priority="1931" stopIfTrue="1">
      <formula>MOD(ROW(),2)</formula>
    </cfRule>
  </conditionalFormatting>
  <conditionalFormatting sqref="DH50">
    <cfRule type="expression" dxfId="3417" priority="1930" stopIfTrue="1">
      <formula>MOD(ROW(),2)</formula>
    </cfRule>
  </conditionalFormatting>
  <conditionalFormatting sqref="DH51">
    <cfRule type="expression" dxfId="3416" priority="1929" stopIfTrue="1">
      <formula>MOD(ROW(),2)</formula>
    </cfRule>
  </conditionalFormatting>
  <conditionalFormatting sqref="DH52">
    <cfRule type="expression" dxfId="3415" priority="1928" stopIfTrue="1">
      <formula>MOD(ROW(),2)</formula>
    </cfRule>
  </conditionalFormatting>
  <conditionalFormatting sqref="DH53">
    <cfRule type="expression" dxfId="3414" priority="1927" stopIfTrue="1">
      <formula>MOD(ROW(),2)</formula>
    </cfRule>
  </conditionalFormatting>
  <conditionalFormatting sqref="DH54">
    <cfRule type="expression" dxfId="3413" priority="1926" stopIfTrue="1">
      <formula>MOD(ROW(),2)</formula>
    </cfRule>
  </conditionalFormatting>
  <conditionalFormatting sqref="DH55">
    <cfRule type="expression" dxfId="3412" priority="1925" stopIfTrue="1">
      <formula>MOD(ROW(),2)</formula>
    </cfRule>
  </conditionalFormatting>
  <conditionalFormatting sqref="DH56">
    <cfRule type="expression" dxfId="3411" priority="1924" stopIfTrue="1">
      <formula>MOD(ROW(),2)</formula>
    </cfRule>
  </conditionalFormatting>
  <conditionalFormatting sqref="DH57">
    <cfRule type="expression" dxfId="3410" priority="1923" stopIfTrue="1">
      <formula>MOD(ROW(),2)</formula>
    </cfRule>
  </conditionalFormatting>
  <conditionalFormatting sqref="DH58">
    <cfRule type="expression" dxfId="3409" priority="1922" stopIfTrue="1">
      <formula>MOD(ROW(),2)</formula>
    </cfRule>
  </conditionalFormatting>
  <conditionalFormatting sqref="DH59">
    <cfRule type="expression" dxfId="3408" priority="1921" stopIfTrue="1">
      <formula>MOD(ROW(),2)</formula>
    </cfRule>
  </conditionalFormatting>
  <conditionalFormatting sqref="DH60">
    <cfRule type="expression" dxfId="3407" priority="1920" stopIfTrue="1">
      <formula>MOD(ROW(),2)</formula>
    </cfRule>
  </conditionalFormatting>
  <conditionalFormatting sqref="DH63">
    <cfRule type="expression" dxfId="3406" priority="1916" stopIfTrue="1">
      <formula>MOD(ROW(),2)</formula>
    </cfRule>
  </conditionalFormatting>
  <conditionalFormatting sqref="DH64">
    <cfRule type="expression" dxfId="3405" priority="1915" stopIfTrue="1">
      <formula>MOD(ROW(),2)</formula>
    </cfRule>
  </conditionalFormatting>
  <conditionalFormatting sqref="DH46">
    <cfRule type="expression" dxfId="3404" priority="1914" stopIfTrue="1">
      <formula>MOD(ROW(),2)</formula>
    </cfRule>
  </conditionalFormatting>
  <conditionalFormatting sqref="DH65">
    <cfRule type="expression" dxfId="3403" priority="1913" stopIfTrue="1">
      <formula>MOD(ROW(),2)</formula>
    </cfRule>
  </conditionalFormatting>
  <conditionalFormatting sqref="DH66">
    <cfRule type="expression" dxfId="3402" priority="1912" stopIfTrue="1">
      <formula>MOD(ROW(),2)</formula>
    </cfRule>
  </conditionalFormatting>
  <conditionalFormatting sqref="DH23 DH25 DH27 DH29 DH31 DH33">
    <cfRule type="expression" dxfId="3401" priority="1909" stopIfTrue="1">
      <formula>MOD(ROW(),2)</formula>
    </cfRule>
  </conditionalFormatting>
  <conditionalFormatting sqref="AE28:AE65295">
    <cfRule type="expression" dxfId="3400" priority="1908" stopIfTrue="1">
      <formula>MOD(ROW(),2)</formula>
    </cfRule>
  </conditionalFormatting>
  <conditionalFormatting sqref="AE23:AE27">
    <cfRule type="expression" dxfId="3399" priority="1907" stopIfTrue="1">
      <formula>MOD(ROW(),2)</formula>
    </cfRule>
  </conditionalFormatting>
  <conditionalFormatting sqref="A2:XFD2">
    <cfRule type="containsBlanks" priority="1621">
      <formula>LEN(TRIM(A2))=0</formula>
    </cfRule>
  </conditionalFormatting>
  <conditionalFormatting sqref="A3:XFD3">
    <cfRule type="containsBlanks" priority="1320">
      <formula>LEN(TRIM(A3))=0</formula>
    </cfRule>
  </conditionalFormatting>
  <conditionalFormatting sqref="AM3 AQ3 AU3 BC3 BI3:BJ3 BU3:BV3 BY3 CB3 CD3:CE3 CM3:CN3 CT3 CY3:DA3 DK3:DL3 BF3 BS3">
    <cfRule type="expression" dxfId="3398" priority="1322">
      <formula>OR(AND(NOT(_xlfn.ISFORMULA(AM3)),NOT(ISBLANK(AM3))),ISERROR(AM3))</formula>
    </cfRule>
  </conditionalFormatting>
  <conditionalFormatting sqref="AD3:AL3 AN3:AP3 AR3:AT3">
    <cfRule type="expression" dxfId="3397" priority="1323" stopIfTrue="1">
      <formula>AND(OR(ISNUMBER(SEARCH("+",AD3)),ISNUMBER(SEARCH("–",AD3))),MOD(ROW(),2))</formula>
    </cfRule>
    <cfRule type="expression" dxfId="3396" priority="1324" stopIfTrue="1">
      <formula>AND(OR(ISNUMBER(SEARCH("+",AD3)),ISNUMBER(SEARCH("–",AD3))),MOD(ROW()+1,2))</formula>
    </cfRule>
  </conditionalFormatting>
  <conditionalFormatting sqref="V3:AV3 BH3:BL3 BA3:BF3 BN3:BO3 AX3 I3:O3">
    <cfRule type="expression" dxfId="3395" priority="1327">
      <formula>AND(NOT(ISNUMBER(I3)),NOT(ISBLANK(I3)))</formula>
    </cfRule>
  </conditionalFormatting>
  <conditionalFormatting sqref="A3:XFD3">
    <cfRule type="expression" dxfId="3394" priority="1325">
      <formula>AND(_xlfn.ISFORMULA(A3),MOD(ROW(),2))</formula>
    </cfRule>
    <cfRule type="expression" dxfId="3393" priority="1326">
      <formula>AND(_xlfn.ISFORMULA(A3),MOD(ROW()+1,2))</formula>
    </cfRule>
    <cfRule type="expression" dxfId="3392" priority="1328">
      <formula>MOD(ROW(),2)</formula>
    </cfRule>
  </conditionalFormatting>
  <conditionalFormatting sqref="DF3 DH3 DB3:DC3">
    <cfRule type="containsBlanks" dxfId="3391" priority="1319">
      <formula>LEN(TRIM(DB3))=0</formula>
    </cfRule>
  </conditionalFormatting>
  <conditionalFormatting sqref="DL3">
    <cfRule type="expression" dxfId="3390" priority="1321">
      <formula>AND(NOT(ISBLANK(A3)),ISBLANK(DL3))</formula>
    </cfRule>
  </conditionalFormatting>
  <conditionalFormatting sqref="DF4 DH4 DJ4:XFD4 A4:J4 M4:R4 CY4:DC4 V4:BP4 BR4:CR4 CT4:CU4 CW4 D6">
    <cfRule type="containsBlanks" priority="1310">
      <formula>LEN(TRIM(A4))=0</formula>
    </cfRule>
  </conditionalFormatting>
  <conditionalFormatting sqref="BS4 BF4 DK4:DL4 CY4:DA4 CT4 CM4:CN4 CD4:CE4 CB4 BY4 BU4:BV4 BI4:BJ4 BC4 AU4 AQ4 AM4">
    <cfRule type="expression" dxfId="3389" priority="1312">
      <formula>OR(AND(NOT(_xlfn.ISFORMULA(AM4)),NOT(ISBLANK(AM4))),ISERROR(AM4))</formula>
    </cfRule>
  </conditionalFormatting>
  <conditionalFormatting sqref="AR4:AT4 AN4:AP4 AD4:AL4">
    <cfRule type="expression" dxfId="3388" priority="1313" stopIfTrue="1">
      <formula>AND(OR(ISNUMBER(SEARCH("+",AD4)),ISNUMBER(SEARCH("–",AD4))),MOD(ROW(),2))</formula>
    </cfRule>
    <cfRule type="expression" dxfId="3387" priority="1314" stopIfTrue="1">
      <formula>AND(OR(ISNUMBER(SEARCH("+",AD4)),ISNUMBER(SEARCH("–",AD4))),MOD(ROW()+1,2))</formula>
    </cfRule>
  </conditionalFormatting>
  <conditionalFormatting sqref="I4:J4 M4:O4 V4:AV4 BA4:BF4 BH4:BL4 AX4 BN4:BO4">
    <cfRule type="expression" dxfId="3386" priority="1317">
      <formula>AND(NOT(ISNUMBER(I4)),NOT(ISBLANK(I4)))</formula>
    </cfRule>
  </conditionalFormatting>
  <conditionalFormatting sqref="DF4 DH4 DJ4:XFD4 A4:J4 M4:R4 CY4:DC4 V4:BP4 BR4:CR4 CT4:CU4 CW4 D6">
    <cfRule type="expression" dxfId="3385" priority="1315">
      <formula>AND(_xlfn.ISFORMULA(A4),MOD(ROW(),2))</formula>
    </cfRule>
    <cfRule type="expression" dxfId="3384" priority="1316">
      <formula>AND(_xlfn.ISFORMULA(A4),MOD(ROW()+1,2))</formula>
    </cfRule>
    <cfRule type="expression" dxfId="3383" priority="1318">
      <formula>MOD(ROW(),2)</formula>
    </cfRule>
  </conditionalFormatting>
  <conditionalFormatting sqref="DB4:DC4 DH4 DF4">
    <cfRule type="containsBlanks" dxfId="3382" priority="1309">
      <formula>LEN(TRIM(DB4))=0</formula>
    </cfRule>
  </conditionalFormatting>
  <conditionalFormatting sqref="DL4">
    <cfRule type="expression" dxfId="3381" priority="1311">
      <formula>AND(NOT(ISBLANK(A4)),ISBLANK(DL4))</formula>
    </cfRule>
  </conditionalFormatting>
  <conditionalFormatting sqref="S4">
    <cfRule type="containsBlanks" priority="1305">
      <formula>LEN(TRIM(S4))=0</formula>
    </cfRule>
  </conditionalFormatting>
  <conditionalFormatting sqref="S4">
    <cfRule type="expression" dxfId="3380" priority="1306">
      <formula>AND(_xlfn.ISFORMULA(S4),MOD(ROW(),2))</formula>
    </cfRule>
    <cfRule type="expression" dxfId="3379" priority="1307">
      <formula>AND(_xlfn.ISFORMULA(S4),MOD(ROW()+1,2))</formula>
    </cfRule>
    <cfRule type="expression" dxfId="3378" priority="1308">
      <formula>MOD(ROW(),2)</formula>
    </cfRule>
  </conditionalFormatting>
  <conditionalFormatting sqref="T4">
    <cfRule type="containsBlanks" priority="1301">
      <formula>LEN(TRIM(T4))=0</formula>
    </cfRule>
  </conditionalFormatting>
  <conditionalFormatting sqref="T4">
    <cfRule type="expression" dxfId="3377" priority="1302">
      <formula>AND(_xlfn.ISFORMULA(T4),MOD(ROW(),2))</formula>
    </cfRule>
    <cfRule type="expression" dxfId="3376" priority="1303">
      <formula>AND(_xlfn.ISFORMULA(T4),MOD(ROW()+1,2))</formula>
    </cfRule>
    <cfRule type="expression" dxfId="3375" priority="1304">
      <formula>MOD(ROW(),2)</formula>
    </cfRule>
  </conditionalFormatting>
  <conditionalFormatting sqref="U4">
    <cfRule type="containsBlanks" priority="1297">
      <formula>LEN(TRIM(U4))=0</formula>
    </cfRule>
  </conditionalFormatting>
  <conditionalFormatting sqref="U4">
    <cfRule type="expression" dxfId="3374" priority="1298">
      <formula>AND(_xlfn.ISFORMULA(U4),MOD(ROW(),2))</formula>
    </cfRule>
    <cfRule type="expression" dxfId="3373" priority="1299">
      <formula>AND(_xlfn.ISFORMULA(U4),MOD(ROW()+1,2))</formula>
    </cfRule>
    <cfRule type="expression" dxfId="3372" priority="1300">
      <formula>MOD(ROW(),2)</formula>
    </cfRule>
  </conditionalFormatting>
  <conditionalFormatting sqref="K4">
    <cfRule type="containsBlanks" priority="1273">
      <formula>LEN(TRIM(K4))=0</formula>
    </cfRule>
  </conditionalFormatting>
  <conditionalFormatting sqref="K4">
    <cfRule type="expression" dxfId="3371" priority="1274">
      <formula>AND(_xlfn.ISFORMULA(K4),MOD(ROW(),2))</formula>
    </cfRule>
    <cfRule type="expression" dxfId="3370" priority="1275">
      <formula>AND(_xlfn.ISFORMULA(K4),MOD(ROW()+1,2))</formula>
    </cfRule>
    <cfRule type="expression" dxfId="3369" priority="1276">
      <formula>MOD(ROW(),2)</formula>
    </cfRule>
  </conditionalFormatting>
  <conditionalFormatting sqref="L4">
    <cfRule type="containsBlanks" priority="1269">
      <formula>LEN(TRIM(L4))=0</formula>
    </cfRule>
  </conditionalFormatting>
  <conditionalFormatting sqref="L4">
    <cfRule type="expression" dxfId="3368" priority="1270">
      <formula>AND(_xlfn.ISFORMULA(L4),MOD(ROW(),2))</formula>
    </cfRule>
    <cfRule type="expression" dxfId="3367" priority="1271">
      <formula>AND(_xlfn.ISFORMULA(L4),MOD(ROW()+1,2))</formula>
    </cfRule>
    <cfRule type="expression" dxfId="3366" priority="1272">
      <formula>MOD(ROW(),2)</formula>
    </cfRule>
  </conditionalFormatting>
  <conditionalFormatting sqref="BQ4">
    <cfRule type="containsBlanks" priority="1265">
      <formula>LEN(TRIM(BQ4))=0</formula>
    </cfRule>
  </conditionalFormatting>
  <conditionalFormatting sqref="BQ4">
    <cfRule type="expression" dxfId="3365" priority="1266">
      <formula>AND(_xlfn.ISFORMULA(BQ4),MOD(ROW(),2))</formula>
    </cfRule>
    <cfRule type="expression" dxfId="3364" priority="1267">
      <formula>AND(_xlfn.ISFORMULA(BQ4),MOD(ROW()+1,2))</formula>
    </cfRule>
    <cfRule type="expression" dxfId="3363" priority="1268">
      <formula>MOD(ROW(),2)</formula>
    </cfRule>
  </conditionalFormatting>
  <conditionalFormatting sqref="CX4">
    <cfRule type="containsBlanks" priority="1249">
      <formula>LEN(TRIM(CX4))=0</formula>
    </cfRule>
  </conditionalFormatting>
  <conditionalFormatting sqref="CX4">
    <cfRule type="expression" dxfId="3362" priority="1250">
      <formula>AND(_xlfn.ISFORMULA(CX4),MOD(ROW(),2))</formula>
    </cfRule>
    <cfRule type="expression" dxfId="3361" priority="1251">
      <formula>AND(_xlfn.ISFORMULA(CX4),MOD(ROW()+1,2))</formula>
    </cfRule>
    <cfRule type="expression" dxfId="3360" priority="1252">
      <formula>MOD(ROW(),2)</formula>
    </cfRule>
  </conditionalFormatting>
  <conditionalFormatting sqref="DD4">
    <cfRule type="containsBlanks" priority="1245">
      <formula>LEN(TRIM(DD4))=0</formula>
    </cfRule>
  </conditionalFormatting>
  <conditionalFormatting sqref="DD4">
    <cfRule type="expression" dxfId="3359" priority="1246">
      <formula>AND(_xlfn.ISFORMULA(DD4),MOD(ROW(),2))</formula>
    </cfRule>
    <cfRule type="expression" dxfId="3358" priority="1247">
      <formula>AND(_xlfn.ISFORMULA(DD4),MOD(ROW()+1,2))</formula>
    </cfRule>
    <cfRule type="expression" dxfId="3357" priority="1248">
      <formula>MOD(ROW(),2)</formula>
    </cfRule>
  </conditionalFormatting>
  <conditionalFormatting sqref="DE4">
    <cfRule type="containsBlanks" priority="1241">
      <formula>LEN(TRIM(DE4))=0</formula>
    </cfRule>
  </conditionalFormatting>
  <conditionalFormatting sqref="DE4">
    <cfRule type="expression" dxfId="3356" priority="1242">
      <formula>AND(_xlfn.ISFORMULA(DE4),MOD(ROW(),2))</formula>
    </cfRule>
    <cfRule type="expression" dxfId="3355" priority="1243">
      <formula>AND(_xlfn.ISFORMULA(DE4),MOD(ROW()+1,2))</formula>
    </cfRule>
    <cfRule type="expression" dxfId="3354" priority="1244">
      <formula>MOD(ROW(),2)</formula>
    </cfRule>
  </conditionalFormatting>
  <conditionalFormatting sqref="DG4">
    <cfRule type="containsBlanks" priority="1237">
      <formula>LEN(TRIM(DG4))=0</formula>
    </cfRule>
  </conditionalFormatting>
  <conditionalFormatting sqref="DG4">
    <cfRule type="expression" dxfId="3353" priority="1238">
      <formula>AND(_xlfn.ISFORMULA(DG4),MOD(ROW(),2))</formula>
    </cfRule>
    <cfRule type="expression" dxfId="3352" priority="1239">
      <formula>AND(_xlfn.ISFORMULA(DG4),MOD(ROW()+1,2))</formula>
    </cfRule>
    <cfRule type="expression" dxfId="3351" priority="1240">
      <formula>MOD(ROW(),2)</formula>
    </cfRule>
  </conditionalFormatting>
  <conditionalFormatting sqref="DI4">
    <cfRule type="containsBlanks" priority="1233">
      <formula>LEN(TRIM(DI4))=0</formula>
    </cfRule>
  </conditionalFormatting>
  <conditionalFormatting sqref="DI4">
    <cfRule type="expression" dxfId="3350" priority="1234">
      <formula>AND(_xlfn.ISFORMULA(DI4),MOD(ROW(),2))</formula>
    </cfRule>
    <cfRule type="expression" dxfId="3349" priority="1235">
      <formula>AND(_xlfn.ISFORMULA(DI4),MOD(ROW()+1,2))</formula>
    </cfRule>
    <cfRule type="expression" dxfId="3348" priority="1236">
      <formula>MOD(ROW(),2)</formula>
    </cfRule>
  </conditionalFormatting>
  <conditionalFormatting sqref="A5:XFD5 D7">
    <cfRule type="containsBlanks" priority="1224">
      <formula>LEN(TRIM(A5))=0</formula>
    </cfRule>
  </conditionalFormatting>
  <conditionalFormatting sqref="AM5 AQ5 AU5 BC5 BI5:BJ5 BU5:BV5 BY5 CB5 CD5:CE5 CM5:CN5 CT5 CY5:DA5 DK5:DL5 BS5 BF5">
    <cfRule type="expression" dxfId="3347" priority="1226">
      <formula>OR(AND(NOT(_xlfn.ISFORMULA(AM5)),NOT(ISBLANK(AM5))),ISERROR(AM5))</formula>
    </cfRule>
  </conditionalFormatting>
  <conditionalFormatting sqref="AD5:AL5 AN5:AP5 AR5:AT5">
    <cfRule type="expression" dxfId="3346" priority="1227" stopIfTrue="1">
      <formula>AND(OR(ISNUMBER(SEARCH("+",AD5)),ISNUMBER(SEARCH("–",AD5))),MOD(ROW(),2))</formula>
    </cfRule>
    <cfRule type="expression" dxfId="3345" priority="1228" stopIfTrue="1">
      <formula>AND(OR(ISNUMBER(SEARCH("+",AD5)),ISNUMBER(SEARCH("–",AD5))),MOD(ROW()+1,2))</formula>
    </cfRule>
  </conditionalFormatting>
  <conditionalFormatting sqref="V5:AV5 BA5:BF5 BH5:BL5 BN5:BO5 AX5 I5:O5">
    <cfRule type="expression" dxfId="3344" priority="1231">
      <formula>AND(NOT(ISNUMBER(I5)),NOT(ISBLANK(I5)))</formula>
    </cfRule>
  </conditionalFormatting>
  <conditionalFormatting sqref="A5:XFD5 D7">
    <cfRule type="expression" dxfId="3343" priority="1229">
      <formula>AND(_xlfn.ISFORMULA(A5),MOD(ROW(),2))</formula>
    </cfRule>
    <cfRule type="expression" dxfId="3342" priority="1230">
      <formula>AND(_xlfn.ISFORMULA(A5),MOD(ROW()+1,2))</formula>
    </cfRule>
    <cfRule type="expression" dxfId="3341" priority="1232">
      <formula>MOD(ROW(),2)</formula>
    </cfRule>
  </conditionalFormatting>
  <conditionalFormatting sqref="DF5 DH5 DB5:DC5">
    <cfRule type="containsBlanks" dxfId="3340" priority="1223">
      <formula>LEN(TRIM(DB5))=0</formula>
    </cfRule>
  </conditionalFormatting>
  <conditionalFormatting sqref="DL5">
    <cfRule type="expression" dxfId="3339" priority="1225">
      <formula>AND(NOT(ISBLANK(A5)),ISBLANK(DL5))</formula>
    </cfRule>
  </conditionalFormatting>
  <conditionalFormatting sqref="A6:C6 E6:XFD6">
    <cfRule type="containsBlanks" priority="1214">
      <formula>LEN(TRIM(A6))=0</formula>
    </cfRule>
  </conditionalFormatting>
  <conditionalFormatting sqref="AQ6 AU6 BC6 BI6:BJ6 BU6:BV6 BY6 CB6 CD6:CE6 CM6:CN6 CT6 CY6:DA6 DK6:DL6 BS6 BF6 AM6">
    <cfRule type="expression" dxfId="3338" priority="1216">
      <formula>OR(AND(NOT(_xlfn.ISFORMULA(AM6)),NOT(ISBLANK(AM6))),ISERROR(AM6))</formula>
    </cfRule>
  </conditionalFormatting>
  <conditionalFormatting sqref="AD6:AL6 AN6:AP6 AR6:AT6">
    <cfRule type="expression" dxfId="3337" priority="1217" stopIfTrue="1">
      <formula>AND(OR(ISNUMBER(SEARCH("+",AD6)),ISNUMBER(SEARCH("–",AD6))),MOD(ROW(),2))</formula>
    </cfRule>
    <cfRule type="expression" dxfId="3336" priority="1218" stopIfTrue="1">
      <formula>AND(OR(ISNUMBER(SEARCH("+",AD6)),ISNUMBER(SEARCH("–",AD6))),MOD(ROW()+1,2))</formula>
    </cfRule>
  </conditionalFormatting>
  <conditionalFormatting sqref="V6:AV6 BA6:BF6 BH6:BL6 BN6:BO6 AX6 I6:O6">
    <cfRule type="expression" dxfId="3335" priority="1221">
      <formula>AND(NOT(ISNUMBER(I6)),NOT(ISBLANK(I6)))</formula>
    </cfRule>
  </conditionalFormatting>
  <conditionalFormatting sqref="A6:C6 E6:XFD6">
    <cfRule type="expression" dxfId="3334" priority="1219">
      <formula>AND(_xlfn.ISFORMULA(A6),MOD(ROW(),2))</formula>
    </cfRule>
    <cfRule type="expression" dxfId="3333" priority="1220">
      <formula>AND(_xlfn.ISFORMULA(A6),MOD(ROW()+1,2))</formula>
    </cfRule>
    <cfRule type="expression" dxfId="3332" priority="1222">
      <formula>MOD(ROW(),2)</formula>
    </cfRule>
  </conditionalFormatting>
  <conditionalFormatting sqref="DF6 DH6 DB6:DC6">
    <cfRule type="containsBlanks" dxfId="3331" priority="1213">
      <formula>LEN(TRIM(DB6))=0</formula>
    </cfRule>
  </conditionalFormatting>
  <conditionalFormatting sqref="DL6">
    <cfRule type="expression" dxfId="3330" priority="1215">
      <formula>AND(NOT(ISBLANK(A6)),ISBLANK(DL6))</formula>
    </cfRule>
  </conditionalFormatting>
  <conditionalFormatting sqref="A7:C7 E7:XFD7">
    <cfRule type="containsBlanks" priority="1204">
      <formula>LEN(TRIM(A7))=0</formula>
    </cfRule>
  </conditionalFormatting>
  <conditionalFormatting sqref="AQ7 AU7 BC7 BI7:BJ7 BU7:BV7 BY7 CB7 CD7:CE7 CM7:CN7 CT7 CY7:DA7 DK7:DL7 BS7 AM7 BF7">
    <cfRule type="expression" dxfId="3329" priority="1206">
      <formula>OR(AND(NOT(_xlfn.ISFORMULA(AM7)),NOT(ISBLANK(AM7))),ISERROR(AM7))</formula>
    </cfRule>
  </conditionalFormatting>
  <conditionalFormatting sqref="AD7:AL7 AN7:AP7 AR7:AT7">
    <cfRule type="expression" dxfId="3328" priority="1207" stopIfTrue="1">
      <formula>AND(OR(ISNUMBER(SEARCH("+",AD7)),ISNUMBER(SEARCH("–",AD7))),MOD(ROW(),2))</formula>
    </cfRule>
    <cfRule type="expression" dxfId="3327" priority="1208" stopIfTrue="1">
      <formula>AND(OR(ISNUMBER(SEARCH("+",AD7)),ISNUMBER(SEARCH("–",AD7))),MOD(ROW()+1,2))</formula>
    </cfRule>
  </conditionalFormatting>
  <conditionalFormatting sqref="V7:AV7 BA7:BF7 BH7:BL7 BN7:BO7 AX7 I7:O7">
    <cfRule type="expression" dxfId="3326" priority="1211">
      <formula>AND(NOT(ISNUMBER(I7)),NOT(ISBLANK(I7)))</formula>
    </cfRule>
  </conditionalFormatting>
  <conditionalFormatting sqref="A7:C7 E7:XFD7">
    <cfRule type="expression" dxfId="3325" priority="1209">
      <formula>AND(_xlfn.ISFORMULA(A7),MOD(ROW(),2))</formula>
    </cfRule>
    <cfRule type="expression" dxfId="3324" priority="1210">
      <formula>AND(_xlfn.ISFORMULA(A7),MOD(ROW()+1,2))</formula>
    </cfRule>
    <cfRule type="expression" dxfId="3323" priority="1212">
      <formula>MOD(ROW(),2)</formula>
    </cfRule>
  </conditionalFormatting>
  <conditionalFormatting sqref="DF7 DH7 DB7:DC7">
    <cfRule type="containsBlanks" dxfId="3322" priority="1203">
      <formula>LEN(TRIM(DB7))=0</formula>
    </cfRule>
  </conditionalFormatting>
  <conditionalFormatting sqref="DL7">
    <cfRule type="expression" dxfId="3321" priority="1205">
      <formula>AND(NOT(ISBLANK(A7)),ISBLANK(DL7))</formula>
    </cfRule>
  </conditionalFormatting>
  <conditionalFormatting sqref="A8:S8 U8:BC8 BF8:XFD8">
    <cfRule type="containsBlanks" priority="1194">
      <formula>LEN(TRIM(A8))=0</formula>
    </cfRule>
  </conditionalFormatting>
  <conditionalFormatting sqref="AQ8 AU8 BC8 BI8:BJ8 BU8:BV8 BY8 CB8 CD8:CE8 CM8:CN8 CT8 CY8:DA8 DK8:DL8 BS8 AM8 BF8">
    <cfRule type="expression" dxfId="3320" priority="1196">
      <formula>OR(AND(NOT(_xlfn.ISFORMULA(AM8)),NOT(ISBLANK(AM8))),ISERROR(AM8))</formula>
    </cfRule>
  </conditionalFormatting>
  <conditionalFormatting sqref="AD8:AL8 AN8:AP8 AR8:AT8">
    <cfRule type="expression" dxfId="3319" priority="1197" stopIfTrue="1">
      <formula>AND(OR(ISNUMBER(SEARCH("+",AD8)),ISNUMBER(SEARCH("–",AD8))),MOD(ROW(),2))</formula>
    </cfRule>
    <cfRule type="expression" dxfId="3318" priority="1198" stopIfTrue="1">
      <formula>AND(OR(ISNUMBER(SEARCH("+",AD8)),ISNUMBER(SEARCH("–",AD8))),MOD(ROW()+1,2))</formula>
    </cfRule>
  </conditionalFormatting>
  <conditionalFormatting sqref="AX8 I8:O8 BA8:BC8 BH8:BL8 BN8:BO8 V8:AV8 BF8">
    <cfRule type="expression" dxfId="3317" priority="1201">
      <formula>AND(NOT(ISNUMBER(I8)),NOT(ISBLANK(I8)))</formula>
    </cfRule>
  </conditionalFormatting>
  <conditionalFormatting sqref="A8:S8 U8:BC8 BF8:XFD8">
    <cfRule type="expression" dxfId="3316" priority="1199">
      <formula>AND(_xlfn.ISFORMULA(A8),MOD(ROW(),2))</formula>
    </cfRule>
    <cfRule type="expression" dxfId="3315" priority="1200">
      <formula>AND(_xlfn.ISFORMULA(A8),MOD(ROW()+1,2))</formula>
    </cfRule>
    <cfRule type="expression" dxfId="3314" priority="1202">
      <formula>MOD(ROW(),2)</formula>
    </cfRule>
  </conditionalFormatting>
  <conditionalFormatting sqref="DB8:DC8 DF8 DH8">
    <cfRule type="containsBlanks" dxfId="3313" priority="1193">
      <formula>LEN(TRIM(DB8))=0</formula>
    </cfRule>
  </conditionalFormatting>
  <conditionalFormatting sqref="DL8">
    <cfRule type="expression" dxfId="3312" priority="1195">
      <formula>AND(NOT(ISBLANK(A8)),ISBLANK(DL8))</formula>
    </cfRule>
  </conditionalFormatting>
  <conditionalFormatting sqref="BD8:BE8">
    <cfRule type="containsBlanks" priority="1188">
      <formula>LEN(TRIM(BD8))=0</formula>
    </cfRule>
  </conditionalFormatting>
  <conditionalFormatting sqref="BD8:BE8">
    <cfRule type="expression" dxfId="3311" priority="1191">
      <formula>AND(NOT(ISNUMBER(BD8)),NOT(ISBLANK(BD8)))</formula>
    </cfRule>
  </conditionalFormatting>
  <conditionalFormatting sqref="BD8:BE8">
    <cfRule type="expression" dxfId="3310" priority="1189">
      <formula>AND(_xlfn.ISFORMULA(BD8),MOD(ROW(),2))</formula>
    </cfRule>
    <cfRule type="expression" dxfId="3309" priority="1190">
      <formula>AND(_xlfn.ISFORMULA(BD8),MOD(ROW()+1,2))</formula>
    </cfRule>
    <cfRule type="expression" dxfId="3308" priority="1192">
      <formula>MOD(ROW(),2)</formula>
    </cfRule>
  </conditionalFormatting>
  <conditionalFormatting sqref="T8">
    <cfRule type="containsBlanks" priority="1184">
      <formula>LEN(TRIM(T8))=0</formula>
    </cfRule>
  </conditionalFormatting>
  <conditionalFormatting sqref="T8">
    <cfRule type="expression" dxfId="3307" priority="1185">
      <formula>AND(_xlfn.ISFORMULA(T8),MOD(ROW(),2))</formula>
    </cfRule>
    <cfRule type="expression" dxfId="3306" priority="1186">
      <formula>AND(_xlfn.ISFORMULA(T8),MOD(ROW()+1,2))</formula>
    </cfRule>
    <cfRule type="expression" dxfId="3305" priority="1187">
      <formula>MOD(ROW(),2)</formula>
    </cfRule>
  </conditionalFormatting>
  <conditionalFormatting sqref="CX8">
    <cfRule type="expression" dxfId="3304" priority="1183">
      <formula>AND(NOT(ISNUMBER(CX8)),NOT(ISBLANK(CX8)))</formula>
    </cfRule>
  </conditionalFormatting>
  <conditionalFormatting sqref="DD8">
    <cfRule type="expression" dxfId="3303" priority="1182">
      <formula>AND(NOT(ISNUMBER(DD8)),NOT(ISBLANK(DD8)))</formula>
    </cfRule>
  </conditionalFormatting>
  <conditionalFormatting sqref="DE8">
    <cfRule type="expression" dxfId="3302" priority="1181">
      <formula>AND(NOT(ISNUMBER(DE8)),NOT(ISBLANK(DE8)))</formula>
    </cfRule>
  </conditionalFormatting>
  <conditionalFormatting sqref="DG8">
    <cfRule type="expression" dxfId="3301" priority="1180">
      <formula>AND(NOT(ISNUMBER(DG8)),NOT(ISBLANK(DG8)))</formula>
    </cfRule>
  </conditionalFormatting>
  <conditionalFormatting sqref="DI8">
    <cfRule type="expression" dxfId="3300" priority="1179">
      <formula>AND(NOT(ISNUMBER(DI8)),NOT(ISBLANK(DI8)))</formula>
    </cfRule>
  </conditionalFormatting>
  <conditionalFormatting sqref="V9:Z9 A9 C9:I9 M9:R9 AC9:XFD9">
    <cfRule type="containsBlanks" priority="1170">
      <formula>LEN(TRIM(A9))=0</formula>
    </cfRule>
  </conditionalFormatting>
  <conditionalFormatting sqref="BF9 AM9 BS9 DK9:DL9 CY9:DA9 CT9 CM9:CN9 CD9:CE9 CB9 BY9 BU9:BV9 BI9:BJ9 BC9 AU9 AQ9">
    <cfRule type="expression" dxfId="3299" priority="1172">
      <formula>OR(AND(NOT(_xlfn.ISFORMULA(AM9)),NOT(ISBLANK(AM9))),ISERROR(AM9))</formula>
    </cfRule>
  </conditionalFormatting>
  <conditionalFormatting sqref="AD9:AL9 AN9:AP9 AR9:AT9">
    <cfRule type="expression" dxfId="3298" priority="1173" stopIfTrue="1">
      <formula>AND(OR(ISNUMBER(SEARCH("+",AD9)),ISNUMBER(SEARCH("–",AD9))),MOD(ROW(),2))</formula>
    </cfRule>
    <cfRule type="expression" dxfId="3297" priority="1174" stopIfTrue="1">
      <formula>AND(OR(ISNUMBER(SEARCH("+",AD9)),ISNUMBER(SEARCH("–",AD9))),MOD(ROW()+1,2))</formula>
    </cfRule>
  </conditionalFormatting>
  <conditionalFormatting sqref="V9:Z9 I9 M9:O9 BH9:BL9 BA9:BF9 BN9:BO9 AX9 AC9:AV9">
    <cfRule type="expression" dxfId="3296" priority="1177">
      <formula>AND(NOT(ISNUMBER(I9)),NOT(ISBLANK(I9)))</formula>
    </cfRule>
  </conditionalFormatting>
  <conditionalFormatting sqref="V9:Z9 A9 C9:I9 M9:R9 AC9:XFD9">
    <cfRule type="expression" dxfId="3295" priority="1175">
      <formula>AND(_xlfn.ISFORMULA(A9),MOD(ROW(),2))</formula>
    </cfRule>
    <cfRule type="expression" dxfId="3294" priority="1176">
      <formula>AND(_xlfn.ISFORMULA(A9),MOD(ROW()+1,2))</formula>
    </cfRule>
    <cfRule type="expression" dxfId="3293" priority="1178">
      <formula>MOD(ROW(),2)</formula>
    </cfRule>
  </conditionalFormatting>
  <conditionalFormatting sqref="DF9 DH9 DB9:DC9">
    <cfRule type="containsBlanks" dxfId="3292" priority="1169">
      <formula>LEN(TRIM(DB9))=0</formula>
    </cfRule>
  </conditionalFormatting>
  <conditionalFormatting sqref="DL9">
    <cfRule type="expression" dxfId="3291" priority="1171">
      <formula>AND(NOT(ISBLANK(A9)),ISBLANK(DL9))</formula>
    </cfRule>
  </conditionalFormatting>
  <conditionalFormatting sqref="B9">
    <cfRule type="containsBlanks" priority="1165">
      <formula>LEN(TRIM(B9))=0</formula>
    </cfRule>
  </conditionalFormatting>
  <conditionalFormatting sqref="B9">
    <cfRule type="expression" dxfId="3290" priority="1166">
      <formula>AND(_xlfn.ISFORMULA(B9),MOD(ROW(),2))</formula>
    </cfRule>
    <cfRule type="expression" dxfId="3289" priority="1167">
      <formula>AND(_xlfn.ISFORMULA(B9),MOD(ROW()+1,2))</formula>
    </cfRule>
    <cfRule type="expression" dxfId="3288" priority="1168">
      <formula>MOD(ROW(),2)</formula>
    </cfRule>
  </conditionalFormatting>
  <conditionalFormatting sqref="T9">
    <cfRule type="containsBlanks" priority="1161">
      <formula>LEN(TRIM(T9))=0</formula>
    </cfRule>
  </conditionalFormatting>
  <conditionalFormatting sqref="T9">
    <cfRule type="expression" dxfId="3287" priority="1162">
      <formula>AND(_xlfn.ISFORMULA(T9),MOD(ROW(),2))</formula>
    </cfRule>
    <cfRule type="expression" dxfId="3286" priority="1163">
      <formula>AND(_xlfn.ISFORMULA(T9),MOD(ROW()+1,2))</formula>
    </cfRule>
    <cfRule type="expression" dxfId="3285" priority="1164">
      <formula>MOD(ROW(),2)</formula>
    </cfRule>
  </conditionalFormatting>
  <conditionalFormatting sqref="U9">
    <cfRule type="containsBlanks" priority="1157">
      <formula>LEN(TRIM(U9))=0</formula>
    </cfRule>
  </conditionalFormatting>
  <conditionalFormatting sqref="U9">
    <cfRule type="expression" dxfId="3284" priority="1158">
      <formula>AND(_xlfn.ISFORMULA(U9),MOD(ROW(),2))</formula>
    </cfRule>
    <cfRule type="expression" dxfId="3283" priority="1159">
      <formula>AND(_xlfn.ISFORMULA(U9),MOD(ROW()+1,2))</formula>
    </cfRule>
    <cfRule type="expression" dxfId="3282" priority="1160">
      <formula>MOD(ROW(),2)</formula>
    </cfRule>
  </conditionalFormatting>
  <conditionalFormatting sqref="AA9:AB9">
    <cfRule type="containsBlanks" priority="1152">
      <formula>LEN(TRIM(AA9))=0</formula>
    </cfRule>
  </conditionalFormatting>
  <conditionalFormatting sqref="AA9:AB9">
    <cfRule type="expression" dxfId="3281" priority="1155">
      <formula>AND(NOT(ISNUMBER(AA9)),NOT(ISBLANK(AA9)))</formula>
    </cfRule>
  </conditionalFormatting>
  <conditionalFormatting sqref="AA9:AB9">
    <cfRule type="expression" dxfId="3280" priority="1153">
      <formula>AND(_xlfn.ISFORMULA(AA9),MOD(ROW(),2))</formula>
    </cfRule>
    <cfRule type="expression" dxfId="3279" priority="1154">
      <formula>AND(_xlfn.ISFORMULA(AA9),MOD(ROW()+1,2))</formula>
    </cfRule>
    <cfRule type="expression" dxfId="3278" priority="1156">
      <formula>MOD(ROW(),2)</formula>
    </cfRule>
  </conditionalFormatting>
  <conditionalFormatting sqref="S9">
    <cfRule type="containsBlanks" priority="1148">
      <formula>LEN(TRIM(S9))=0</formula>
    </cfRule>
  </conditionalFormatting>
  <conditionalFormatting sqref="S9">
    <cfRule type="expression" dxfId="3277" priority="1149">
      <formula>AND(_xlfn.ISFORMULA(S9),MOD(ROW(),2))</formula>
    </cfRule>
    <cfRule type="expression" dxfId="3276" priority="1150">
      <formula>AND(_xlfn.ISFORMULA(S9),MOD(ROW()+1,2))</formula>
    </cfRule>
    <cfRule type="expression" dxfId="3275" priority="1151">
      <formula>MOD(ROW(),2)</formula>
    </cfRule>
  </conditionalFormatting>
  <conditionalFormatting sqref="K9">
    <cfRule type="containsBlanks" priority="1143">
      <formula>LEN(TRIM(K9))=0</formula>
    </cfRule>
  </conditionalFormatting>
  <conditionalFormatting sqref="K9">
    <cfRule type="expression" dxfId="3274" priority="1146">
      <formula>AND(NOT(ISNUMBER(K9)),NOT(ISBLANK(K9)))</formula>
    </cfRule>
  </conditionalFormatting>
  <conditionalFormatting sqref="K9">
    <cfRule type="expression" dxfId="3273" priority="1144">
      <formula>AND(_xlfn.ISFORMULA(K9),MOD(ROW(),2))</formula>
    </cfRule>
    <cfRule type="expression" dxfId="3272" priority="1145">
      <formula>AND(_xlfn.ISFORMULA(K9),MOD(ROW()+1,2))</formula>
    </cfRule>
    <cfRule type="expression" dxfId="3271" priority="1147">
      <formula>MOD(ROW(),2)</formula>
    </cfRule>
  </conditionalFormatting>
  <conditionalFormatting sqref="J9">
    <cfRule type="containsBlanks" priority="1133">
      <formula>LEN(TRIM(J9))=0</formula>
    </cfRule>
  </conditionalFormatting>
  <conditionalFormatting sqref="J9">
    <cfRule type="expression" dxfId="3270" priority="1136">
      <formula>AND(NOT(ISNUMBER(J9)),NOT(ISBLANK(J9)))</formula>
    </cfRule>
  </conditionalFormatting>
  <conditionalFormatting sqref="J9">
    <cfRule type="expression" dxfId="3269" priority="1134">
      <formula>AND(_xlfn.ISFORMULA(J9),MOD(ROW(),2))</formula>
    </cfRule>
    <cfRule type="expression" dxfId="3268" priority="1135">
      <formula>AND(_xlfn.ISFORMULA(J9),MOD(ROW()+1,2))</formula>
    </cfRule>
    <cfRule type="expression" dxfId="3267" priority="1137">
      <formula>MOD(ROW(),2)</formula>
    </cfRule>
  </conditionalFormatting>
  <conditionalFormatting sqref="L9">
    <cfRule type="containsBlanks" priority="1129">
      <formula>LEN(TRIM(L9))=0</formula>
    </cfRule>
  </conditionalFormatting>
  <conditionalFormatting sqref="L9">
    <cfRule type="expression" dxfId="3266" priority="1130">
      <formula>AND(_xlfn.ISFORMULA(L9),MOD(ROW(),2))</formula>
    </cfRule>
    <cfRule type="expression" dxfId="3265" priority="1131">
      <formula>AND(_xlfn.ISFORMULA(L9),MOD(ROW()+1,2))</formula>
    </cfRule>
    <cfRule type="expression" dxfId="3264" priority="1132">
      <formula>MOD(ROW(),2)</formula>
    </cfRule>
  </conditionalFormatting>
  <conditionalFormatting sqref="AV10:BA10 AR10:AT10 BG10:BH10 BM10 BP10 BT10 CC10 BX10 CO10 CQ10:CR10 CW10 DF10 DH10 DB10:DC10 O10:AP10 DJ10:XFD10 A10:H10 CU10">
    <cfRule type="containsBlanks" priority="1120">
      <formula>LEN(TRIM(A10))=0</formula>
    </cfRule>
  </conditionalFormatting>
  <conditionalFormatting sqref="AM10 DK10:DL10">
    <cfRule type="expression" dxfId="3263" priority="1122">
      <formula>OR(AND(NOT(_xlfn.ISFORMULA(AM10)),NOT(ISBLANK(AM10))),ISERROR(AM10))</formula>
    </cfRule>
  </conditionalFormatting>
  <conditionalFormatting sqref="AR10:AT10 AN10:AP10 AD10:AL10">
    <cfRule type="expression" dxfId="3262" priority="1123" stopIfTrue="1">
      <formula>AND(OR(ISNUMBER(SEARCH("+",AD10)),ISNUMBER(SEARCH("–",AD10))),MOD(ROW(),2))</formula>
    </cfRule>
    <cfRule type="expression" dxfId="3261" priority="1124" stopIfTrue="1">
      <formula>AND(OR(ISNUMBER(SEARCH("+",AD10)),ISNUMBER(SEARCH("–",AD10))),MOD(ROW()+1,2))</formula>
    </cfRule>
  </conditionalFormatting>
  <conditionalFormatting sqref="AX10 O10 BA10 AR10:AT10 AV10 BH10 V10:AP10">
    <cfRule type="expression" dxfId="3260" priority="1127">
      <formula>AND(NOT(ISNUMBER(O10)),NOT(ISBLANK(O10)))</formula>
    </cfRule>
  </conditionalFormatting>
  <conditionalFormatting sqref="AV10:BA10 AR10:AT10 BG10:BH10 BM10 BP10 BT10 CC10 BX10 CO10 CQ10:CR10 CW10 DF10 DH10 DB10:DC10 O10:AP10 DJ10:XFD10 A10:H10 CU10">
    <cfRule type="expression" dxfId="3259" priority="1125">
      <formula>AND(_xlfn.ISFORMULA(A10),MOD(ROW(),2))</formula>
    </cfRule>
    <cfRule type="expression" dxfId="3258" priority="1126">
      <formula>AND(_xlfn.ISFORMULA(A10),MOD(ROW()+1,2))</formula>
    </cfRule>
    <cfRule type="expression" dxfId="3257" priority="1128">
      <formula>MOD(ROW(),2)</formula>
    </cfRule>
  </conditionalFormatting>
  <conditionalFormatting sqref="DH10 DF10 DB10:DC10">
    <cfRule type="containsBlanks" dxfId="3256" priority="1119">
      <formula>LEN(TRIM(DB10))=0</formula>
    </cfRule>
  </conditionalFormatting>
  <conditionalFormatting sqref="DL10">
    <cfRule type="expression" dxfId="3255" priority="1121">
      <formula>AND(NOT(ISBLANK(A10)),ISBLANK(DL10))</formula>
    </cfRule>
  </conditionalFormatting>
  <conditionalFormatting sqref="CD10:CF10 CY10:DA10 AU10 BC10 BF10 BI10:BJ10 BS10 BU10:BV10 BY10 CB10 CM10:CN10 CT10 AQ10">
    <cfRule type="expression" dxfId="3254" priority="1115">
      <formula>AND(_xlfn.ISFORMULA(AQ10),MOD(ROW(),2))</formula>
    </cfRule>
    <cfRule type="expression" dxfId="3253" priority="1116">
      <formula>AND(_xlfn.ISFORMULA(AQ10),MOD(ROW()+1,2))</formula>
    </cfRule>
    <cfRule type="expression" dxfId="3252" priority="1118">
      <formula>MOD(ROW(),2)</formula>
    </cfRule>
  </conditionalFormatting>
  <conditionalFormatting sqref="AU10 BC10 BF10 BI10:BJ10 AQ10">
    <cfRule type="expression" dxfId="3251" priority="1117">
      <formula>AND(NOT(ISNUMBER(AQ10)),NOT(ISBLANK(AQ10)))</formula>
    </cfRule>
  </conditionalFormatting>
  <conditionalFormatting sqref="CY10:DA10 AU10 BC10 BF10 BI10:BJ10 BS10 BU10:BV10 BY10 CB10 CD10:CE10 CM10:CN10 CT10 AQ10">
    <cfRule type="expression" dxfId="3250" priority="1114">
      <formula>OR(AND(NOT(_xlfn.ISFORMULA(AQ10)),NOT(ISBLANK(AQ10))),ISERROR(AQ10))</formula>
    </cfRule>
  </conditionalFormatting>
  <conditionalFormatting sqref="BI10:BJ10 BV10 CE10">
    <cfRule type="containsBlanks" priority="1110">
      <formula>LEN(TRIM(BI10))=0</formula>
    </cfRule>
    <cfRule type="expression" dxfId="3249" priority="1111">
      <formula>AND(_xlfn.ISFORMULA(BI10),MOD(ROW(),2))</formula>
    </cfRule>
    <cfRule type="expression" dxfId="3248" priority="1112">
      <formula>AND(_xlfn.ISFORMULA(BI10),MOD(ROW()+1,2))</formula>
    </cfRule>
    <cfRule type="expression" dxfId="3247" priority="1113">
      <formula>MOD(ROW(),2)</formula>
    </cfRule>
  </conditionalFormatting>
  <conditionalFormatting sqref="CB10">
    <cfRule type="containsBlanks" priority="1106">
      <formula>LEN(TRIM(CB10))=0</formula>
    </cfRule>
    <cfRule type="expression" dxfId="3246" priority="1107">
      <formula>AND(_xlfn.ISFORMULA(CB10),MOD(ROW(),2))</formula>
    </cfRule>
    <cfRule type="expression" dxfId="3245" priority="1108">
      <formula>AND(_xlfn.ISFORMULA(CB10),MOD(ROW()+1,2))</formula>
    </cfRule>
    <cfRule type="expression" dxfId="3244" priority="1109">
      <formula>MOD(ROW(),2)</formula>
    </cfRule>
  </conditionalFormatting>
  <conditionalFormatting sqref="CT10">
    <cfRule type="containsBlanks" priority="1102">
      <formula>LEN(TRIM(CT10))=0</formula>
    </cfRule>
    <cfRule type="expression" dxfId="3243" priority="1103">
      <formula>AND(_xlfn.ISFORMULA(CT10),MOD(ROW(),2))</formula>
    </cfRule>
    <cfRule type="expression" dxfId="3242" priority="1104">
      <formula>AND(_xlfn.ISFORMULA(CT10),MOD(ROW()+1,2))</formula>
    </cfRule>
    <cfRule type="expression" dxfId="3241" priority="1105">
      <formula>MOD(ROW(),2)</formula>
    </cfRule>
  </conditionalFormatting>
  <conditionalFormatting sqref="I10:N10">
    <cfRule type="expression" dxfId="3240" priority="1098">
      <formula>AND(_xlfn.ISFORMULA(I10),MOD(ROW(),2))</formula>
    </cfRule>
    <cfRule type="expression" dxfId="3239" priority="1099">
      <formula>AND(_xlfn.ISFORMULA(I10),MOD(ROW()+1,2))</formula>
    </cfRule>
    <cfRule type="expression" dxfId="3238" priority="1101">
      <formula>MOD(ROW(),2)</formula>
    </cfRule>
  </conditionalFormatting>
  <conditionalFormatting sqref="I10:N10">
    <cfRule type="expression" dxfId="3237" priority="1100">
      <formula>AND(NOT(ISNUMBER(I10)),NOT(ISBLANK(I10)))</formula>
    </cfRule>
  </conditionalFormatting>
  <conditionalFormatting sqref="BD10">
    <cfRule type="expression" dxfId="3236" priority="1094">
      <formula>AND(_xlfn.ISFORMULA(BD10),MOD(ROW(),2))</formula>
    </cfRule>
    <cfRule type="expression" dxfId="3235" priority="1095">
      <formula>AND(_xlfn.ISFORMULA(BD10),MOD(ROW()+1,2))</formula>
    </cfRule>
    <cfRule type="expression" dxfId="3234" priority="1097">
      <formula>MOD(ROW(),2)</formula>
    </cfRule>
  </conditionalFormatting>
  <conditionalFormatting sqref="BD10">
    <cfRule type="expression" dxfId="3233" priority="1096">
      <formula>AND(NOT(ISNUMBER(BD10)),NOT(ISBLANK(BD10)))</formula>
    </cfRule>
  </conditionalFormatting>
  <conditionalFormatting sqref="BE10">
    <cfRule type="expression" dxfId="3232" priority="1090">
      <formula>AND(_xlfn.ISFORMULA(BE10),MOD(ROW(),2))</formula>
    </cfRule>
    <cfRule type="expression" dxfId="3231" priority="1091">
      <formula>AND(_xlfn.ISFORMULA(BE10),MOD(ROW()+1,2))</formula>
    </cfRule>
    <cfRule type="expression" dxfId="3230" priority="1093">
      <formula>MOD(ROW(),2)</formula>
    </cfRule>
  </conditionalFormatting>
  <conditionalFormatting sqref="BE10">
    <cfRule type="expression" dxfId="3229" priority="1092">
      <formula>AND(NOT(ISNUMBER(BE10)),NOT(ISBLANK(BE10)))</formula>
    </cfRule>
  </conditionalFormatting>
  <conditionalFormatting sqref="BK10:BL10">
    <cfRule type="expression" dxfId="3228" priority="1086">
      <formula>AND(_xlfn.ISFORMULA(BK10),MOD(ROW(),2))</formula>
    </cfRule>
    <cfRule type="expression" dxfId="3227" priority="1087">
      <formula>AND(_xlfn.ISFORMULA(BK10),MOD(ROW()+1,2))</formula>
    </cfRule>
    <cfRule type="expression" dxfId="3226" priority="1089">
      <formula>MOD(ROW(),2)</formula>
    </cfRule>
  </conditionalFormatting>
  <conditionalFormatting sqref="BK10:BL10">
    <cfRule type="expression" dxfId="3225" priority="1088">
      <formula>AND(NOT(ISNUMBER(BK10)),NOT(ISBLANK(BK10)))</formula>
    </cfRule>
  </conditionalFormatting>
  <conditionalFormatting sqref="BO10">
    <cfRule type="expression" dxfId="3224" priority="1082">
      <formula>AND(_xlfn.ISFORMULA(BO10),MOD(ROW(),2))</formula>
    </cfRule>
    <cfRule type="expression" dxfId="3223" priority="1083">
      <formula>AND(_xlfn.ISFORMULA(BO10),MOD(ROW()+1,2))</formula>
    </cfRule>
    <cfRule type="expression" dxfId="3222" priority="1085">
      <formula>MOD(ROW(),2)</formula>
    </cfRule>
  </conditionalFormatting>
  <conditionalFormatting sqref="BO10">
    <cfRule type="expression" dxfId="3221" priority="1084">
      <formula>AND(NOT(ISNUMBER(BO10)),NOT(ISBLANK(BO10)))</formula>
    </cfRule>
  </conditionalFormatting>
  <conditionalFormatting sqref="BR10">
    <cfRule type="expression" dxfId="3220" priority="1079">
      <formula>AND(_xlfn.ISFORMULA(BR10),MOD(ROW(),2))</formula>
    </cfRule>
    <cfRule type="expression" dxfId="3219" priority="1080">
      <formula>AND(_xlfn.ISFORMULA(BR10),MOD(ROW()+1,2))</formula>
    </cfRule>
    <cfRule type="expression" dxfId="3218" priority="1081">
      <formula>MOD(ROW(),2)</formula>
    </cfRule>
  </conditionalFormatting>
  <conditionalFormatting sqref="BX10">
    <cfRule type="expression" dxfId="3217" priority="1076">
      <formula>AND(_xlfn.ISFORMULA(BX10),MOD(ROW(),2))</formula>
    </cfRule>
    <cfRule type="expression" dxfId="3216" priority="1077">
      <formula>AND(_xlfn.ISFORMULA(BX10),MOD(ROW()+1,2))</formula>
    </cfRule>
    <cfRule type="expression" dxfId="3215" priority="1078">
      <formula>MOD(ROW(),2)</formula>
    </cfRule>
  </conditionalFormatting>
  <conditionalFormatting sqref="BZ10:CA10">
    <cfRule type="expression" dxfId="3214" priority="1073">
      <formula>AND(_xlfn.ISFORMULA(BZ10),MOD(ROW(),2))</formula>
    </cfRule>
    <cfRule type="expression" dxfId="3213" priority="1074">
      <formula>AND(_xlfn.ISFORMULA(BZ10),MOD(ROW()+1,2))</formula>
    </cfRule>
    <cfRule type="expression" dxfId="3212" priority="1075">
      <formula>MOD(ROW(),2)</formula>
    </cfRule>
  </conditionalFormatting>
  <conditionalFormatting sqref="CI10">
    <cfRule type="expression" dxfId="3211" priority="1070">
      <formula>AND(_xlfn.ISFORMULA(CI10),MOD(ROW(),2))</formula>
    </cfRule>
    <cfRule type="expression" dxfId="3210" priority="1071">
      <formula>AND(_xlfn.ISFORMULA(CI10),MOD(ROW()+1,2))</formula>
    </cfRule>
    <cfRule type="expression" dxfId="3209" priority="1072">
      <formula>MOD(ROW(),2)</formula>
    </cfRule>
  </conditionalFormatting>
  <conditionalFormatting sqref="CK10:CL10">
    <cfRule type="expression" dxfId="3208" priority="1067">
      <formula>AND(_xlfn.ISFORMULA(CK10),MOD(ROW(),2))</formula>
    </cfRule>
    <cfRule type="expression" dxfId="3207" priority="1068">
      <formula>AND(_xlfn.ISFORMULA(CK10),MOD(ROW()+1,2))</formula>
    </cfRule>
    <cfRule type="expression" dxfId="3206" priority="1069">
      <formula>MOD(ROW(),2)</formula>
    </cfRule>
  </conditionalFormatting>
  <conditionalFormatting sqref="CP10">
    <cfRule type="expression" dxfId="3205" priority="1064">
      <formula>AND(_xlfn.ISFORMULA(CP10),MOD(ROW(),2))</formula>
    </cfRule>
    <cfRule type="expression" dxfId="3204" priority="1065">
      <formula>AND(_xlfn.ISFORMULA(CP10),MOD(ROW()+1,2))</formula>
    </cfRule>
    <cfRule type="expression" dxfId="3203" priority="1066">
      <formula>MOD(ROW(),2)</formula>
    </cfRule>
  </conditionalFormatting>
  <conditionalFormatting sqref="CV10">
    <cfRule type="expression" dxfId="3202" priority="1061">
      <formula>AND(_xlfn.ISFORMULA(CV10),MOD(ROW(),2))</formula>
    </cfRule>
    <cfRule type="expression" dxfId="3201" priority="1062">
      <formula>AND(_xlfn.ISFORMULA(CV10),MOD(ROW()+1,2))</formula>
    </cfRule>
    <cfRule type="expression" dxfId="3200" priority="1063">
      <formula>MOD(ROW(),2)</formula>
    </cfRule>
  </conditionalFormatting>
  <conditionalFormatting sqref="BB10">
    <cfRule type="expression" dxfId="3199" priority="1045">
      <formula>AND(_xlfn.ISFORMULA(BB10),MOD(ROW(),2))</formula>
    </cfRule>
    <cfRule type="expression" dxfId="3198" priority="1046">
      <formula>AND(_xlfn.ISFORMULA(BB10),MOD(ROW()+1,2))</formula>
    </cfRule>
    <cfRule type="expression" dxfId="3197" priority="1048">
      <formula>MOD(ROW(),2)</formula>
    </cfRule>
  </conditionalFormatting>
  <conditionalFormatting sqref="BB10">
    <cfRule type="expression" dxfId="3196" priority="1047">
      <formula>AND(NOT(ISNUMBER(BB10)),NOT(ISBLANK(BB10)))</formula>
    </cfRule>
  </conditionalFormatting>
  <conditionalFormatting sqref="BN10">
    <cfRule type="expression" dxfId="3195" priority="1041">
      <formula>AND(_xlfn.ISFORMULA(BN10),MOD(ROW(),2))</formula>
    </cfRule>
    <cfRule type="expression" dxfId="3194" priority="1042">
      <formula>AND(_xlfn.ISFORMULA(BN10),MOD(ROW()+1,2))</formula>
    </cfRule>
    <cfRule type="expression" dxfId="3193" priority="1044">
      <formula>MOD(ROW(),2)</formula>
    </cfRule>
  </conditionalFormatting>
  <conditionalFormatting sqref="BN10">
    <cfRule type="expression" dxfId="3192" priority="1043">
      <formula>AND(NOT(ISNUMBER(BN10)),NOT(ISBLANK(BN10)))</formula>
    </cfRule>
  </conditionalFormatting>
  <conditionalFormatting sqref="BX10">
    <cfRule type="expression" dxfId="3191" priority="1038">
      <formula>AND(_xlfn.ISFORMULA(BX10),MOD(ROW(),2))</formula>
    </cfRule>
    <cfRule type="expression" dxfId="3190" priority="1039">
      <formula>AND(_xlfn.ISFORMULA(BX10),MOD(ROW()+1,2))</formula>
    </cfRule>
    <cfRule type="expression" dxfId="3189" priority="1040">
      <formula>MOD(ROW(),2)</formula>
    </cfRule>
  </conditionalFormatting>
  <conditionalFormatting sqref="BQ10">
    <cfRule type="expression" dxfId="3188" priority="1034">
      <formula>AND(_xlfn.ISFORMULA(BQ10),MOD(ROW(),2))</formula>
    </cfRule>
    <cfRule type="expression" dxfId="3187" priority="1035">
      <formula>AND(_xlfn.ISFORMULA(BQ10),MOD(ROW()+1,2))</formula>
    </cfRule>
    <cfRule type="expression" dxfId="3186" priority="1037">
      <formula>MOD(ROW(),2)</formula>
    </cfRule>
  </conditionalFormatting>
  <conditionalFormatting sqref="BQ10">
    <cfRule type="expression" dxfId="3185" priority="1036">
      <formula>AND(NOT(ISNUMBER(BQ10)),NOT(ISBLANK(BQ10)))</formula>
    </cfRule>
  </conditionalFormatting>
  <conditionalFormatting sqref="BW10">
    <cfRule type="expression" dxfId="3184" priority="1031">
      <formula>AND(_xlfn.ISFORMULA(BW10),MOD(ROW(),2))</formula>
    </cfRule>
    <cfRule type="expression" dxfId="3183" priority="1032">
      <formula>AND(_xlfn.ISFORMULA(BW10),MOD(ROW()+1,2))</formula>
    </cfRule>
    <cfRule type="expression" dxfId="3182" priority="1033">
      <formula>MOD(ROW(),2)</formula>
    </cfRule>
  </conditionalFormatting>
  <conditionalFormatting sqref="CG10">
    <cfRule type="expression" dxfId="3181" priority="1028">
      <formula>AND(_xlfn.ISFORMULA(CG10),MOD(ROW(),2))</formula>
    </cfRule>
    <cfRule type="expression" dxfId="3180" priority="1029">
      <formula>AND(_xlfn.ISFORMULA(CG10),MOD(ROW()+1,2))</formula>
    </cfRule>
    <cfRule type="expression" dxfId="3179" priority="1030">
      <formula>MOD(ROW(),2)</formula>
    </cfRule>
  </conditionalFormatting>
  <conditionalFormatting sqref="CH10">
    <cfRule type="expression" dxfId="3178" priority="1025">
      <formula>AND(_xlfn.ISFORMULA(CH10),MOD(ROW(),2))</formula>
    </cfRule>
    <cfRule type="expression" dxfId="3177" priority="1026">
      <formula>AND(_xlfn.ISFORMULA(CH10),MOD(ROW()+1,2))</formula>
    </cfRule>
    <cfRule type="expression" dxfId="3176" priority="1027">
      <formula>MOD(ROW(),2)</formula>
    </cfRule>
  </conditionalFormatting>
  <conditionalFormatting sqref="CJ10">
    <cfRule type="expression" dxfId="3175" priority="1019">
      <formula>AND(_xlfn.ISFORMULA(CJ10),MOD(ROW(),2))</formula>
    </cfRule>
    <cfRule type="expression" dxfId="3174" priority="1020">
      <formula>AND(_xlfn.ISFORMULA(CJ10),MOD(ROW()+1,2))</formula>
    </cfRule>
    <cfRule type="expression" dxfId="3173" priority="1021">
      <formula>MOD(ROW(),2)</formula>
    </cfRule>
  </conditionalFormatting>
  <conditionalFormatting sqref="CS10">
    <cfRule type="expression" dxfId="3172" priority="1016">
      <formula>AND(_xlfn.ISFORMULA(CS10),MOD(ROW(),2))</formula>
    </cfRule>
    <cfRule type="expression" dxfId="3171" priority="1017">
      <formula>AND(_xlfn.ISFORMULA(CS10),MOD(ROW()+1,2))</formula>
    </cfRule>
    <cfRule type="expression" dxfId="3170" priority="1018">
      <formula>MOD(ROW(),2)</formula>
    </cfRule>
  </conditionalFormatting>
  <conditionalFormatting sqref="CX10">
    <cfRule type="expression" dxfId="3169" priority="1003">
      <formula>AND(_xlfn.ISFORMULA(CX10),MOD(ROW(),2))</formula>
    </cfRule>
    <cfRule type="expression" dxfId="3168" priority="1004">
      <formula>AND(_xlfn.ISFORMULA(CX10),MOD(ROW()+1,2))</formula>
    </cfRule>
    <cfRule type="expression" dxfId="3167" priority="1006">
      <formula>MOD(ROW(),2)</formula>
    </cfRule>
  </conditionalFormatting>
  <conditionalFormatting sqref="CX10">
    <cfRule type="expression" dxfId="3166" priority="1005">
      <formula>AND(NOT(ISNUMBER(CX10)),NOT(ISBLANK(CX10)))</formula>
    </cfRule>
  </conditionalFormatting>
  <conditionalFormatting sqref="DD10">
    <cfRule type="expression" dxfId="3165" priority="999">
      <formula>AND(_xlfn.ISFORMULA(DD10),MOD(ROW(),2))</formula>
    </cfRule>
    <cfRule type="expression" dxfId="3164" priority="1000">
      <formula>AND(_xlfn.ISFORMULA(DD10),MOD(ROW()+1,2))</formula>
    </cfRule>
    <cfRule type="expression" dxfId="3163" priority="1002">
      <formula>MOD(ROW(),2)</formula>
    </cfRule>
  </conditionalFormatting>
  <conditionalFormatting sqref="DD10">
    <cfRule type="expression" dxfId="3162" priority="1001">
      <formula>AND(NOT(ISNUMBER(DD10)),NOT(ISBLANK(DD10)))</formula>
    </cfRule>
  </conditionalFormatting>
  <conditionalFormatting sqref="DE10">
    <cfRule type="expression" dxfId="3161" priority="995">
      <formula>AND(_xlfn.ISFORMULA(DE10),MOD(ROW(),2))</formula>
    </cfRule>
    <cfRule type="expression" dxfId="3160" priority="996">
      <formula>AND(_xlfn.ISFORMULA(DE10),MOD(ROW()+1,2))</formula>
    </cfRule>
    <cfRule type="expression" dxfId="3159" priority="998">
      <formula>MOD(ROW(),2)</formula>
    </cfRule>
  </conditionalFormatting>
  <conditionalFormatting sqref="DE10">
    <cfRule type="expression" dxfId="3158" priority="997">
      <formula>AND(NOT(ISNUMBER(DE10)),NOT(ISBLANK(DE10)))</formula>
    </cfRule>
  </conditionalFormatting>
  <conditionalFormatting sqref="DG10">
    <cfRule type="expression" dxfId="3157" priority="991">
      <formula>AND(_xlfn.ISFORMULA(DG10),MOD(ROW(),2))</formula>
    </cfRule>
    <cfRule type="expression" dxfId="3156" priority="992">
      <formula>AND(_xlfn.ISFORMULA(DG10),MOD(ROW()+1,2))</formula>
    </cfRule>
    <cfRule type="expression" dxfId="3155" priority="994">
      <formula>MOD(ROW(),2)</formula>
    </cfRule>
  </conditionalFormatting>
  <conditionalFormatting sqref="DG10">
    <cfRule type="expression" dxfId="3154" priority="993">
      <formula>AND(NOT(ISNUMBER(DG10)),NOT(ISBLANK(DG10)))</formula>
    </cfRule>
  </conditionalFormatting>
  <conditionalFormatting sqref="DI10">
    <cfRule type="expression" dxfId="3153" priority="987">
      <formula>AND(_xlfn.ISFORMULA(DI10),MOD(ROW(),2))</formula>
    </cfRule>
    <cfRule type="expression" dxfId="3152" priority="988">
      <formula>AND(_xlfn.ISFORMULA(DI10),MOD(ROW()+1,2))</formula>
    </cfRule>
    <cfRule type="expression" dxfId="3151" priority="990">
      <formula>MOD(ROW(),2)</formula>
    </cfRule>
  </conditionalFormatting>
  <conditionalFormatting sqref="DI10">
    <cfRule type="expression" dxfId="3150" priority="989">
      <formula>AND(NOT(ISNUMBER(DI10)),NOT(ISBLANK(DI10)))</formula>
    </cfRule>
  </conditionalFormatting>
  <conditionalFormatting sqref="U12">
    <cfRule type="containsBlanks" priority="965">
      <formula>LEN(TRIM(U12))=0</formula>
    </cfRule>
  </conditionalFormatting>
  <conditionalFormatting sqref="A12:R12 V12:XFD12">
    <cfRule type="containsBlanks" priority="978">
      <formula>LEN(TRIM(A12))=0</formula>
    </cfRule>
  </conditionalFormatting>
  <conditionalFormatting sqref="AQ12 AU12 BC12 BI12:BJ12 BU12:BV12 BY12 CB12 CD12:CE12 CM12:CN12 CT12 CY12:DA12 BS12 BF12 DK12:DL12 AM12">
    <cfRule type="expression" dxfId="3149" priority="980">
      <formula>OR(AND(NOT(_xlfn.ISFORMULA(AM12)),NOT(ISBLANK(AM12))),ISERROR(AM12))</formula>
    </cfRule>
  </conditionalFormatting>
  <conditionalFormatting sqref="AR12:AT12 AN12:AP12 AD12:AL12">
    <cfRule type="expression" dxfId="3148" priority="981" stopIfTrue="1">
      <formula>AND(OR(ISNUMBER(SEARCH("+",AD12)),ISNUMBER(SEARCH("–",AD12))),MOD(ROW(),2))</formula>
    </cfRule>
    <cfRule type="expression" dxfId="3147" priority="982" stopIfTrue="1">
      <formula>AND(OR(ISNUMBER(SEARCH("+",AD12)),ISNUMBER(SEARCH("–",AD12))),MOD(ROW()+1,2))</formula>
    </cfRule>
  </conditionalFormatting>
  <conditionalFormatting sqref="V12:AV12 BA12:BF12 BH12:BL12 I12:O12 AX12 BN12:BO12">
    <cfRule type="expression" dxfId="3146" priority="985">
      <formula>AND(NOT(ISNUMBER(I12)),NOT(ISBLANK(I12)))</formula>
    </cfRule>
  </conditionalFormatting>
  <conditionalFormatting sqref="A12:R12 V12:XFD12">
    <cfRule type="expression" dxfId="3145" priority="983">
      <formula>AND(_xlfn.ISFORMULA(A12),MOD(ROW(),2))</formula>
    </cfRule>
    <cfRule type="expression" dxfId="3144" priority="984">
      <formula>AND(_xlfn.ISFORMULA(A12),MOD(ROW()+1,2))</formula>
    </cfRule>
    <cfRule type="expression" dxfId="3143" priority="986">
      <formula>MOD(ROW(),2)</formula>
    </cfRule>
  </conditionalFormatting>
  <conditionalFormatting sqref="DB12:DC12 DH12 DF12">
    <cfRule type="containsBlanks" dxfId="3142" priority="977">
      <formula>LEN(TRIM(DB12))=0</formula>
    </cfRule>
  </conditionalFormatting>
  <conditionalFormatting sqref="DL12">
    <cfRule type="expression" dxfId="3141" priority="979">
      <formula>AND(NOT(ISBLANK(A12)),ISBLANK(DL12))</formula>
    </cfRule>
  </conditionalFormatting>
  <conditionalFormatting sqref="S12">
    <cfRule type="containsBlanks" priority="973">
      <formula>LEN(TRIM(S12))=0</formula>
    </cfRule>
  </conditionalFormatting>
  <conditionalFormatting sqref="S12">
    <cfRule type="expression" dxfId="3140" priority="974">
      <formula>AND(_xlfn.ISFORMULA(S12),MOD(ROW(),2))</formula>
    </cfRule>
    <cfRule type="expression" dxfId="3139" priority="975">
      <formula>AND(_xlfn.ISFORMULA(S12),MOD(ROW()+1,2))</formula>
    </cfRule>
    <cfRule type="expression" dxfId="3138" priority="976">
      <formula>MOD(ROW(),2)</formula>
    </cfRule>
  </conditionalFormatting>
  <conditionalFormatting sqref="T12">
    <cfRule type="containsBlanks" priority="969">
      <formula>LEN(TRIM(T12))=0</formula>
    </cfRule>
  </conditionalFormatting>
  <conditionalFormatting sqref="T12">
    <cfRule type="expression" dxfId="3137" priority="970">
      <formula>AND(_xlfn.ISFORMULA(T12),MOD(ROW(),2))</formula>
    </cfRule>
    <cfRule type="expression" dxfId="3136" priority="971">
      <formula>AND(_xlfn.ISFORMULA(T12),MOD(ROW()+1,2))</formula>
    </cfRule>
    <cfRule type="expression" dxfId="3135" priority="972">
      <formula>MOD(ROW(),2)</formula>
    </cfRule>
  </conditionalFormatting>
  <conditionalFormatting sqref="U12">
    <cfRule type="expression" dxfId="3134" priority="966">
      <formula>AND(_xlfn.ISFORMULA(U12),MOD(ROW(),2))</formula>
    </cfRule>
    <cfRule type="expression" dxfId="3133" priority="967">
      <formula>AND(_xlfn.ISFORMULA(U12),MOD(ROW()+1,2))</formula>
    </cfRule>
    <cfRule type="expression" dxfId="3132" priority="968">
      <formula>MOD(ROW(),2)</formula>
    </cfRule>
  </conditionalFormatting>
  <conditionalFormatting sqref="DJ11:XFD11 BS11 CY11:DA11 CT11 CM11:CN11 CD11:CE11 CB11 BY11 BU11:BV11 BH11:BJ11 BC11 AU11 AQ11 BF11 AM11 A11:H11">
    <cfRule type="containsBlanks" priority="958">
      <formula>LEN(TRIM(A11))=0</formula>
    </cfRule>
  </conditionalFormatting>
  <conditionalFormatting sqref="AM11 DK11:DL11 BF11 BS11 CY11:DA11 CT11 CM11:CN11 CD11:CE11 CB11 BY11 BU11:BV11 BI11:BJ11 BC11 AU11 AQ11">
    <cfRule type="expression" dxfId="3131" priority="960">
      <formula>OR(AND(NOT(_xlfn.ISFORMULA(AM11)),NOT(ISBLANK(AM11))),ISERROR(AM11))</formula>
    </cfRule>
  </conditionalFormatting>
  <conditionalFormatting sqref="BH11:BJ11 BC11 AU11 AQ11 BF11 AM11">
    <cfRule type="expression" dxfId="3130" priority="963">
      <formula>AND(NOT(ISNUMBER(AM11)),NOT(ISBLANK(AM11)))</formula>
    </cfRule>
  </conditionalFormatting>
  <conditionalFormatting sqref="DJ11:XFD11 BS11 CY11:DA11 CT11 CM11:CN11 CD11:CE11 CB11 BY11 BU11:BV11 BH11:BJ11 BC11 AU11 AQ11 BF11 AM11 A11:H11">
    <cfRule type="expression" dxfId="3129" priority="961">
      <formula>AND(_xlfn.ISFORMULA(A11),MOD(ROW(),2))</formula>
    </cfRule>
    <cfRule type="expression" dxfId="3128" priority="962">
      <formula>AND(_xlfn.ISFORMULA(A11),MOD(ROW()+1,2))</formula>
    </cfRule>
    <cfRule type="expression" dxfId="3127" priority="964">
      <formula>MOD(ROW(),2)</formula>
    </cfRule>
  </conditionalFormatting>
  <conditionalFormatting sqref="DL11">
    <cfRule type="expression" dxfId="3126" priority="959">
      <formula>AND(NOT(ISBLANK(A11)),ISBLANK(DL11))</formula>
    </cfRule>
  </conditionalFormatting>
  <conditionalFormatting sqref="I11:AL11 BD11:BE11 BG11 BT11 BW11:BX11 BZ11:CA11 CC11 CF11:CL11 CO11:CQ11 CV11:CX11 DB11:DI11 BK11:BR11 AN11:AP11 AR11:AT11 AV11:BB11 CS11">
    <cfRule type="containsBlanks" priority="951">
      <formula>LEN(TRIM(I11))=0</formula>
    </cfRule>
    <cfRule type="expression" dxfId="3125" priority="954">
      <formula>AND(_xlfn.ISFORMULA(I11),MOD(ROW(),2))</formula>
    </cfRule>
    <cfRule type="expression" dxfId="3124" priority="955">
      <formula>AND(_xlfn.ISFORMULA(I11),MOD(ROW()+1,2))</formula>
    </cfRule>
    <cfRule type="expression" dxfId="3123" priority="957">
      <formula>MOD(ROW(),2)</formula>
    </cfRule>
  </conditionalFormatting>
  <conditionalFormatting sqref="AX11 V11:AL11 I11:O11 BA11:BB11 BD11:BE11 BN11:BO11 BK11:BL11 AN11:AP11 AR11:AT11 AV11">
    <cfRule type="expression" dxfId="3122" priority="956">
      <formula>AND(NOT(ISNUMBER(I11)),NOT(ISBLANK(I11)))</formula>
    </cfRule>
  </conditionalFormatting>
  <conditionalFormatting sqref="AR11:AT11 AN11:AP11 AD11:AL11">
    <cfRule type="expression" dxfId="3121" priority="952">
      <formula>AND(OR(ISNUMBER(SEARCH("+",AD11)),ISNUMBER(SEARCH("–",AD11))),MOD(ROW()+1,2))</formula>
    </cfRule>
    <cfRule type="expression" dxfId="3120" priority="953" stopIfTrue="1">
      <formula>AND(OR(ISNUMBER(SEARCH("+",AD11)),ISNUMBER(SEARCH("–",AD11))),MOD(ROW(),2))</formula>
    </cfRule>
  </conditionalFormatting>
  <conditionalFormatting sqref="DH11 DB11:DC11 DF11">
    <cfRule type="containsBlanks" dxfId="3119" priority="950">
      <formula>LEN(TRIM(DB11))=0</formula>
    </cfRule>
  </conditionalFormatting>
  <conditionalFormatting sqref="CU11">
    <cfRule type="containsBlanks" priority="946">
      <formula>LEN(TRIM(CU11))=0</formula>
    </cfRule>
  </conditionalFormatting>
  <conditionalFormatting sqref="CU11">
    <cfRule type="expression" dxfId="3118" priority="947">
      <formula>AND(_xlfn.ISFORMULA(CU11),MOD(ROW(),2))</formula>
    </cfRule>
    <cfRule type="expression" dxfId="3117" priority="948">
      <formula>AND(_xlfn.ISFORMULA(CU11),MOD(ROW()+1,2))</formula>
    </cfRule>
    <cfRule type="expression" dxfId="3116" priority="949">
      <formula>MOD(ROW(),2)</formula>
    </cfRule>
  </conditionalFormatting>
  <conditionalFormatting sqref="A13:XFD13">
    <cfRule type="containsBlanks" priority="937">
      <formula>LEN(TRIM(A13))=0</formula>
    </cfRule>
  </conditionalFormatting>
  <conditionalFormatting sqref="AM13 DK13:DL13 BF13 BS13 CY13:DA13 CT13 CM13:CN13 CD13:CE13 CB13 BY13 BU13:BV13 BI13:BJ13 BC13 AU13 AQ13">
    <cfRule type="expression" dxfId="3115" priority="939">
      <formula>OR(AND(NOT(_xlfn.ISFORMULA(AM13)),NOT(ISBLANK(AM13))),ISERROR(AM13))</formula>
    </cfRule>
  </conditionalFormatting>
  <conditionalFormatting sqref="AD13:AL13 AN13:AP13 AR13:AT13">
    <cfRule type="expression" dxfId="3114" priority="940" stopIfTrue="1">
      <formula>AND(OR(ISNUMBER(SEARCH("+",AD13)),ISNUMBER(SEARCH("–",AD13))),MOD(ROW(),2))</formula>
    </cfRule>
    <cfRule type="expression" dxfId="3113" priority="941" stopIfTrue="1">
      <formula>AND(OR(ISNUMBER(SEARCH("+",AD13)),ISNUMBER(SEARCH("–",AD13))),MOD(ROW()+1,2))</formula>
    </cfRule>
  </conditionalFormatting>
  <conditionalFormatting sqref="BA13:BF13 BH13:BL13 BN13:BO13 AX13 I13:O13 V13:AV13">
    <cfRule type="expression" dxfId="3112" priority="944">
      <formula>AND(NOT(ISNUMBER(I13)),NOT(ISBLANK(I13)))</formula>
    </cfRule>
  </conditionalFormatting>
  <conditionalFormatting sqref="A13:XFD13">
    <cfRule type="expression" dxfId="3111" priority="942">
      <formula>AND(_xlfn.ISFORMULA(A13),MOD(ROW(),2))</formula>
    </cfRule>
    <cfRule type="expression" dxfId="3110" priority="943">
      <formula>AND(_xlfn.ISFORMULA(A13),MOD(ROW()+1,2))</formula>
    </cfRule>
    <cfRule type="expression" dxfId="3109" priority="945">
      <formula>MOD(ROW(),2)</formula>
    </cfRule>
  </conditionalFormatting>
  <conditionalFormatting sqref="DF13 DH13 DB13:DC13">
    <cfRule type="containsBlanks" dxfId="3108" priority="936">
      <formula>LEN(TRIM(DB13))=0</formula>
    </cfRule>
  </conditionalFormatting>
  <conditionalFormatting sqref="DL13">
    <cfRule type="expression" dxfId="3107" priority="938">
      <formula>AND(NOT(ISBLANK(A13)),ISBLANK(DL13))</formula>
    </cfRule>
  </conditionalFormatting>
  <conditionalFormatting sqref="A14:XFD14">
    <cfRule type="containsBlanks" priority="927">
      <formula>LEN(TRIM(A14))=0</formula>
    </cfRule>
  </conditionalFormatting>
  <conditionalFormatting sqref="AQ14 AU14 BC14 BI14:BJ14 BU14:BV14 BY14 CB14 CD14:CE14 CM14:CN14 CT14 CY14:DA14 BS14 BF14 DK14:DL14 AM14">
    <cfRule type="expression" dxfId="3106" priority="929">
      <formula>OR(AND(NOT(_xlfn.ISFORMULA(AM14)),NOT(ISBLANK(AM14))),ISERROR(AM14))</formula>
    </cfRule>
  </conditionalFormatting>
  <conditionalFormatting sqref="AR14:AT14 AN14:AP14 AD14:AL14">
    <cfRule type="expression" dxfId="3105" priority="930" stopIfTrue="1">
      <formula>AND(OR(ISNUMBER(SEARCH("+",AD14)),ISNUMBER(SEARCH("–",AD14))),MOD(ROW(),2))</formula>
    </cfRule>
    <cfRule type="expression" dxfId="3104" priority="931" stopIfTrue="1">
      <formula>AND(OR(ISNUMBER(SEARCH("+",AD14)),ISNUMBER(SEARCH("–",AD14))),MOD(ROW()+1,2))</formula>
    </cfRule>
  </conditionalFormatting>
  <conditionalFormatting sqref="I14:O14 V14:AV14 AX14 BN14:BO14 BH14:BL14 BA14:BF14">
    <cfRule type="expression" dxfId="3103" priority="934">
      <formula>AND(NOT(ISNUMBER(I14)),NOT(ISBLANK(I14)))</formula>
    </cfRule>
  </conditionalFormatting>
  <conditionalFormatting sqref="A14:XFD14">
    <cfRule type="expression" dxfId="3102" priority="932">
      <formula>AND(_xlfn.ISFORMULA(A14),MOD(ROW(),2))</formula>
    </cfRule>
    <cfRule type="expression" dxfId="3101" priority="933">
      <formula>AND(_xlfn.ISFORMULA(A14),MOD(ROW()+1,2))</formula>
    </cfRule>
    <cfRule type="expression" dxfId="3100" priority="935">
      <formula>MOD(ROW(),2)</formula>
    </cfRule>
  </conditionalFormatting>
  <conditionalFormatting sqref="DB14:DC14 DH14 DF14">
    <cfRule type="containsBlanks" dxfId="3099" priority="926">
      <formula>LEN(TRIM(DB14))=0</formula>
    </cfRule>
  </conditionalFormatting>
  <conditionalFormatting sqref="DL14">
    <cfRule type="expression" dxfId="3098" priority="928">
      <formula>AND(NOT(ISBLANK(A14)),ISBLANK(DL14))</formula>
    </cfRule>
  </conditionalFormatting>
  <conditionalFormatting sqref="BR14">
    <cfRule type="expression" dxfId="3097" priority="925">
      <formula>AND(NOT(ISNUMBER(BR14)),NOT(ISBLANK(BR14)))</formula>
    </cfRule>
  </conditionalFormatting>
  <conditionalFormatting sqref="BQ14">
    <cfRule type="expression" dxfId="3096" priority="924">
      <formula>AND(NOT(ISNUMBER(BQ14)),NOT(ISBLANK(BQ14)))</formula>
    </cfRule>
  </conditionalFormatting>
  <conditionalFormatting sqref="BR14">
    <cfRule type="expression" dxfId="3095" priority="923">
      <formula>AND(NOT(ISNUMBER(BR14)),NOT(ISBLANK(BR14)))</formula>
    </cfRule>
  </conditionalFormatting>
  <conditionalFormatting sqref="BW14">
    <cfRule type="expression" dxfId="3094" priority="922">
      <formula>AND(NOT(ISNUMBER(BW14)),NOT(ISBLANK(BW14)))</formula>
    </cfRule>
  </conditionalFormatting>
  <conditionalFormatting sqref="BW14">
    <cfRule type="expression" dxfId="3093" priority="921">
      <formula>AND(NOT(ISNUMBER(BW14)),NOT(ISBLANK(BW14)))</formula>
    </cfRule>
  </conditionalFormatting>
  <conditionalFormatting sqref="BZ14">
    <cfRule type="expression" dxfId="3092" priority="920">
      <formula>AND(NOT(ISNUMBER(BZ14)),NOT(ISBLANK(BZ14)))</formula>
    </cfRule>
  </conditionalFormatting>
  <conditionalFormatting sqref="BZ14">
    <cfRule type="expression" dxfId="3091" priority="919">
      <formula>AND(NOT(ISNUMBER(BZ14)),NOT(ISBLANK(BZ14)))</formula>
    </cfRule>
  </conditionalFormatting>
  <conditionalFormatting sqref="CA14">
    <cfRule type="expression" dxfId="3090" priority="918">
      <formula>AND(NOT(ISNUMBER(CA14)),NOT(ISBLANK(CA14)))</formula>
    </cfRule>
  </conditionalFormatting>
  <conditionalFormatting sqref="CA14">
    <cfRule type="expression" dxfId="3089" priority="917">
      <formula>AND(NOT(ISNUMBER(CA14)),NOT(ISBLANK(CA14)))</formula>
    </cfRule>
  </conditionalFormatting>
  <conditionalFormatting sqref="A15:C15 DM15:XFD15">
    <cfRule type="containsBlanks" priority="913">
      <formula>LEN(TRIM(A15))=0</formula>
    </cfRule>
  </conditionalFormatting>
  <conditionalFormatting sqref="A15:C15 DM15:XFD15">
    <cfRule type="expression" dxfId="3088" priority="914">
      <formula>AND(_xlfn.ISFORMULA(A15),MOD(ROW(),2))</formula>
    </cfRule>
    <cfRule type="expression" dxfId="3087" priority="915">
      <formula>AND(_xlfn.ISFORMULA(A15),MOD(ROW()+1,2))</formula>
    </cfRule>
    <cfRule type="expression" dxfId="3086" priority="916">
      <formula>MOD(ROW(),2)</formula>
    </cfRule>
  </conditionalFormatting>
  <conditionalFormatting sqref="D15:H15 M15:AL15 AN15:AP15 AR15:AT15 AV15:BB15 BG15:BH15 BT15 BW15:BX15 BZ15:CA15 CC15 CF15:CL15 CO15:CR15 CU15:CX15 BK15:BR15 DB15:DJ15">
    <cfRule type="containsBlanks" priority="906">
      <formula>LEN(TRIM(D15))=0</formula>
    </cfRule>
    <cfRule type="expression" dxfId="3085" priority="909">
      <formula>AND(_xlfn.ISFORMULA(D15),MOD(ROW(),2))</formula>
    </cfRule>
    <cfRule type="expression" dxfId="3084" priority="910">
      <formula>AND(_xlfn.ISFORMULA(D15),MOD(ROW()+1,2))</formula>
    </cfRule>
    <cfRule type="expression" dxfId="3083" priority="912">
      <formula>MOD(ROW(),2)</formula>
    </cfRule>
  </conditionalFormatting>
  <conditionalFormatting sqref="AX15 M15:O15 V15:AL15 AN15:AP15 AR15:AT15 AV15 BA15:BB15 BK15:BL15 BN15:BO15 BH15">
    <cfRule type="expression" dxfId="3082" priority="911">
      <formula>AND(NOT(ISNUMBER(M15)),NOT(ISBLANK(M15)))</formula>
    </cfRule>
  </conditionalFormatting>
  <conditionalFormatting sqref="AR15:AT15 AN15:AP15 AD15:AL15">
    <cfRule type="expression" dxfId="3081" priority="907">
      <formula>AND(OR(ISNUMBER(SEARCH("+",AD15)),ISNUMBER(SEARCH("–",AD15))),MOD(ROW()+1,2))</formula>
    </cfRule>
    <cfRule type="expression" dxfId="3080" priority="908" stopIfTrue="1">
      <formula>AND(OR(ISNUMBER(SEARCH("+",AD15)),ISNUMBER(SEARCH("–",AD15))),MOD(ROW(),2))</formula>
    </cfRule>
  </conditionalFormatting>
  <conditionalFormatting sqref="DF15 DH15 DB15:DC15">
    <cfRule type="containsBlanks" dxfId="3079" priority="905">
      <formula>LEN(TRIM(DB15))=0</formula>
    </cfRule>
  </conditionalFormatting>
  <conditionalFormatting sqref="DK15 AM15">
    <cfRule type="containsBlanks" priority="898">
      <formula>LEN(TRIM(AM15))=0</formula>
    </cfRule>
  </conditionalFormatting>
  <conditionalFormatting sqref="DK15">
    <cfRule type="expression" dxfId="3078" priority="899">
      <formula>OR(AND(NOT(_xlfn.ISFORMULA(DK15)),NOT(ISBLANK(DK15))),ISERROR(DK15))</formula>
    </cfRule>
  </conditionalFormatting>
  <conditionalFormatting sqref="AM15">
    <cfRule type="expression" dxfId="3077" priority="903">
      <formula>AND(NOT(ISNUMBER(AM15)),NOT(ISBLANK(AM15)))</formula>
    </cfRule>
  </conditionalFormatting>
  <conditionalFormatting sqref="DK15 AM15">
    <cfRule type="expression" dxfId="3076" priority="901">
      <formula>AND(_xlfn.ISFORMULA(AM15),MOD(ROW(),2))</formula>
    </cfRule>
    <cfRule type="expression" dxfId="3075" priority="902">
      <formula>AND(_xlfn.ISFORMULA(AM15),MOD(ROW()+1,2))</formula>
    </cfRule>
    <cfRule type="expression" dxfId="3074" priority="904">
      <formula>MOD(ROW(),2)</formula>
    </cfRule>
  </conditionalFormatting>
  <conditionalFormatting sqref="AM15">
    <cfRule type="expression" dxfId="3073" priority="900">
      <formula>OR(AND(NOT(_xlfn.ISFORMULA(AM15)),NOT(ISBLANK(AM15))),ISERROR(AM15))</formula>
    </cfRule>
  </conditionalFormatting>
  <conditionalFormatting sqref="AM15">
    <cfRule type="expression" dxfId="3072" priority="897">
      <formula>OR(AND(NOT(_xlfn.ISFORMULA(AM15)),NOT(ISBLANK(AM15))),ISERROR(AM15))</formula>
    </cfRule>
  </conditionalFormatting>
  <conditionalFormatting sqref="AQ15">
    <cfRule type="expression" dxfId="3071" priority="893">
      <formula>AND(_xlfn.ISFORMULA(AQ15),MOD(ROW(),2))</formula>
    </cfRule>
    <cfRule type="expression" dxfId="3070" priority="894">
      <formula>AND(_xlfn.ISFORMULA(AQ15),MOD(ROW()+1,2))</formula>
    </cfRule>
    <cfRule type="expression" dxfId="3069" priority="896">
      <formula>MOD(ROW(),2)</formula>
    </cfRule>
  </conditionalFormatting>
  <conditionalFormatting sqref="AQ15">
    <cfRule type="expression" dxfId="3068" priority="895">
      <formula>AND(NOT(ISNUMBER(AQ15)),NOT(ISBLANK(AQ15)))</formula>
    </cfRule>
  </conditionalFormatting>
  <conditionalFormatting sqref="AQ15">
    <cfRule type="expression" dxfId="3067" priority="892">
      <formula>OR(AND(NOT(_xlfn.ISFORMULA(AQ15)),NOT(ISBLANK(AQ15))),ISERROR(AQ15))</formula>
    </cfRule>
  </conditionalFormatting>
  <conditionalFormatting sqref="AU15">
    <cfRule type="expression" dxfId="3066" priority="888">
      <formula>AND(_xlfn.ISFORMULA(AU15),MOD(ROW(),2))</formula>
    </cfRule>
    <cfRule type="expression" dxfId="3065" priority="889">
      <formula>AND(_xlfn.ISFORMULA(AU15),MOD(ROW()+1,2))</formula>
    </cfRule>
    <cfRule type="expression" dxfId="3064" priority="891">
      <formula>MOD(ROW(),2)</formula>
    </cfRule>
  </conditionalFormatting>
  <conditionalFormatting sqref="AU15">
    <cfRule type="expression" dxfId="3063" priority="890">
      <formula>AND(NOT(ISNUMBER(AU15)),NOT(ISBLANK(AU15)))</formula>
    </cfRule>
  </conditionalFormatting>
  <conditionalFormatting sqref="AU15">
    <cfRule type="expression" dxfId="3062" priority="887">
      <formula>OR(AND(NOT(_xlfn.ISFORMULA(AU15)),NOT(ISBLANK(AU15))),ISERROR(AU15))</formula>
    </cfRule>
  </conditionalFormatting>
  <conditionalFormatting sqref="BC15">
    <cfRule type="expression" dxfId="3061" priority="883">
      <formula>AND(_xlfn.ISFORMULA(BC15),MOD(ROW(),2))</formula>
    </cfRule>
    <cfRule type="expression" dxfId="3060" priority="884">
      <formula>AND(_xlfn.ISFORMULA(BC15),MOD(ROW()+1,2))</formula>
    </cfRule>
    <cfRule type="expression" dxfId="3059" priority="886">
      <formula>MOD(ROW(),2)</formula>
    </cfRule>
  </conditionalFormatting>
  <conditionalFormatting sqref="BC15">
    <cfRule type="expression" dxfId="3058" priority="885">
      <formula>AND(NOT(ISNUMBER(BC15)),NOT(ISBLANK(BC15)))</formula>
    </cfRule>
  </conditionalFormatting>
  <conditionalFormatting sqref="BC15">
    <cfRule type="expression" dxfId="3057" priority="882">
      <formula>OR(AND(NOT(_xlfn.ISFORMULA(BC15)),NOT(ISBLANK(BC15))),ISERROR(BC15))</formula>
    </cfRule>
  </conditionalFormatting>
  <conditionalFormatting sqref="BF15">
    <cfRule type="expression" dxfId="3056" priority="878">
      <formula>AND(_xlfn.ISFORMULA(BF15),MOD(ROW(),2))</formula>
    </cfRule>
    <cfRule type="expression" dxfId="3055" priority="879">
      <formula>AND(_xlfn.ISFORMULA(BF15),MOD(ROW()+1,2))</formula>
    </cfRule>
    <cfRule type="expression" dxfId="3054" priority="881">
      <formula>MOD(ROW(),2)</formula>
    </cfRule>
  </conditionalFormatting>
  <conditionalFormatting sqref="BF15">
    <cfRule type="expression" dxfId="3053" priority="880">
      <formula>AND(NOT(ISNUMBER(BF15)),NOT(ISBLANK(BF15)))</formula>
    </cfRule>
  </conditionalFormatting>
  <conditionalFormatting sqref="BF15">
    <cfRule type="expression" dxfId="3052" priority="877">
      <formula>OR(AND(NOT(_xlfn.ISFORMULA(BF15)),NOT(ISBLANK(BF15))),ISERROR(BF15))</formula>
    </cfRule>
  </conditionalFormatting>
  <conditionalFormatting sqref="BI15:BJ15">
    <cfRule type="expression" dxfId="3051" priority="873">
      <formula>AND(_xlfn.ISFORMULA(BI15),MOD(ROW(),2))</formula>
    </cfRule>
    <cfRule type="expression" dxfId="3050" priority="874">
      <formula>AND(_xlfn.ISFORMULA(BI15),MOD(ROW()+1,2))</formula>
    </cfRule>
    <cfRule type="expression" dxfId="3049" priority="876">
      <formula>MOD(ROW(),2)</formula>
    </cfRule>
  </conditionalFormatting>
  <conditionalFormatting sqref="BI15:BJ15">
    <cfRule type="expression" dxfId="3048" priority="875">
      <formula>AND(NOT(ISNUMBER(BI15)),NOT(ISBLANK(BI15)))</formula>
    </cfRule>
  </conditionalFormatting>
  <conditionalFormatting sqref="BI15:BJ15">
    <cfRule type="expression" dxfId="3047" priority="872">
      <formula>OR(AND(NOT(_xlfn.ISFORMULA(BI15)),NOT(ISBLANK(BI15))),ISERROR(BI15))</formula>
    </cfRule>
  </conditionalFormatting>
  <conditionalFormatting sqref="BI15:BJ15">
    <cfRule type="containsBlanks" priority="868">
      <formula>LEN(TRIM(BI15))=0</formula>
    </cfRule>
    <cfRule type="expression" dxfId="3046" priority="869">
      <formula>AND(_xlfn.ISFORMULA(BI15),MOD(ROW(),2))</formula>
    </cfRule>
    <cfRule type="expression" dxfId="3045" priority="870">
      <formula>AND(_xlfn.ISFORMULA(BI15),MOD(ROW()+1,2))</formula>
    </cfRule>
    <cfRule type="expression" dxfId="3044" priority="871">
      <formula>MOD(ROW(),2)</formula>
    </cfRule>
  </conditionalFormatting>
  <conditionalFormatting sqref="BS15">
    <cfRule type="expression" dxfId="3043" priority="865">
      <formula>AND(_xlfn.ISFORMULA(BS15),MOD(ROW(),2))</formula>
    </cfRule>
    <cfRule type="expression" dxfId="3042" priority="866">
      <formula>AND(_xlfn.ISFORMULA(BS15),MOD(ROW()+1,2))</formula>
    </cfRule>
    <cfRule type="expression" dxfId="3041" priority="867">
      <formula>MOD(ROW(),2)</formula>
    </cfRule>
  </conditionalFormatting>
  <conditionalFormatting sqref="BS15">
    <cfRule type="expression" dxfId="3040" priority="864">
      <formula>OR(AND(NOT(_xlfn.ISFORMULA(BS15)),NOT(ISBLANK(BS15))),ISERROR(BS15))</formula>
    </cfRule>
  </conditionalFormatting>
  <conditionalFormatting sqref="BU15:BV15">
    <cfRule type="expression" dxfId="3039" priority="861">
      <formula>AND(_xlfn.ISFORMULA(BU15),MOD(ROW(),2))</formula>
    </cfRule>
    <cfRule type="expression" dxfId="3038" priority="862">
      <formula>AND(_xlfn.ISFORMULA(BU15),MOD(ROW()+1,2))</formula>
    </cfRule>
    <cfRule type="expression" dxfId="3037" priority="863">
      <formula>MOD(ROW(),2)</formula>
    </cfRule>
  </conditionalFormatting>
  <conditionalFormatting sqref="BU15:BV15">
    <cfRule type="expression" dxfId="3036" priority="860">
      <formula>OR(AND(NOT(_xlfn.ISFORMULA(BU15)),NOT(ISBLANK(BU15))),ISERROR(BU15))</formula>
    </cfRule>
  </conditionalFormatting>
  <conditionalFormatting sqref="BV15">
    <cfRule type="containsBlanks" priority="856">
      <formula>LEN(TRIM(BV15))=0</formula>
    </cfRule>
    <cfRule type="expression" dxfId="3035" priority="857">
      <formula>AND(_xlfn.ISFORMULA(BV15),MOD(ROW(),2))</formula>
    </cfRule>
    <cfRule type="expression" dxfId="3034" priority="858">
      <formula>AND(_xlfn.ISFORMULA(BV15),MOD(ROW()+1,2))</formula>
    </cfRule>
    <cfRule type="expression" dxfId="3033" priority="859">
      <formula>MOD(ROW(),2)</formula>
    </cfRule>
  </conditionalFormatting>
  <conditionalFormatting sqref="BY15">
    <cfRule type="expression" dxfId="3032" priority="853">
      <formula>AND(_xlfn.ISFORMULA(BY15),MOD(ROW(),2))</formula>
    </cfRule>
    <cfRule type="expression" dxfId="3031" priority="854">
      <formula>AND(_xlfn.ISFORMULA(BY15),MOD(ROW()+1,2))</formula>
    </cfRule>
    <cfRule type="expression" dxfId="3030" priority="855">
      <formula>MOD(ROW(),2)</formula>
    </cfRule>
  </conditionalFormatting>
  <conditionalFormatting sqref="BY15">
    <cfRule type="expression" dxfId="3029" priority="852">
      <formula>OR(AND(NOT(_xlfn.ISFORMULA(BY15)),NOT(ISBLANK(BY15))),ISERROR(BY15))</formula>
    </cfRule>
  </conditionalFormatting>
  <conditionalFormatting sqref="CB15">
    <cfRule type="expression" dxfId="3028" priority="849">
      <formula>AND(_xlfn.ISFORMULA(CB15),MOD(ROW(),2))</formula>
    </cfRule>
    <cfRule type="expression" dxfId="3027" priority="850">
      <formula>AND(_xlfn.ISFORMULA(CB15),MOD(ROW()+1,2))</formula>
    </cfRule>
    <cfRule type="expression" dxfId="3026" priority="851">
      <formula>MOD(ROW(),2)</formula>
    </cfRule>
  </conditionalFormatting>
  <conditionalFormatting sqref="CB15">
    <cfRule type="expression" dxfId="3025" priority="848">
      <formula>OR(AND(NOT(_xlfn.ISFORMULA(CB15)),NOT(ISBLANK(CB15))),ISERROR(CB15))</formula>
    </cfRule>
  </conditionalFormatting>
  <conditionalFormatting sqref="CB15">
    <cfRule type="containsBlanks" priority="844">
      <formula>LEN(TRIM(CB15))=0</formula>
    </cfRule>
    <cfRule type="expression" dxfId="3024" priority="845">
      <formula>AND(_xlfn.ISFORMULA(CB15),MOD(ROW(),2))</formula>
    </cfRule>
    <cfRule type="expression" dxfId="3023" priority="846">
      <formula>AND(_xlfn.ISFORMULA(CB15),MOD(ROW()+1,2))</formula>
    </cfRule>
    <cfRule type="expression" dxfId="3022" priority="847">
      <formula>MOD(ROW(),2)</formula>
    </cfRule>
  </conditionalFormatting>
  <conditionalFormatting sqref="CD15:CE15">
    <cfRule type="expression" dxfId="3021" priority="841">
      <formula>AND(_xlfn.ISFORMULA(CD15),MOD(ROW(),2))</formula>
    </cfRule>
    <cfRule type="expression" dxfId="3020" priority="842">
      <formula>AND(_xlfn.ISFORMULA(CD15),MOD(ROW()+1,2))</formula>
    </cfRule>
    <cfRule type="expression" dxfId="3019" priority="843">
      <formula>MOD(ROW(),2)</formula>
    </cfRule>
  </conditionalFormatting>
  <conditionalFormatting sqref="CD15:CE15">
    <cfRule type="expression" dxfId="3018" priority="840">
      <formula>OR(AND(NOT(_xlfn.ISFORMULA(CD15)),NOT(ISBLANK(CD15))),ISERROR(CD15))</formula>
    </cfRule>
  </conditionalFormatting>
  <conditionalFormatting sqref="CE15">
    <cfRule type="containsBlanks" priority="836">
      <formula>LEN(TRIM(CE15))=0</formula>
    </cfRule>
    <cfRule type="expression" dxfId="3017" priority="837">
      <formula>AND(_xlfn.ISFORMULA(CE15),MOD(ROW(),2))</formula>
    </cfRule>
    <cfRule type="expression" dxfId="3016" priority="838">
      <formula>AND(_xlfn.ISFORMULA(CE15),MOD(ROW()+1,2))</formula>
    </cfRule>
    <cfRule type="expression" dxfId="3015" priority="839">
      <formula>MOD(ROW(),2)</formula>
    </cfRule>
  </conditionalFormatting>
  <conditionalFormatting sqref="CY15:DA15">
    <cfRule type="expression" dxfId="3014" priority="833">
      <formula>AND(_xlfn.ISFORMULA(CY15),MOD(ROW(),2))</formula>
    </cfRule>
    <cfRule type="expression" dxfId="3013" priority="834">
      <formula>AND(_xlfn.ISFORMULA(CY15),MOD(ROW()+1,2))</formula>
    </cfRule>
    <cfRule type="expression" dxfId="3012" priority="835">
      <formula>MOD(ROW(),2)</formula>
    </cfRule>
  </conditionalFormatting>
  <conditionalFormatting sqref="CY15:DA15">
    <cfRule type="expression" dxfId="3011" priority="832">
      <formula>OR(AND(NOT(_xlfn.ISFORMULA(CY15)),NOT(ISBLANK(CY15))),ISERROR(CY15))</formula>
    </cfRule>
  </conditionalFormatting>
  <conditionalFormatting sqref="CT15">
    <cfRule type="expression" dxfId="3010" priority="829">
      <formula>AND(_xlfn.ISFORMULA(CT15),MOD(ROW(),2))</formula>
    </cfRule>
    <cfRule type="expression" dxfId="3009" priority="830">
      <formula>AND(_xlfn.ISFORMULA(CT15),MOD(ROW()+1,2))</formula>
    </cfRule>
    <cfRule type="expression" dxfId="3008" priority="831">
      <formula>MOD(ROW(),2)</formula>
    </cfRule>
  </conditionalFormatting>
  <conditionalFormatting sqref="CT15">
    <cfRule type="expression" dxfId="3007" priority="828">
      <formula>OR(AND(NOT(_xlfn.ISFORMULA(CT15)),NOT(ISBLANK(CT15))),ISERROR(CT15))</formula>
    </cfRule>
  </conditionalFormatting>
  <conditionalFormatting sqref="CT15">
    <cfRule type="containsBlanks" priority="824">
      <formula>LEN(TRIM(CT15))=0</formula>
    </cfRule>
    <cfRule type="expression" dxfId="3006" priority="825">
      <formula>AND(_xlfn.ISFORMULA(CT15),MOD(ROW(),2))</formula>
    </cfRule>
    <cfRule type="expression" dxfId="3005" priority="826">
      <formula>AND(_xlfn.ISFORMULA(CT15),MOD(ROW()+1,2))</formula>
    </cfRule>
    <cfRule type="expression" dxfId="3004" priority="827">
      <formula>MOD(ROW(),2)</formula>
    </cfRule>
  </conditionalFormatting>
  <conditionalFormatting sqref="CM15:CN15">
    <cfRule type="expression" dxfId="3003" priority="821">
      <formula>AND(_xlfn.ISFORMULA(CM15),MOD(ROW(),2))</formula>
    </cfRule>
    <cfRule type="expression" dxfId="3002" priority="822">
      <formula>AND(_xlfn.ISFORMULA(CM15),MOD(ROW()+1,2))</formula>
    </cfRule>
    <cfRule type="expression" dxfId="3001" priority="823">
      <formula>MOD(ROW(),2)</formula>
    </cfRule>
  </conditionalFormatting>
  <conditionalFormatting sqref="CM15:CN15">
    <cfRule type="expression" dxfId="3000" priority="820">
      <formula>OR(AND(NOT(_xlfn.ISFORMULA(CM15)),NOT(ISBLANK(CM15))),ISERROR(CM15))</formula>
    </cfRule>
  </conditionalFormatting>
  <conditionalFormatting sqref="DL15">
    <cfRule type="containsBlanks" priority="814">
      <formula>LEN(TRIM(DL15))=0</formula>
    </cfRule>
  </conditionalFormatting>
  <conditionalFormatting sqref="DL15">
    <cfRule type="expression" dxfId="2999" priority="816">
      <formula>OR(AND(NOT(_xlfn.ISFORMULA(DL15)),NOT(ISBLANK(DL15))),ISERROR(DL15))</formula>
    </cfRule>
  </conditionalFormatting>
  <conditionalFormatting sqref="DL15">
    <cfRule type="expression" dxfId="2998" priority="817">
      <formula>AND(_xlfn.ISFORMULA(DL15),MOD(ROW(),2))</formula>
    </cfRule>
    <cfRule type="expression" dxfId="2997" priority="818">
      <formula>AND(_xlfn.ISFORMULA(DL15),MOD(ROW()+1,2))</formula>
    </cfRule>
    <cfRule type="expression" dxfId="2996" priority="819">
      <formula>MOD(ROW(),2)</formula>
    </cfRule>
  </conditionalFormatting>
  <conditionalFormatting sqref="DL15">
    <cfRule type="expression" dxfId="2995" priority="815">
      <formula>AND(NOT(ISBLANK(A15)),ISBLANK(DL15))</formula>
    </cfRule>
  </conditionalFormatting>
  <conditionalFormatting sqref="I15">
    <cfRule type="expression" dxfId="2994" priority="810">
      <formula>AND(_xlfn.ISFORMULA(I15),MOD(ROW(),2))</formula>
    </cfRule>
    <cfRule type="expression" dxfId="2993" priority="811">
      <formula>AND(_xlfn.ISFORMULA(I15),MOD(ROW()+1,2))</formula>
    </cfRule>
    <cfRule type="expression" dxfId="2992" priority="813">
      <formula>MOD(ROW(),2)</formula>
    </cfRule>
  </conditionalFormatting>
  <conditionalFormatting sqref="I15">
    <cfRule type="expression" dxfId="2991" priority="812">
      <formula>AND(NOT(ISNUMBER(I15)),NOT(ISBLANK(I15)))</formula>
    </cfRule>
  </conditionalFormatting>
  <conditionalFormatting sqref="J15">
    <cfRule type="expression" dxfId="2990" priority="806">
      <formula>AND(_xlfn.ISFORMULA(J15),MOD(ROW(),2))</formula>
    </cfRule>
    <cfRule type="expression" dxfId="2989" priority="807">
      <formula>AND(_xlfn.ISFORMULA(J15),MOD(ROW()+1,2))</formula>
    </cfRule>
    <cfRule type="expression" dxfId="2988" priority="809">
      <formula>MOD(ROW(),2)</formula>
    </cfRule>
  </conditionalFormatting>
  <conditionalFormatting sqref="J15">
    <cfRule type="expression" dxfId="2987" priority="808">
      <formula>AND(NOT(ISNUMBER(J15)),NOT(ISBLANK(J15)))</formula>
    </cfRule>
  </conditionalFormatting>
  <conditionalFormatting sqref="BD15:BE15">
    <cfRule type="expression" dxfId="2986" priority="802">
      <formula>AND(_xlfn.ISFORMULA(BD15),MOD(ROW(),2))</formula>
    </cfRule>
    <cfRule type="expression" dxfId="2985" priority="803">
      <formula>AND(_xlfn.ISFORMULA(BD15),MOD(ROW()+1,2))</formula>
    </cfRule>
    <cfRule type="expression" dxfId="2984" priority="805">
      <formula>MOD(ROW(),2)</formula>
    </cfRule>
  </conditionalFormatting>
  <conditionalFormatting sqref="BD15:BE15">
    <cfRule type="expression" dxfId="2983" priority="804">
      <formula>AND(NOT(ISNUMBER(BD15)),NOT(ISBLANK(BD15)))</formula>
    </cfRule>
  </conditionalFormatting>
  <conditionalFormatting sqref="BD15:BE15">
    <cfRule type="containsBlanks" priority="801">
      <formula>LEN(TRIM(BD15))=0</formula>
    </cfRule>
  </conditionalFormatting>
  <conditionalFormatting sqref="CS15">
    <cfRule type="containsBlanks" priority="797">
      <formula>LEN(TRIM(CS15))=0</formula>
    </cfRule>
    <cfRule type="expression" dxfId="2982" priority="798">
      <formula>AND(_xlfn.ISFORMULA(CS15),MOD(ROW(),2))</formula>
    </cfRule>
    <cfRule type="expression" dxfId="2981" priority="799">
      <formula>AND(_xlfn.ISFORMULA(CS15),MOD(ROW()+1,2))</formula>
    </cfRule>
    <cfRule type="expression" dxfId="2980" priority="800">
      <formula>MOD(ROW(),2)</formula>
    </cfRule>
  </conditionalFormatting>
  <conditionalFormatting sqref="K15">
    <cfRule type="expression" dxfId="2979" priority="793">
      <formula>AND(_xlfn.ISFORMULA(K15),MOD(ROW(),2))</formula>
    </cfRule>
    <cfRule type="expression" dxfId="2978" priority="794">
      <formula>AND(_xlfn.ISFORMULA(K15),MOD(ROW()+1,2))</formula>
    </cfRule>
    <cfRule type="expression" dxfId="2977" priority="796">
      <formula>MOD(ROW(),2)</formula>
    </cfRule>
  </conditionalFormatting>
  <conditionalFormatting sqref="K15">
    <cfRule type="expression" dxfId="2976" priority="795">
      <formula>AND(NOT(ISNUMBER(K15)),NOT(ISBLANK(K15)))</formula>
    </cfRule>
  </conditionalFormatting>
  <conditionalFormatting sqref="L15">
    <cfRule type="expression" dxfId="2975" priority="789">
      <formula>AND(_xlfn.ISFORMULA(L15),MOD(ROW(),2))</formula>
    </cfRule>
    <cfRule type="expression" dxfId="2974" priority="790">
      <formula>AND(_xlfn.ISFORMULA(L15),MOD(ROW()+1,2))</formula>
    </cfRule>
    <cfRule type="expression" dxfId="2973" priority="792">
      <formula>MOD(ROW(),2)</formula>
    </cfRule>
  </conditionalFormatting>
  <conditionalFormatting sqref="L15">
    <cfRule type="expression" dxfId="2972" priority="791">
      <formula>AND(NOT(ISNUMBER(L15)),NOT(ISBLANK(L15)))</formula>
    </cfRule>
  </conditionalFormatting>
  <conditionalFormatting sqref="A16:H16 J16:XFD16">
    <cfRule type="containsBlanks" priority="780">
      <formula>LEN(TRIM(A16))=0</formula>
    </cfRule>
  </conditionalFormatting>
  <conditionalFormatting sqref="AM16 DK16:DL16 BF16 BS16 CY16:DA16 CT16 CM16:CN16 CD16:CE16 CB16 BY16 BU16:BV16 BI16:BJ16 BC16 AU16 AQ16">
    <cfRule type="expression" dxfId="2971" priority="782">
      <formula>OR(AND(NOT(_xlfn.ISFORMULA(AM16)),NOT(ISBLANK(AM16))),ISERROR(AM16))</formula>
    </cfRule>
  </conditionalFormatting>
  <conditionalFormatting sqref="AD16:AL16 AN16:AP16 AR16:AT16">
    <cfRule type="expression" dxfId="2970" priority="783" stopIfTrue="1">
      <formula>AND(OR(ISNUMBER(SEARCH("+",AD16)),ISNUMBER(SEARCH("–",AD16))),MOD(ROW(),2))</formula>
    </cfRule>
    <cfRule type="expression" dxfId="2969" priority="784" stopIfTrue="1">
      <formula>AND(OR(ISNUMBER(SEARCH("+",AD16)),ISNUMBER(SEARCH("–",AD16))),MOD(ROW()+1,2))</formula>
    </cfRule>
  </conditionalFormatting>
  <conditionalFormatting sqref="V16:AV16 BA16:BF16 BH16:BL16 BN16:BO16 AX16 J16:O16">
    <cfRule type="expression" dxfId="2968" priority="787">
      <formula>AND(NOT(ISNUMBER(J16)),NOT(ISBLANK(J16)))</formula>
    </cfRule>
  </conditionalFormatting>
  <conditionalFormatting sqref="A16:H16 J16:XFD16">
    <cfRule type="expression" dxfId="2967" priority="785">
      <formula>AND(_xlfn.ISFORMULA(A16),MOD(ROW(),2))</formula>
    </cfRule>
    <cfRule type="expression" dxfId="2966" priority="786">
      <formula>AND(_xlfn.ISFORMULA(A16),MOD(ROW()+1,2))</formula>
    </cfRule>
    <cfRule type="expression" dxfId="2965" priority="788">
      <formula>MOD(ROW(),2)</formula>
    </cfRule>
  </conditionalFormatting>
  <conditionalFormatting sqref="DF16 DH16 DB16:DC16">
    <cfRule type="containsBlanks" dxfId="2964" priority="779">
      <formula>LEN(TRIM(DB16))=0</formula>
    </cfRule>
  </conditionalFormatting>
  <conditionalFormatting sqref="DL16">
    <cfRule type="expression" dxfId="2963" priority="781">
      <formula>AND(NOT(ISBLANK(A16)),ISBLANK(DL16))</formula>
    </cfRule>
  </conditionalFormatting>
  <conditionalFormatting sqref="I16">
    <cfRule type="containsBlanks" priority="774">
      <formula>LEN(TRIM(I16))=0</formula>
    </cfRule>
    <cfRule type="expression" dxfId="2962" priority="775">
      <formula>AND(_xlfn.ISFORMULA(I16),MOD(ROW(),2))</formula>
    </cfRule>
    <cfRule type="expression" dxfId="2961" priority="776">
      <formula>AND(_xlfn.ISFORMULA(I16),MOD(ROW()+1,2))</formula>
    </cfRule>
    <cfRule type="expression" dxfId="2960" priority="778">
      <formula>MOD(ROW(),2)</formula>
    </cfRule>
  </conditionalFormatting>
  <conditionalFormatting sqref="I16">
    <cfRule type="expression" dxfId="2959" priority="777">
      <formula>AND(NOT(ISNUMBER(I16)),NOT(ISBLANK(I16)))</formula>
    </cfRule>
  </conditionalFormatting>
  <conditionalFormatting sqref="DJ17:XFD17 A17:H17">
    <cfRule type="containsBlanks" priority="764">
      <formula>LEN(TRIM(A17))=0</formula>
    </cfRule>
  </conditionalFormatting>
  <conditionalFormatting sqref="DK17:DL17">
    <cfRule type="expression" dxfId="2958" priority="766">
      <formula>OR(AND(NOT(_xlfn.ISFORMULA(DK17)),NOT(ISBLANK(DK17))),ISERROR(DK17))</formula>
    </cfRule>
  </conditionalFormatting>
  <conditionalFormatting sqref="DJ17:XFD17 A17:H17">
    <cfRule type="expression" dxfId="2957" priority="767">
      <formula>AND(_xlfn.ISFORMULA(A17),MOD(ROW(),2))</formula>
    </cfRule>
    <cfRule type="expression" dxfId="2956" priority="768">
      <formula>AND(_xlfn.ISFORMULA(A17),MOD(ROW()+1,2))</formula>
    </cfRule>
    <cfRule type="expression" dxfId="2955" priority="769">
      <formula>MOD(ROW(),2)</formula>
    </cfRule>
  </conditionalFormatting>
  <conditionalFormatting sqref="DL17">
    <cfRule type="expression" dxfId="2954" priority="765">
      <formula>AND(NOT(ISBLANK(A17)),ISBLANK(DL17))</formula>
    </cfRule>
  </conditionalFormatting>
  <conditionalFormatting sqref="AQ17">
    <cfRule type="expression" dxfId="2953" priority="760">
      <formula>AND(_xlfn.ISFORMULA(AQ17),MOD(ROW(),2))</formula>
    </cfRule>
    <cfRule type="expression" dxfId="2952" priority="761">
      <formula>AND(_xlfn.ISFORMULA(AQ17),MOD(ROW()+1,2))</formula>
    </cfRule>
    <cfRule type="expression" dxfId="2951" priority="763">
      <formula>MOD(ROW(),2)</formula>
    </cfRule>
  </conditionalFormatting>
  <conditionalFormatting sqref="AQ17">
    <cfRule type="expression" dxfId="2950" priority="762">
      <formula>AND(NOT(ISNUMBER(AQ17)),NOT(ISBLANK(AQ17)))</formula>
    </cfRule>
  </conditionalFormatting>
  <conditionalFormatting sqref="AQ17">
    <cfRule type="expression" dxfId="2949" priority="759">
      <formula>OR(AND(NOT(_xlfn.ISFORMULA(AQ17)),NOT(ISBLANK(AQ17))),ISERROR(AQ17))</formula>
    </cfRule>
  </conditionalFormatting>
  <conditionalFormatting sqref="I17">
    <cfRule type="expression" dxfId="2948" priority="755">
      <formula>AND(_xlfn.ISFORMULA(I17),MOD(ROW(),2))</formula>
    </cfRule>
    <cfRule type="expression" dxfId="2947" priority="756">
      <formula>AND(_xlfn.ISFORMULA(I17),MOD(ROW()+1,2))</formula>
    </cfRule>
    <cfRule type="expression" dxfId="2946" priority="758">
      <formula>MOD(ROW(),2)</formula>
    </cfRule>
  </conditionalFormatting>
  <conditionalFormatting sqref="I17">
    <cfRule type="expression" dxfId="2945" priority="757">
      <formula>AND(NOT(ISNUMBER(I17)),NOT(ISBLANK(I17)))</formula>
    </cfRule>
  </conditionalFormatting>
  <conditionalFormatting sqref="DB17:DC17 DF17 DH17">
    <cfRule type="containsBlanks" priority="751">
      <formula>LEN(TRIM(DB17))=0</formula>
    </cfRule>
    <cfRule type="expression" dxfId="2944" priority="752">
      <formula>AND(_xlfn.ISFORMULA(DB17),MOD(ROW(),2))</formula>
    </cfRule>
    <cfRule type="expression" dxfId="2943" priority="753">
      <formula>AND(_xlfn.ISFORMULA(DB17),MOD(ROW()+1,2))</formula>
    </cfRule>
    <cfRule type="expression" dxfId="2942" priority="754">
      <formula>MOD(ROW(),2)</formula>
    </cfRule>
  </conditionalFormatting>
  <conditionalFormatting sqref="DB17:DC17 DF17 DH17">
    <cfRule type="containsBlanks" dxfId="2941" priority="750">
      <formula>LEN(TRIM(DB17))=0</formula>
    </cfRule>
  </conditionalFormatting>
  <conditionalFormatting sqref="M17:AL17 AN17:AP17 AR17:AT17 AV17:BB17 BF17:BH17 BM17 BP17 BT17 CC17 CO17 CQ17:CR17 CW17">
    <cfRule type="expression" dxfId="2940" priority="746">
      <formula>AND(_xlfn.ISFORMULA(M17),MOD(ROW(),2))</formula>
    </cfRule>
    <cfRule type="expression" dxfId="2939" priority="747">
      <formula>AND(_xlfn.ISFORMULA(M17),MOD(ROW()+1,2))</formula>
    </cfRule>
    <cfRule type="expression" dxfId="2938" priority="749">
      <formula>MOD(ROW(),2)</formula>
    </cfRule>
  </conditionalFormatting>
  <conditionalFormatting sqref="AX17 M17:O17 V17:AL17 AN17:AP17 AR17:AT17 AV17 BA17:BB17 BH17 BF17">
    <cfRule type="expression" dxfId="2937" priority="748">
      <formula>AND(NOT(ISNUMBER(M17)),NOT(ISBLANK(M17)))</formula>
    </cfRule>
  </conditionalFormatting>
  <conditionalFormatting sqref="AD17:AL17 AN17:AP17 AR17:AT17">
    <cfRule type="expression" dxfId="2936" priority="744" stopIfTrue="1">
      <formula>AND(OR(ISNUMBER(SEARCH("+",AD17)),ISNUMBER(SEARCH("–",AD17))),MOD(ROW()+1,2))</formula>
    </cfRule>
    <cfRule type="expression" dxfId="2935" priority="745" stopIfTrue="1">
      <formula>AND(OR(ISNUMBER(SEARCH("+",AD17)),ISNUMBER(SEARCH("–",AD17))),MOD(ROW(),2))</formula>
    </cfRule>
  </conditionalFormatting>
  <conditionalFormatting sqref="BF17">
    <cfRule type="expression" dxfId="2934" priority="743">
      <formula>OR(AND(NOT(_xlfn.ISFORMULA(BF17)),NOT(ISBLANK(BF17))),ISERROR(BF17))</formula>
    </cfRule>
  </conditionalFormatting>
  <conditionalFormatting sqref="BI17:BJ17">
    <cfRule type="expression" dxfId="2933" priority="739">
      <formula>AND(_xlfn.ISFORMULA(BI17),MOD(ROW(),2))</formula>
    </cfRule>
    <cfRule type="expression" dxfId="2932" priority="740">
      <formula>AND(_xlfn.ISFORMULA(BI17),MOD(ROW()+1,2))</formula>
    </cfRule>
    <cfRule type="expression" dxfId="2931" priority="742">
      <formula>MOD(ROW(),2)</formula>
    </cfRule>
  </conditionalFormatting>
  <conditionalFormatting sqref="BI17:BJ17">
    <cfRule type="expression" dxfId="2930" priority="741">
      <formula>AND(NOT(ISNUMBER(BI17)),NOT(ISBLANK(BI17)))</formula>
    </cfRule>
  </conditionalFormatting>
  <conditionalFormatting sqref="BI17:BJ17">
    <cfRule type="expression" dxfId="2929" priority="738">
      <formula>OR(AND(NOT(_xlfn.ISFORMULA(BI17)),NOT(ISBLANK(BI17))),ISERROR(BI17))</formula>
    </cfRule>
  </conditionalFormatting>
  <conditionalFormatting sqref="CT17 BS17 BU17:BV17 BY17 CB17 CD17:CE17 CM17:CN17">
    <cfRule type="containsBlanks" priority="733">
      <formula>LEN(TRIM(BS17))=0</formula>
    </cfRule>
    <cfRule type="expression" dxfId="2928" priority="735">
      <formula>AND(_xlfn.ISFORMULA(BS17),MOD(ROW()+1,2))</formula>
    </cfRule>
    <cfRule type="expression" dxfId="2927" priority="736">
      <formula>AND(_xlfn.ISFORMULA(BS19),MOD(ROW(),2))</formula>
    </cfRule>
    <cfRule type="expression" dxfId="2926" priority="737">
      <formula>MOD(ROW(),2)</formula>
    </cfRule>
  </conditionalFormatting>
  <conditionalFormatting sqref="CT17">
    <cfRule type="expression" dxfId="2925" priority="734">
      <formula>OR(AND(NOT(_xlfn.ISFORMULA(CT17)),NOT(ISBLANK(CT17))),ISERROR(CT17))</formula>
    </cfRule>
  </conditionalFormatting>
  <conditionalFormatting sqref="BC17 CY17:DA17">
    <cfRule type="expression" dxfId="2924" priority="729">
      <formula>AND(_xlfn.ISFORMULA(BC17),MOD(ROW(),2))</formula>
    </cfRule>
    <cfRule type="expression" dxfId="2923" priority="730">
      <formula>AND(_xlfn.ISFORMULA(BC17),MOD(ROW()+1,2))</formula>
    </cfRule>
    <cfRule type="expression" dxfId="2922" priority="732">
      <formula>MOD(ROW(),2)</formula>
    </cfRule>
  </conditionalFormatting>
  <conditionalFormatting sqref="BC17">
    <cfRule type="expression" dxfId="2921" priority="731">
      <formula>AND(NOT(ISNUMBER(BC17)),NOT(ISBLANK(BC17)))</formula>
    </cfRule>
  </conditionalFormatting>
  <conditionalFormatting sqref="BC17 CY17:DA17">
    <cfRule type="expression" dxfId="2920" priority="728">
      <formula>OR(AND(NOT(_xlfn.ISFORMULA(BC17)),NOT(ISBLANK(BC17))),ISERROR(BC17))</formula>
    </cfRule>
  </conditionalFormatting>
  <conditionalFormatting sqref="AM17 AU17">
    <cfRule type="expression" dxfId="2919" priority="724">
      <formula>AND(_xlfn.ISFORMULA(AM17),MOD(ROW(),2))</formula>
    </cfRule>
    <cfRule type="expression" dxfId="2918" priority="725">
      <formula>AND(_xlfn.ISFORMULA(AM17),MOD(ROW()+1,2))</formula>
    </cfRule>
    <cfRule type="expression" dxfId="2917" priority="727">
      <formula>MOD(ROW(),2)</formula>
    </cfRule>
  </conditionalFormatting>
  <conditionalFormatting sqref="AM17 AU17">
    <cfRule type="expression" dxfId="2916" priority="726">
      <formula>AND(NOT(ISNUMBER(AM17)),NOT(ISBLANK(AM17)))</formula>
    </cfRule>
  </conditionalFormatting>
  <conditionalFormatting sqref="AM17 AU17">
    <cfRule type="expression" dxfId="2915" priority="723">
      <formula>OR(AND(NOT(_xlfn.ISFORMULA(AM17)),NOT(ISBLANK(AM17))),ISERROR(AM17))</formula>
    </cfRule>
  </conditionalFormatting>
  <conditionalFormatting sqref="BS17 BU17:BV17 BY17 CB17 CD17:CE17 CM17:CN17">
    <cfRule type="expression" dxfId="2914" priority="722">
      <formula>OR(AND(NOT(_xlfn.ISFORMULA(BS17)),NOT(ISBLANK(BS17))),ISERROR(BS17))</formula>
    </cfRule>
  </conditionalFormatting>
  <conditionalFormatting sqref="BY17">
    <cfRule type="containsBlanks" priority="721">
      <formula>LEN(TRIM(BY17))=0</formula>
    </cfRule>
  </conditionalFormatting>
  <conditionalFormatting sqref="BY17">
    <cfRule type="expression" dxfId="2913" priority="718">
      <formula>AND(_xlfn.ISFORMULA(BY17),MOD(ROW(),2))</formula>
    </cfRule>
    <cfRule type="expression" dxfId="2912" priority="719">
      <formula>AND(_xlfn.ISFORMULA(BY17),MOD(ROW()+1,2))</formula>
    </cfRule>
    <cfRule type="expression" dxfId="2911" priority="720">
      <formula>MOD(ROW(),2)</formula>
    </cfRule>
  </conditionalFormatting>
  <conditionalFormatting sqref="BS17">
    <cfRule type="containsBlanks" priority="717">
      <formula>LEN(TRIM(BS17))=0</formula>
    </cfRule>
  </conditionalFormatting>
  <conditionalFormatting sqref="BS17">
    <cfRule type="expression" dxfId="2910" priority="714">
      <formula>AND(_xlfn.ISFORMULA(BS17),MOD(ROW(),2))</formula>
    </cfRule>
    <cfRule type="expression" dxfId="2909" priority="715">
      <formula>AND(_xlfn.ISFORMULA(BS17),MOD(ROW()+1,2))</formula>
    </cfRule>
    <cfRule type="expression" dxfId="2908" priority="716">
      <formula>MOD(ROW(),2)</formula>
    </cfRule>
  </conditionalFormatting>
  <conditionalFormatting sqref="BU17">
    <cfRule type="containsBlanks" priority="713">
      <formula>LEN(TRIM(BU17))=0</formula>
    </cfRule>
  </conditionalFormatting>
  <conditionalFormatting sqref="BU17">
    <cfRule type="expression" dxfId="2907" priority="710">
      <formula>AND(_xlfn.ISFORMULA(BU17),MOD(ROW(),2))</formula>
    </cfRule>
    <cfRule type="expression" dxfId="2906" priority="711">
      <formula>AND(_xlfn.ISFORMULA(BU17),MOD(ROW()+1,2))</formula>
    </cfRule>
    <cfRule type="expression" dxfId="2905" priority="712">
      <formula>MOD(ROW(),2)</formula>
    </cfRule>
  </conditionalFormatting>
  <conditionalFormatting sqref="BV17">
    <cfRule type="containsBlanks" priority="709">
      <formula>LEN(TRIM(BV17))=0</formula>
    </cfRule>
  </conditionalFormatting>
  <conditionalFormatting sqref="BV17">
    <cfRule type="expression" dxfId="2904" priority="706">
      <formula>AND(_xlfn.ISFORMULA(BV17),MOD(ROW(),2))</formula>
    </cfRule>
    <cfRule type="expression" dxfId="2903" priority="707">
      <formula>AND(_xlfn.ISFORMULA(BV17),MOD(ROW()+1,2))</formula>
    </cfRule>
    <cfRule type="expression" dxfId="2902" priority="708">
      <formula>MOD(ROW(),2)</formula>
    </cfRule>
  </conditionalFormatting>
  <conditionalFormatting sqref="CB17">
    <cfRule type="containsBlanks" priority="705">
      <formula>LEN(TRIM(CB17))=0</formula>
    </cfRule>
  </conditionalFormatting>
  <conditionalFormatting sqref="CB17">
    <cfRule type="expression" dxfId="2901" priority="702">
      <formula>AND(_xlfn.ISFORMULA(CB17),MOD(ROW(),2))</formula>
    </cfRule>
    <cfRule type="expression" dxfId="2900" priority="703">
      <formula>AND(_xlfn.ISFORMULA(CB17),MOD(ROW()+1,2))</formula>
    </cfRule>
    <cfRule type="expression" dxfId="2899" priority="704">
      <formula>MOD(ROW(),2)</formula>
    </cfRule>
  </conditionalFormatting>
  <conditionalFormatting sqref="CD17:CE17">
    <cfRule type="containsBlanks" priority="701">
      <formula>LEN(TRIM(CD17))=0</formula>
    </cfRule>
  </conditionalFormatting>
  <conditionalFormatting sqref="CD17:CE17">
    <cfRule type="expression" dxfId="2898" priority="698">
      <formula>AND(_xlfn.ISFORMULA(CD17),MOD(ROW(),2))</formula>
    </cfRule>
    <cfRule type="expression" dxfId="2897" priority="699">
      <formula>AND(_xlfn.ISFORMULA(CD17),MOD(ROW()+1,2))</formula>
    </cfRule>
    <cfRule type="expression" dxfId="2896" priority="700">
      <formula>MOD(ROW(),2)</formula>
    </cfRule>
  </conditionalFormatting>
  <conditionalFormatting sqref="CM17:CN17">
    <cfRule type="containsBlanks" priority="697">
      <formula>LEN(TRIM(CM17))=0</formula>
    </cfRule>
  </conditionalFormatting>
  <conditionalFormatting sqref="CM17:CN17">
    <cfRule type="expression" dxfId="2895" priority="694">
      <formula>AND(_xlfn.ISFORMULA(CM17),MOD(ROW(),2))</formula>
    </cfRule>
    <cfRule type="expression" dxfId="2894" priority="695">
      <formula>AND(_xlfn.ISFORMULA(CM17),MOD(ROW()+1,2))</formula>
    </cfRule>
    <cfRule type="expression" dxfId="2893" priority="696">
      <formula>MOD(ROW(),2)</formula>
    </cfRule>
  </conditionalFormatting>
  <conditionalFormatting sqref="BE17">
    <cfRule type="containsBlanks" priority="689">
      <formula>LEN(TRIM(BE17))=0</formula>
    </cfRule>
    <cfRule type="expression" dxfId="2892" priority="690">
      <formula>AND(_xlfn.ISFORMULA(BE17),MOD(ROW(),2))</formula>
    </cfRule>
    <cfRule type="expression" dxfId="2891" priority="691">
      <formula>AND(_xlfn.ISFORMULA(BE17),MOD(ROW()+1,2))</formula>
    </cfRule>
    <cfRule type="expression" dxfId="2890" priority="693">
      <formula>MOD(ROW(),2)</formula>
    </cfRule>
  </conditionalFormatting>
  <conditionalFormatting sqref="BE17">
    <cfRule type="expression" dxfId="2889" priority="692">
      <formula>AND(NOT(ISNUMBER(BE17)),NOT(ISBLANK(BE17)))</formula>
    </cfRule>
  </conditionalFormatting>
  <conditionalFormatting sqref="J17">
    <cfRule type="expression" dxfId="2888" priority="685">
      <formula>AND(_xlfn.ISFORMULA(J17),MOD(ROW(),2))</formula>
    </cfRule>
    <cfRule type="expression" dxfId="2887" priority="686">
      <formula>AND(_xlfn.ISFORMULA(J17),MOD(ROW()+1,2))</formula>
    </cfRule>
    <cfRule type="expression" dxfId="2886" priority="688">
      <formula>MOD(ROW(),2)</formula>
    </cfRule>
  </conditionalFormatting>
  <conditionalFormatting sqref="J17">
    <cfRule type="expression" dxfId="2885" priority="687">
      <formula>AND(NOT(ISNUMBER(J17)),NOT(ISBLANK(J17)))</formula>
    </cfRule>
  </conditionalFormatting>
  <conditionalFormatting sqref="K17:L17">
    <cfRule type="expression" dxfId="2884" priority="681">
      <formula>AND(_xlfn.ISFORMULA(K17),MOD(ROW(),2))</formula>
    </cfRule>
    <cfRule type="expression" dxfId="2883" priority="682">
      <formula>AND(_xlfn.ISFORMULA(K17),MOD(ROW()+1,2))</formula>
    </cfRule>
    <cfRule type="expression" dxfId="2882" priority="684">
      <formula>MOD(ROW(),2)</formula>
    </cfRule>
  </conditionalFormatting>
  <conditionalFormatting sqref="K17:L17">
    <cfRule type="expression" dxfId="2881" priority="683">
      <formula>AND(NOT(ISNUMBER(K17)),NOT(ISBLANK(K17)))</formula>
    </cfRule>
  </conditionalFormatting>
  <conditionalFormatting sqref="BD17">
    <cfRule type="containsBlanks" priority="676">
      <formula>LEN(TRIM(BD17))=0</formula>
    </cfRule>
    <cfRule type="expression" dxfId="2880" priority="677">
      <formula>AND(_xlfn.ISFORMULA(BD17),MOD(ROW(),2))</formula>
    </cfRule>
    <cfRule type="expression" dxfId="2879" priority="678">
      <formula>AND(_xlfn.ISFORMULA(BD17),MOD(ROW()+1,2))</formula>
    </cfRule>
    <cfRule type="expression" dxfId="2878" priority="680">
      <formula>MOD(ROW(),2)</formula>
    </cfRule>
  </conditionalFormatting>
  <conditionalFormatting sqref="BD17">
    <cfRule type="expression" dxfId="2877" priority="679">
      <formula>AND(NOT(ISNUMBER(BD17)),NOT(ISBLANK(BD17)))</formula>
    </cfRule>
  </conditionalFormatting>
  <conditionalFormatting sqref="BK17:BL17">
    <cfRule type="containsBlanks" priority="671">
      <formula>LEN(TRIM(BK17))=0</formula>
    </cfRule>
    <cfRule type="expression" dxfId="2876" priority="673">
      <formula>AND(_xlfn.ISFORMULA(BK17),MOD(ROW()+1,2))</formula>
    </cfRule>
    <cfRule type="expression" dxfId="2875" priority="674">
      <formula>AND(_xlfn.ISFORMULA(BK19),MOD(ROW(),2))</formula>
    </cfRule>
    <cfRule type="expression" dxfId="2874" priority="675">
      <formula>MOD(ROW(),2)</formula>
    </cfRule>
  </conditionalFormatting>
  <conditionalFormatting sqref="BK17:BL17">
    <cfRule type="expression" dxfId="2873" priority="672">
      <formula>AND(NOT(ISNUMBER(BK17)),NOT(ISBLANK(BK17)))</formula>
    </cfRule>
  </conditionalFormatting>
  <conditionalFormatting sqref="BN17:BO17">
    <cfRule type="containsBlanks" priority="666">
      <formula>LEN(TRIM(BN17))=0</formula>
    </cfRule>
    <cfRule type="expression" dxfId="2872" priority="668">
      <formula>AND(_xlfn.ISFORMULA(BN17),MOD(ROW()+1,2))</formula>
    </cfRule>
    <cfRule type="expression" dxfId="2871" priority="669">
      <formula>AND(_xlfn.ISFORMULA(BN19),MOD(ROW(),2))</formula>
    </cfRule>
    <cfRule type="expression" dxfId="2870" priority="670">
      <formula>MOD(ROW(),2)</formula>
    </cfRule>
  </conditionalFormatting>
  <conditionalFormatting sqref="BN17:BO17">
    <cfRule type="expression" dxfId="2869" priority="667">
      <formula>AND(NOT(ISNUMBER(BN17)),NOT(ISBLANK(BN17)))</formula>
    </cfRule>
  </conditionalFormatting>
  <conditionalFormatting sqref="BQ17:BR17">
    <cfRule type="containsBlanks" priority="661">
      <formula>LEN(TRIM(BQ17))=0</formula>
    </cfRule>
    <cfRule type="expression" dxfId="2868" priority="662">
      <formula>AND(_xlfn.ISFORMULA(BQ17),MOD(ROW(),2))</formula>
    </cfRule>
    <cfRule type="expression" dxfId="2867" priority="663">
      <formula>AND(_xlfn.ISFORMULA(BQ17),MOD(ROW()+1,2))</formula>
    </cfRule>
    <cfRule type="expression" dxfId="2866" priority="665">
      <formula>MOD(ROW(),2)</formula>
    </cfRule>
  </conditionalFormatting>
  <conditionalFormatting sqref="BQ17:BR17">
    <cfRule type="expression" dxfId="2865" priority="664">
      <formula>AND(NOT(ISNUMBER(BQ17)),NOT(ISBLANK(BQ17)))</formula>
    </cfRule>
  </conditionalFormatting>
  <conditionalFormatting sqref="BW17">
    <cfRule type="containsBlanks" priority="656">
      <formula>LEN(TRIM(BW17))=0</formula>
    </cfRule>
    <cfRule type="expression" dxfId="2864" priority="657">
      <formula>AND(_xlfn.ISFORMULA(BW17),MOD(ROW(),2))</formula>
    </cfRule>
    <cfRule type="expression" dxfId="2863" priority="658">
      <formula>AND(_xlfn.ISFORMULA(BW17),MOD(ROW()+1,2))</formula>
    </cfRule>
    <cfRule type="expression" dxfId="2862" priority="660">
      <formula>MOD(ROW(),2)</formula>
    </cfRule>
  </conditionalFormatting>
  <conditionalFormatting sqref="BW17">
    <cfRule type="expression" dxfId="2861" priority="659">
      <formula>AND(NOT(ISNUMBER(BW17)),NOT(ISBLANK(BW17)))</formula>
    </cfRule>
  </conditionalFormatting>
  <conditionalFormatting sqref="BX17">
    <cfRule type="containsBlanks" priority="651">
      <formula>LEN(TRIM(BX17))=0</formula>
    </cfRule>
    <cfRule type="expression" dxfId="2860" priority="652">
      <formula>AND(_xlfn.ISFORMULA(BX17),MOD(ROW(),2))</formula>
    </cfRule>
    <cfRule type="expression" dxfId="2859" priority="653">
      <formula>AND(_xlfn.ISFORMULA(BX17),MOD(ROW()+1,2))</formula>
    </cfRule>
    <cfRule type="expression" dxfId="2858" priority="655">
      <formula>MOD(ROW(),2)</formula>
    </cfRule>
  </conditionalFormatting>
  <conditionalFormatting sqref="BX17">
    <cfRule type="expression" dxfId="2857" priority="654">
      <formula>AND(NOT(ISNUMBER(BX17)),NOT(ISBLANK(BX17)))</formula>
    </cfRule>
  </conditionalFormatting>
  <conditionalFormatting sqref="BZ17">
    <cfRule type="containsBlanks" priority="646">
      <formula>LEN(TRIM(BZ17))=0</formula>
    </cfRule>
    <cfRule type="expression" dxfId="2856" priority="647">
      <formula>AND(_xlfn.ISFORMULA(BZ17),MOD(ROW(),2))</formula>
    </cfRule>
    <cfRule type="expression" dxfId="2855" priority="648">
      <formula>AND(_xlfn.ISFORMULA(BZ17),MOD(ROW()+1,2))</formula>
    </cfRule>
    <cfRule type="expression" dxfId="2854" priority="650">
      <formula>MOD(ROW(),2)</formula>
    </cfRule>
  </conditionalFormatting>
  <conditionalFormatting sqref="BZ17">
    <cfRule type="expression" dxfId="2853" priority="649">
      <formula>AND(NOT(ISNUMBER(BZ17)),NOT(ISBLANK(BZ17)))</formula>
    </cfRule>
  </conditionalFormatting>
  <conditionalFormatting sqref="CA17">
    <cfRule type="containsBlanks" priority="641">
      <formula>LEN(TRIM(CA17))=0</formula>
    </cfRule>
    <cfRule type="expression" dxfId="2852" priority="642">
      <formula>AND(_xlfn.ISFORMULA(CA17),MOD(ROW(),2))</formula>
    </cfRule>
    <cfRule type="expression" dxfId="2851" priority="643">
      <formula>AND(_xlfn.ISFORMULA(CA17),MOD(ROW()+1,2))</formula>
    </cfRule>
    <cfRule type="expression" dxfId="2850" priority="645">
      <formula>MOD(ROW(),2)</formula>
    </cfRule>
  </conditionalFormatting>
  <conditionalFormatting sqref="CA17">
    <cfRule type="expression" dxfId="2849" priority="644">
      <formula>AND(NOT(ISNUMBER(CA17)),NOT(ISBLANK(CA17)))</formula>
    </cfRule>
  </conditionalFormatting>
  <conditionalFormatting sqref="CF17:CH17">
    <cfRule type="containsBlanks" priority="636">
      <formula>LEN(TRIM(CF17))=0</formula>
    </cfRule>
    <cfRule type="expression" dxfId="2848" priority="637">
      <formula>AND(_xlfn.ISFORMULA(CF17),MOD(ROW(),2))</formula>
    </cfRule>
    <cfRule type="expression" dxfId="2847" priority="638">
      <formula>AND(_xlfn.ISFORMULA(CF17),MOD(ROW()+1,2))</formula>
    </cfRule>
    <cfRule type="expression" dxfId="2846" priority="640">
      <formula>MOD(ROW(),2)</formula>
    </cfRule>
  </conditionalFormatting>
  <conditionalFormatting sqref="CF17:CH17">
    <cfRule type="expression" dxfId="2845" priority="639">
      <formula>AND(NOT(ISNUMBER(CF17)),NOT(ISBLANK(CF17)))</formula>
    </cfRule>
  </conditionalFormatting>
  <conditionalFormatting sqref="CI17">
    <cfRule type="containsBlanks" priority="631">
      <formula>LEN(TRIM(CI17))=0</formula>
    </cfRule>
    <cfRule type="expression" dxfId="2844" priority="632">
      <formula>AND(_xlfn.ISFORMULA(CI17),MOD(ROW(),2))</formula>
    </cfRule>
    <cfRule type="expression" dxfId="2843" priority="633">
      <formula>AND(_xlfn.ISFORMULA(CI17),MOD(ROW()+1,2))</formula>
    </cfRule>
    <cfRule type="expression" dxfId="2842" priority="635">
      <formula>MOD(ROW(),2)</formula>
    </cfRule>
  </conditionalFormatting>
  <conditionalFormatting sqref="CI17">
    <cfRule type="expression" dxfId="2841" priority="634">
      <formula>AND(NOT(ISNUMBER(CI17)),NOT(ISBLANK(CI17)))</formula>
    </cfRule>
  </conditionalFormatting>
  <conditionalFormatting sqref="CJ17">
    <cfRule type="containsBlanks" priority="626">
      <formula>LEN(TRIM(CJ17))=0</formula>
    </cfRule>
    <cfRule type="expression" dxfId="2840" priority="627">
      <formula>AND(_xlfn.ISFORMULA(CJ17),MOD(ROW(),2))</formula>
    </cfRule>
    <cfRule type="expression" dxfId="2839" priority="628">
      <formula>AND(_xlfn.ISFORMULA(CJ17),MOD(ROW()+1,2))</formula>
    </cfRule>
    <cfRule type="expression" dxfId="2838" priority="630">
      <formula>MOD(ROW(),2)</formula>
    </cfRule>
  </conditionalFormatting>
  <conditionalFormatting sqref="CJ17">
    <cfRule type="expression" dxfId="2837" priority="629">
      <formula>AND(NOT(ISNUMBER(CJ17)),NOT(ISBLANK(CJ17)))</formula>
    </cfRule>
  </conditionalFormatting>
  <conditionalFormatting sqref="CK17">
    <cfRule type="containsBlanks" priority="621">
      <formula>LEN(TRIM(CK17))=0</formula>
    </cfRule>
    <cfRule type="expression" dxfId="2836" priority="622">
      <formula>AND(_xlfn.ISFORMULA(CK17),MOD(ROW(),2))</formula>
    </cfRule>
    <cfRule type="expression" dxfId="2835" priority="623">
      <formula>AND(_xlfn.ISFORMULA(CK17),MOD(ROW()+1,2))</formula>
    </cfRule>
    <cfRule type="expression" dxfId="2834" priority="625">
      <formula>MOD(ROW(),2)</formula>
    </cfRule>
  </conditionalFormatting>
  <conditionalFormatting sqref="CK17">
    <cfRule type="expression" dxfId="2833" priority="624">
      <formula>AND(NOT(ISNUMBER(CK17)),NOT(ISBLANK(CK17)))</formula>
    </cfRule>
  </conditionalFormatting>
  <conditionalFormatting sqref="CL17">
    <cfRule type="containsBlanks" priority="616">
      <formula>LEN(TRIM(CL17))=0</formula>
    </cfRule>
    <cfRule type="expression" dxfId="2832" priority="617">
      <formula>AND(_xlfn.ISFORMULA(CL17),MOD(ROW(),2))</formula>
    </cfRule>
    <cfRule type="expression" dxfId="2831" priority="618">
      <formula>AND(_xlfn.ISFORMULA(CL17),MOD(ROW()+1,2))</formula>
    </cfRule>
    <cfRule type="expression" dxfId="2830" priority="620">
      <formula>MOD(ROW(),2)</formula>
    </cfRule>
  </conditionalFormatting>
  <conditionalFormatting sqref="CL17">
    <cfRule type="expression" dxfId="2829" priority="619">
      <formula>AND(NOT(ISNUMBER(CL17)),NOT(ISBLANK(CL17)))</formula>
    </cfRule>
  </conditionalFormatting>
  <conditionalFormatting sqref="CP17">
    <cfRule type="containsBlanks" priority="611">
      <formula>LEN(TRIM(CP17))=0</formula>
    </cfRule>
    <cfRule type="expression" dxfId="2828" priority="612">
      <formula>AND(_xlfn.ISFORMULA(CP17),MOD(ROW(),2))</formula>
    </cfRule>
    <cfRule type="expression" dxfId="2827" priority="613">
      <formula>AND(_xlfn.ISFORMULA(CP17),MOD(ROW()+1,2))</formula>
    </cfRule>
    <cfRule type="expression" dxfId="2826" priority="615">
      <formula>MOD(ROW(),2)</formula>
    </cfRule>
  </conditionalFormatting>
  <conditionalFormatting sqref="CP17">
    <cfRule type="expression" dxfId="2825" priority="614">
      <formula>AND(NOT(ISNUMBER(CP17)),NOT(ISBLANK(CP17)))</formula>
    </cfRule>
  </conditionalFormatting>
  <conditionalFormatting sqref="CV17">
    <cfRule type="containsBlanks" priority="606">
      <formula>LEN(TRIM(CV17))=0</formula>
    </cfRule>
    <cfRule type="expression" dxfId="2824" priority="607">
      <formula>AND(_xlfn.ISFORMULA(CV17),MOD(ROW(),2))</formula>
    </cfRule>
    <cfRule type="expression" dxfId="2823" priority="608">
      <formula>AND(_xlfn.ISFORMULA(CV17),MOD(ROW()+1,2))</formula>
    </cfRule>
    <cfRule type="expression" dxfId="2822" priority="610">
      <formula>MOD(ROW(),2)</formula>
    </cfRule>
  </conditionalFormatting>
  <conditionalFormatting sqref="CV17">
    <cfRule type="expression" dxfId="2821" priority="609">
      <formula>AND(NOT(ISNUMBER(CV17)),NOT(ISBLANK(CV17)))</formula>
    </cfRule>
  </conditionalFormatting>
  <conditionalFormatting sqref="CX17">
    <cfRule type="containsBlanks" priority="596">
      <formula>LEN(TRIM(CX17))=0</formula>
    </cfRule>
    <cfRule type="expression" dxfId="2820" priority="597">
      <formula>AND(_xlfn.ISFORMULA(CX17),MOD(ROW(),2))</formula>
    </cfRule>
    <cfRule type="expression" dxfId="2819" priority="598">
      <formula>AND(_xlfn.ISFORMULA(CX17),MOD(ROW()+1,2))</formula>
    </cfRule>
    <cfRule type="expression" dxfId="2818" priority="600">
      <formula>MOD(ROW(),2)</formula>
    </cfRule>
  </conditionalFormatting>
  <conditionalFormatting sqref="CX17">
    <cfRule type="expression" dxfId="2817" priority="599">
      <formula>AND(NOT(ISNUMBER(CX17)),NOT(ISBLANK(CX17)))</formula>
    </cfRule>
  </conditionalFormatting>
  <conditionalFormatting sqref="DD17:DE17">
    <cfRule type="containsBlanks" priority="591">
      <formula>LEN(TRIM(DD17))=0</formula>
    </cfRule>
    <cfRule type="expression" dxfId="2816" priority="592">
      <formula>AND(_xlfn.ISFORMULA(DD17),MOD(ROW(),2))</formula>
    </cfRule>
    <cfRule type="expression" dxfId="2815" priority="593">
      <formula>AND(_xlfn.ISFORMULA(DD17),MOD(ROW()+1,2))</formula>
    </cfRule>
    <cfRule type="expression" dxfId="2814" priority="595">
      <formula>MOD(ROW(),2)</formula>
    </cfRule>
  </conditionalFormatting>
  <conditionalFormatting sqref="DD17:DE17">
    <cfRule type="expression" dxfId="2813" priority="594">
      <formula>AND(NOT(ISNUMBER(DD17)),NOT(ISBLANK(DD17)))</formula>
    </cfRule>
  </conditionalFormatting>
  <conditionalFormatting sqref="CU17">
    <cfRule type="containsBlanks" priority="587">
      <formula>LEN(TRIM(CU17))=0</formula>
    </cfRule>
  </conditionalFormatting>
  <conditionalFormatting sqref="CU17">
    <cfRule type="expression" dxfId="2812" priority="588">
      <formula>AND(_xlfn.ISFORMULA(CU17),MOD(ROW(),2))</formula>
    </cfRule>
    <cfRule type="expression" dxfId="2811" priority="589">
      <formula>AND(_xlfn.ISFORMULA(CU17),MOD(ROW()+1,2))</formula>
    </cfRule>
    <cfRule type="expression" dxfId="2810" priority="590">
      <formula>MOD(ROW(),2)</formula>
    </cfRule>
  </conditionalFormatting>
  <conditionalFormatting sqref="CS17">
    <cfRule type="containsBlanks" priority="582">
      <formula>LEN(TRIM(CS17))=0</formula>
    </cfRule>
    <cfRule type="expression" dxfId="2809" priority="583">
      <formula>AND(_xlfn.ISFORMULA(CS17),MOD(ROW(),2))</formula>
    </cfRule>
    <cfRule type="expression" dxfId="2808" priority="584">
      <formula>AND(_xlfn.ISFORMULA(CS17),MOD(ROW()+1,2))</formula>
    </cfRule>
    <cfRule type="expression" dxfId="2807" priority="586">
      <formula>MOD(ROW(),2)</formula>
    </cfRule>
  </conditionalFormatting>
  <conditionalFormatting sqref="CS17">
    <cfRule type="expression" dxfId="2806" priority="585">
      <formula>AND(NOT(ISNUMBER(CS17)),NOT(ISBLANK(CS17)))</formula>
    </cfRule>
  </conditionalFormatting>
  <conditionalFormatting sqref="BK17:BL17 BN17:BO17">
    <cfRule type="containsBlanks" priority="770">
      <formula>LEN(TRIM(BK17))=0</formula>
    </cfRule>
    <cfRule type="expression" dxfId="2805" priority="771">
      <formula>AND(_xlfn.ISFORMULA(BK17),MOD(ROW()+1,2))</formula>
    </cfRule>
    <cfRule type="expression" dxfId="2804" priority="773">
      <formula>MOD(ROW(),2)</formula>
    </cfRule>
  </conditionalFormatting>
  <conditionalFormatting sqref="BK17:BL17 BN17:BO17">
    <cfRule type="expression" dxfId="2803" priority="772">
      <formula>AND(_xlfn.ISFORMULA(BK22),MOD(ROW(),2))</formula>
    </cfRule>
  </conditionalFormatting>
  <conditionalFormatting sqref="DG17">
    <cfRule type="containsBlanks" priority="577">
      <formula>LEN(TRIM(DG17))=0</formula>
    </cfRule>
    <cfRule type="expression" dxfId="2802" priority="578">
      <formula>AND(_xlfn.ISFORMULA(DG17),MOD(ROW(),2))</formula>
    </cfRule>
    <cfRule type="expression" dxfId="2801" priority="579">
      <formula>AND(_xlfn.ISFORMULA(DG17),MOD(ROW()+1,2))</formula>
    </cfRule>
    <cfRule type="expression" dxfId="2800" priority="581">
      <formula>MOD(ROW(),2)</formula>
    </cfRule>
  </conditionalFormatting>
  <conditionalFormatting sqref="DG17">
    <cfRule type="expression" dxfId="2799" priority="580">
      <formula>AND(NOT(ISNUMBER(DG17)),NOT(ISBLANK(DG17)))</formula>
    </cfRule>
  </conditionalFormatting>
  <conditionalFormatting sqref="DI17">
    <cfRule type="containsBlanks" priority="572">
      <formula>LEN(TRIM(DI17))=0</formula>
    </cfRule>
    <cfRule type="expression" dxfId="2798" priority="573">
      <formula>AND(_xlfn.ISFORMULA(DI17),MOD(ROW(),2))</formula>
    </cfRule>
    <cfRule type="expression" dxfId="2797" priority="574">
      <formula>AND(_xlfn.ISFORMULA(DI17),MOD(ROW()+1,2))</formula>
    </cfRule>
    <cfRule type="expression" dxfId="2796" priority="576">
      <formula>MOD(ROW(),2)</formula>
    </cfRule>
  </conditionalFormatting>
  <conditionalFormatting sqref="DI17">
    <cfRule type="expression" dxfId="2795" priority="575">
      <formula>AND(NOT(ISNUMBER(DI17)),NOT(ISBLANK(DI17)))</formula>
    </cfRule>
  </conditionalFormatting>
  <conditionalFormatting sqref="CR11">
    <cfRule type="containsBlanks" priority="568">
      <formula>LEN(TRIM(CR11))=0</formula>
    </cfRule>
  </conditionalFormatting>
  <conditionalFormatting sqref="CR11">
    <cfRule type="expression" dxfId="2794" priority="569">
      <formula>AND(_xlfn.ISFORMULA(CR11),MOD(ROW(),2))</formula>
    </cfRule>
    <cfRule type="expression" dxfId="2793" priority="570">
      <formula>AND(_xlfn.ISFORMULA(CR11),MOD(ROW()+1,2))</formula>
    </cfRule>
    <cfRule type="expression" dxfId="2792" priority="571">
      <formula>MOD(ROW(),2)</formula>
    </cfRule>
  </conditionalFormatting>
  <conditionalFormatting sqref="A18:CW18 CY18:DC18 DF18 DH18 DJ18:XFD18">
    <cfRule type="containsBlanks" priority="559">
      <formula>LEN(TRIM(A18))=0</formula>
    </cfRule>
  </conditionalFormatting>
  <conditionalFormatting sqref="AM18 BF18 BS18 CY18:DA18 CT18 CM18:CN18 CD18:CE18 CB18 BY18 BU18:BV18 BI18:BJ18 BC18 AU18 AQ18 DK18:DL18">
    <cfRule type="expression" dxfId="2791" priority="561">
      <formula>OR(AND(NOT(_xlfn.ISFORMULA(AM18)),NOT(ISBLANK(AM18))),ISERROR(AM18))</formula>
    </cfRule>
  </conditionalFormatting>
  <conditionalFormatting sqref="AD18:AL18 AN18:AP18 AR18:AT18">
    <cfRule type="expression" dxfId="2790" priority="562" stopIfTrue="1">
      <formula>AND(OR(ISNUMBER(SEARCH("+",AD18)),ISNUMBER(SEARCH("–",AD18))),MOD(ROW(),2))</formula>
    </cfRule>
    <cfRule type="expression" dxfId="2789" priority="563" stopIfTrue="1">
      <formula>AND(OR(ISNUMBER(SEARCH("+",AD18)),ISNUMBER(SEARCH("–",AD18))),MOD(ROW()+1,2))</formula>
    </cfRule>
  </conditionalFormatting>
  <conditionalFormatting sqref="V18:AV18 BA18:BF18 BH18:BL18 BN18:BO18 AX18 I18:O18">
    <cfRule type="expression" dxfId="2788" priority="566">
      <formula>AND(NOT(ISNUMBER(I18)),NOT(ISBLANK(I18)))</formula>
    </cfRule>
  </conditionalFormatting>
  <conditionalFormatting sqref="A18:CW18 CY18:DC18 DF18 DH18 DJ18:XFD18">
    <cfRule type="expression" dxfId="2787" priority="564">
      <formula>AND(_xlfn.ISFORMULA(A18),MOD(ROW(),2))</formula>
    </cfRule>
    <cfRule type="expression" dxfId="2786" priority="565">
      <formula>AND(_xlfn.ISFORMULA(A18),MOD(ROW()+1,2))</formula>
    </cfRule>
    <cfRule type="expression" dxfId="2785" priority="567">
      <formula>MOD(ROW(),2)</formula>
    </cfRule>
  </conditionalFormatting>
  <conditionalFormatting sqref="DF18 DH18 DB18:DC18">
    <cfRule type="containsBlanks" dxfId="2784" priority="558">
      <formula>LEN(TRIM(DB18))=0</formula>
    </cfRule>
  </conditionalFormatting>
  <conditionalFormatting sqref="DL18">
    <cfRule type="expression" dxfId="2783" priority="560">
      <formula>AND(NOT(ISBLANK(A18)),ISBLANK(DL18))</formula>
    </cfRule>
  </conditionalFormatting>
  <conditionalFormatting sqref="BQ18">
    <cfRule type="expression" dxfId="2782" priority="557">
      <formula>AND(NOT(ISNUMBER(BQ18)),NOT(ISBLANK(BQ18)))</formula>
    </cfRule>
  </conditionalFormatting>
  <conditionalFormatting sqref="BR18">
    <cfRule type="expression" dxfId="2781" priority="556">
      <formula>AND(NOT(ISNUMBER(BR18)),NOT(ISBLANK(BR18)))</formula>
    </cfRule>
  </conditionalFormatting>
  <conditionalFormatting sqref="BW18">
    <cfRule type="expression" dxfId="2780" priority="555">
      <formula>AND(NOT(ISNUMBER(BW18)),NOT(ISBLANK(BW18)))</formula>
    </cfRule>
  </conditionalFormatting>
  <conditionalFormatting sqref="BZ18">
    <cfRule type="expression" dxfId="2779" priority="554">
      <formula>AND(NOT(ISNUMBER(BZ18)),NOT(ISBLANK(BZ18)))</formula>
    </cfRule>
  </conditionalFormatting>
  <conditionalFormatting sqref="CA18">
    <cfRule type="expression" dxfId="2778" priority="553">
      <formula>AND(NOT(ISNUMBER(CA18)),NOT(ISBLANK(CA18)))</formula>
    </cfRule>
  </conditionalFormatting>
  <conditionalFormatting sqref="BD19:BE19 DJ19:XFD19 A19:F19 BP19 CO19 CQ19:CR19 CU19 CW19 DB19:DC19 DF19 DH19 M19:AP19 H19 BM19 BT19 CC19 AV19:BA19 AR19:AT19 BG19">
    <cfRule type="containsBlanks" priority="543">
      <formula>LEN(TRIM(A19))=0</formula>
    </cfRule>
  </conditionalFormatting>
  <conditionalFormatting sqref="DK19:DL19">
    <cfRule type="expression" dxfId="2777" priority="545">
      <formula>OR(AND(NOT(_xlfn.ISFORMULA(DK19)),NOT(ISBLANK(DK19))),ISERROR(DK19))</formula>
    </cfRule>
  </conditionalFormatting>
  <conditionalFormatting sqref="AR19:AT19 AN19:AP19 AD19:AL19">
    <cfRule type="expression" dxfId="2776" priority="547" stopIfTrue="1">
      <formula>AND(OR(ISNUMBER(SEARCH("+",AD19)),ISNUMBER(SEARCH("–",AD19))),MOD(ROW(),2))</formula>
    </cfRule>
    <cfRule type="expression" dxfId="2775" priority="548" stopIfTrue="1">
      <formula>AND(OR(ISNUMBER(SEARCH("+",AD19)),ISNUMBER(SEARCH("–",AD19))),MOD(ROW()+1,2))</formula>
    </cfRule>
  </conditionalFormatting>
  <conditionalFormatting sqref="V19:AP19 BD19:BE19 AX19 M19:O19 BA19 AR19:AT19 AV19">
    <cfRule type="expression" dxfId="2774" priority="551">
      <formula>AND(NOT(ISNUMBER(M19)),NOT(ISBLANK(M19)))</formula>
    </cfRule>
  </conditionalFormatting>
  <conditionalFormatting sqref="BD19:BE19 DJ19:XFD19 A19:F19 BP19 CO19 CQ19:CR19 CU19 CW19 DB19:DC19 DF19 DH19 M19:AP19 H19 BM19 BT19 CC19 AV19:BA19 AR19:AT19 BG19">
    <cfRule type="expression" dxfId="2773" priority="549">
      <formula>AND(_xlfn.ISFORMULA(A19),MOD(ROW(),2))</formula>
    </cfRule>
    <cfRule type="expression" dxfId="2772" priority="550">
      <formula>AND(_xlfn.ISFORMULA(A19),MOD(ROW()+1,2))</formula>
    </cfRule>
    <cfRule type="expression" dxfId="2771" priority="552">
      <formula>MOD(ROW(),2)</formula>
    </cfRule>
  </conditionalFormatting>
  <conditionalFormatting sqref="AM19">
    <cfRule type="expression" dxfId="2770" priority="546">
      <formula>OR(AND(NOT(_xlfn.ISFORMULA(AM19)),NOT(ISBLANK(AM19))),ISERROR(AM19))</formula>
    </cfRule>
  </conditionalFormatting>
  <conditionalFormatting sqref="DB19:DC19 DH19 DF19">
    <cfRule type="containsBlanks" dxfId="2769" priority="542">
      <formula>LEN(TRIM(DB19))=0</formula>
    </cfRule>
  </conditionalFormatting>
  <conditionalFormatting sqref="DL19">
    <cfRule type="expression" dxfId="2768" priority="544">
      <formula>AND(NOT(ISBLANK(A19)),ISBLANK(DL19))</formula>
    </cfRule>
  </conditionalFormatting>
  <conditionalFormatting sqref="G19:G20">
    <cfRule type="containsBlanks" priority="538">
      <formula>LEN(TRIM(G19))=0</formula>
    </cfRule>
  </conditionalFormatting>
  <conditionalFormatting sqref="G19:G20">
    <cfRule type="expression" dxfId="2767" priority="539">
      <formula>AND(_xlfn.ISFORMULA(G19),MOD(ROW(),2))</formula>
    </cfRule>
    <cfRule type="expression" dxfId="2766" priority="540">
      <formula>AND(_xlfn.ISFORMULA(G19),MOD(ROW()+1,2))</formula>
    </cfRule>
    <cfRule type="expression" dxfId="2765" priority="541">
      <formula>MOD(ROW(),2)</formula>
    </cfRule>
  </conditionalFormatting>
  <conditionalFormatting sqref="I19">
    <cfRule type="expression" dxfId="2764" priority="534">
      <formula>AND(_xlfn.ISFORMULA(I19),MOD(ROW(),2))</formula>
    </cfRule>
    <cfRule type="expression" dxfId="2763" priority="535">
      <formula>AND(_xlfn.ISFORMULA(I19),MOD(ROW()+1,2))</formula>
    </cfRule>
    <cfRule type="expression" dxfId="2762" priority="537">
      <formula>MOD(ROW(),2)</formula>
    </cfRule>
  </conditionalFormatting>
  <conditionalFormatting sqref="I19">
    <cfRule type="expression" dxfId="2761" priority="536">
      <formula>AND(NOT(ISNUMBER(I19)),NOT(ISBLANK(I19)))</formula>
    </cfRule>
  </conditionalFormatting>
  <conditionalFormatting sqref="J19:L19">
    <cfRule type="expression" dxfId="2760" priority="530">
      <formula>AND(_xlfn.ISFORMULA(J19),MOD(ROW(),2))</formula>
    </cfRule>
    <cfRule type="expression" dxfId="2759" priority="531">
      <formula>AND(_xlfn.ISFORMULA(J19),MOD(ROW()+1,2))</formula>
    </cfRule>
    <cfRule type="expression" dxfId="2758" priority="533">
      <formula>MOD(ROW(),2)</formula>
    </cfRule>
  </conditionalFormatting>
  <conditionalFormatting sqref="J19:L19">
    <cfRule type="expression" dxfId="2757" priority="532">
      <formula>AND(NOT(ISNUMBER(J19)),NOT(ISBLANK(J19)))</formula>
    </cfRule>
  </conditionalFormatting>
  <conditionalFormatting sqref="AM19">
    <cfRule type="expression" dxfId="2756" priority="525">
      <formula>OR(AND(NOT(_xlfn.ISFORMULA(AM19)),NOT(ISBLANK(AM19))),ISERROR(AM19))</formula>
    </cfRule>
  </conditionalFormatting>
  <conditionalFormatting sqref="AQ19">
    <cfRule type="expression" dxfId="2755" priority="521">
      <formula>AND(_xlfn.ISFORMULA(AQ19),MOD(ROW(),2))</formula>
    </cfRule>
    <cfRule type="expression" dxfId="2754" priority="522">
      <formula>AND(_xlfn.ISFORMULA(AQ19),MOD(ROW()+1,2))</formula>
    </cfRule>
    <cfRule type="expression" dxfId="2753" priority="524">
      <formula>MOD(ROW(),2)</formula>
    </cfRule>
  </conditionalFormatting>
  <conditionalFormatting sqref="AQ19">
    <cfRule type="expression" dxfId="2752" priority="523">
      <formula>AND(NOT(ISNUMBER(AQ19)),NOT(ISBLANK(AQ19)))</formula>
    </cfRule>
  </conditionalFormatting>
  <conditionalFormatting sqref="AQ19">
    <cfRule type="expression" dxfId="2751" priority="520">
      <formula>OR(AND(NOT(_xlfn.ISFORMULA(AQ19)),NOT(ISBLANK(AQ19))),ISERROR(AQ19))</formula>
    </cfRule>
  </conditionalFormatting>
  <conditionalFormatting sqref="AU19">
    <cfRule type="expression" dxfId="2750" priority="516">
      <formula>AND(_xlfn.ISFORMULA(AU19),MOD(ROW(),2))</formula>
    </cfRule>
    <cfRule type="expression" dxfId="2749" priority="517">
      <formula>AND(_xlfn.ISFORMULA(AU19),MOD(ROW()+1,2))</formula>
    </cfRule>
    <cfRule type="expression" dxfId="2748" priority="519">
      <formula>MOD(ROW(),2)</formula>
    </cfRule>
  </conditionalFormatting>
  <conditionalFormatting sqref="AU19">
    <cfRule type="expression" dxfId="2747" priority="518">
      <formula>AND(NOT(ISNUMBER(AU19)),NOT(ISBLANK(AU19)))</formula>
    </cfRule>
  </conditionalFormatting>
  <conditionalFormatting sqref="AU19">
    <cfRule type="expression" dxfId="2746" priority="515">
      <formula>OR(AND(NOT(_xlfn.ISFORMULA(AU19)),NOT(ISBLANK(AU19))),ISERROR(AU19))</formula>
    </cfRule>
  </conditionalFormatting>
  <conditionalFormatting sqref="BC19">
    <cfRule type="expression" dxfId="2745" priority="511">
      <formula>AND(_xlfn.ISFORMULA(BC19),MOD(ROW(),2))</formula>
    </cfRule>
    <cfRule type="expression" dxfId="2744" priority="512">
      <formula>AND(_xlfn.ISFORMULA(BC19),MOD(ROW()+1,2))</formula>
    </cfRule>
    <cfRule type="expression" dxfId="2743" priority="514">
      <formula>MOD(ROW(),2)</formula>
    </cfRule>
  </conditionalFormatting>
  <conditionalFormatting sqref="BC19">
    <cfRule type="expression" dxfId="2742" priority="513">
      <formula>AND(NOT(ISNUMBER(BC19)),NOT(ISBLANK(BC19)))</formula>
    </cfRule>
  </conditionalFormatting>
  <conditionalFormatting sqref="BC19">
    <cfRule type="expression" dxfId="2741" priority="510">
      <formula>OR(AND(NOT(_xlfn.ISFORMULA(BC19)),NOT(ISBLANK(BC19))),ISERROR(BC19))</formula>
    </cfRule>
  </conditionalFormatting>
  <conditionalFormatting sqref="BF19">
    <cfRule type="expression" dxfId="2740" priority="506">
      <formula>AND(_xlfn.ISFORMULA(BF19),MOD(ROW(),2))</formula>
    </cfRule>
    <cfRule type="expression" dxfId="2739" priority="507">
      <formula>AND(_xlfn.ISFORMULA(BF19),MOD(ROW()+1,2))</formula>
    </cfRule>
    <cfRule type="expression" dxfId="2738" priority="509">
      <formula>MOD(ROW(),2)</formula>
    </cfRule>
  </conditionalFormatting>
  <conditionalFormatting sqref="BF19">
    <cfRule type="expression" dxfId="2737" priority="508">
      <formula>AND(NOT(ISNUMBER(BF19)),NOT(ISBLANK(BF19)))</formula>
    </cfRule>
  </conditionalFormatting>
  <conditionalFormatting sqref="BF19">
    <cfRule type="expression" dxfId="2736" priority="505">
      <formula>OR(AND(NOT(_xlfn.ISFORMULA(BF19)),NOT(ISBLANK(BF19))),ISERROR(BF19))</formula>
    </cfRule>
  </conditionalFormatting>
  <conditionalFormatting sqref="BI19:BJ19">
    <cfRule type="expression" dxfId="2735" priority="501">
      <formula>AND(_xlfn.ISFORMULA(BI19),MOD(ROW(),2))</formula>
    </cfRule>
    <cfRule type="expression" dxfId="2734" priority="502">
      <formula>AND(_xlfn.ISFORMULA(BI19),MOD(ROW()+1,2))</formula>
    </cfRule>
    <cfRule type="expression" dxfId="2733" priority="504">
      <formula>MOD(ROW(),2)</formula>
    </cfRule>
  </conditionalFormatting>
  <conditionalFormatting sqref="BI19:BJ19">
    <cfRule type="expression" dxfId="2732" priority="503">
      <formula>AND(NOT(ISNUMBER(BI19)),NOT(ISBLANK(BI19)))</formula>
    </cfRule>
  </conditionalFormatting>
  <conditionalFormatting sqref="BI19:BJ19">
    <cfRule type="expression" dxfId="2731" priority="500">
      <formula>OR(AND(NOT(_xlfn.ISFORMULA(BI19)),NOT(ISBLANK(BI19))),ISERROR(BI19))</formula>
    </cfRule>
  </conditionalFormatting>
  <conditionalFormatting sqref="BI19:BJ19">
    <cfRule type="containsBlanks" priority="496">
      <formula>LEN(TRIM(BI19))=0</formula>
    </cfRule>
    <cfRule type="expression" dxfId="2730" priority="497">
      <formula>AND(_xlfn.ISFORMULA(BI19),MOD(ROW(),2))</formula>
    </cfRule>
    <cfRule type="expression" dxfId="2729" priority="498">
      <formula>AND(_xlfn.ISFORMULA(BI19),MOD(ROW()+1,2))</formula>
    </cfRule>
    <cfRule type="expression" dxfId="2728" priority="499">
      <formula>MOD(ROW(),2)</formula>
    </cfRule>
  </conditionalFormatting>
  <conditionalFormatting sqref="BL19">
    <cfRule type="expression" dxfId="2727" priority="492">
      <formula>AND(_xlfn.ISFORMULA(BL19),MOD(ROW(),2))</formula>
    </cfRule>
    <cfRule type="expression" dxfId="2726" priority="493">
      <formula>AND(_xlfn.ISFORMULA(BL19),MOD(ROW()+1,2))</formula>
    </cfRule>
    <cfRule type="expression" dxfId="2725" priority="495">
      <formula>MOD(ROW(),2)</formula>
    </cfRule>
  </conditionalFormatting>
  <conditionalFormatting sqref="BL19">
    <cfRule type="expression" dxfId="2724" priority="494">
      <formula>AND(NOT(ISNUMBER(BL19)),NOT(ISBLANK(BL19)))</formula>
    </cfRule>
  </conditionalFormatting>
  <conditionalFormatting sqref="BO19">
    <cfRule type="expression" dxfId="2723" priority="488">
      <formula>AND(_xlfn.ISFORMULA(BO19),MOD(ROW(),2))</formula>
    </cfRule>
    <cfRule type="expression" dxfId="2722" priority="489">
      <formula>AND(_xlfn.ISFORMULA(BO19),MOD(ROW()+1,2))</formula>
    </cfRule>
    <cfRule type="expression" dxfId="2721" priority="491">
      <formula>MOD(ROW(),2)</formula>
    </cfRule>
  </conditionalFormatting>
  <conditionalFormatting sqref="BO19">
    <cfRule type="expression" dxfId="2720" priority="490">
      <formula>AND(NOT(ISNUMBER(BO19)),NOT(ISBLANK(BO19)))</formula>
    </cfRule>
  </conditionalFormatting>
  <conditionalFormatting sqref="BQ19:BR19">
    <cfRule type="expression" dxfId="2719" priority="484">
      <formula>AND(_xlfn.ISFORMULA(BQ19),MOD(ROW(),2))</formula>
    </cfRule>
    <cfRule type="expression" dxfId="2718" priority="485">
      <formula>AND(_xlfn.ISFORMULA(BQ19),MOD(ROW()+1,2))</formula>
    </cfRule>
    <cfRule type="expression" dxfId="2717" priority="487">
      <formula>MOD(ROW(),2)</formula>
    </cfRule>
  </conditionalFormatting>
  <conditionalFormatting sqref="BQ19:BR19">
    <cfRule type="expression" dxfId="2716" priority="486">
      <formula>AND(NOT(ISNUMBER(BQ19)),NOT(ISBLANK(BQ19)))</formula>
    </cfRule>
  </conditionalFormatting>
  <conditionalFormatting sqref="BS19">
    <cfRule type="expression" dxfId="2715" priority="481">
      <formula>AND(_xlfn.ISFORMULA(BS19),MOD(ROW(),2))</formula>
    </cfRule>
    <cfRule type="expression" dxfId="2714" priority="482">
      <formula>AND(_xlfn.ISFORMULA(BS19),MOD(ROW()+1,2))</formula>
    </cfRule>
    <cfRule type="expression" dxfId="2713" priority="483">
      <formula>MOD(ROW(),2)</formula>
    </cfRule>
  </conditionalFormatting>
  <conditionalFormatting sqref="BS19">
    <cfRule type="expression" dxfId="2712" priority="480">
      <formula>OR(AND(NOT(_xlfn.ISFORMULA(BS19)),NOT(ISBLANK(BS19))),ISERROR(BS19))</formula>
    </cfRule>
  </conditionalFormatting>
  <conditionalFormatting sqref="BU19:BV19">
    <cfRule type="expression" dxfId="2711" priority="477">
      <formula>AND(_xlfn.ISFORMULA(BU19),MOD(ROW(),2))</formula>
    </cfRule>
    <cfRule type="expression" dxfId="2710" priority="478">
      <formula>AND(_xlfn.ISFORMULA(BU19),MOD(ROW()+1,2))</formula>
    </cfRule>
    <cfRule type="expression" dxfId="2709" priority="479">
      <formula>MOD(ROW(),2)</formula>
    </cfRule>
  </conditionalFormatting>
  <conditionalFormatting sqref="BU19:BV19">
    <cfRule type="expression" dxfId="2708" priority="476">
      <formula>OR(AND(NOT(_xlfn.ISFORMULA(BU19)),NOT(ISBLANK(BU19))),ISERROR(BU19))</formula>
    </cfRule>
  </conditionalFormatting>
  <conditionalFormatting sqref="BV19">
    <cfRule type="containsBlanks" priority="472">
      <formula>LEN(TRIM(BV19))=0</formula>
    </cfRule>
    <cfRule type="expression" dxfId="2707" priority="473">
      <formula>AND(_xlfn.ISFORMULA(BV19),MOD(ROW(),2))</formula>
    </cfRule>
    <cfRule type="expression" dxfId="2706" priority="474">
      <formula>AND(_xlfn.ISFORMULA(BV19),MOD(ROW()+1,2))</formula>
    </cfRule>
    <cfRule type="expression" dxfId="2705" priority="475">
      <formula>MOD(ROW(),2)</formula>
    </cfRule>
  </conditionalFormatting>
  <conditionalFormatting sqref="BW19">
    <cfRule type="expression" dxfId="2704" priority="468">
      <formula>AND(_xlfn.ISFORMULA(BW19),MOD(ROW(),2))</formula>
    </cfRule>
    <cfRule type="expression" dxfId="2703" priority="469">
      <formula>AND(_xlfn.ISFORMULA(BW19),MOD(ROW()+1,2))</formula>
    </cfRule>
    <cfRule type="expression" dxfId="2702" priority="471">
      <formula>MOD(ROW(),2)</formula>
    </cfRule>
  </conditionalFormatting>
  <conditionalFormatting sqref="BW19">
    <cfRule type="expression" dxfId="2701" priority="470">
      <formula>AND(NOT(ISNUMBER(BW19)),NOT(ISBLANK(BW19)))</formula>
    </cfRule>
  </conditionalFormatting>
  <conditionalFormatting sqref="BX19">
    <cfRule type="expression" dxfId="2700" priority="464">
      <formula>AND(_xlfn.ISFORMULA(BX19),MOD(ROW(),2))</formula>
    </cfRule>
    <cfRule type="expression" dxfId="2699" priority="465">
      <formula>AND(_xlfn.ISFORMULA(BX19),MOD(ROW()+1,2))</formula>
    </cfRule>
    <cfRule type="expression" dxfId="2698" priority="467">
      <formula>MOD(ROW(),2)</formula>
    </cfRule>
  </conditionalFormatting>
  <conditionalFormatting sqref="BX19">
    <cfRule type="expression" dxfId="2697" priority="466">
      <formula>AND(NOT(ISNUMBER(BX19)),NOT(ISBLANK(BX19)))</formula>
    </cfRule>
  </conditionalFormatting>
  <conditionalFormatting sqref="BZ19">
    <cfRule type="expression" dxfId="2696" priority="460">
      <formula>AND(_xlfn.ISFORMULA(BZ19),MOD(ROW(),2))</formula>
    </cfRule>
    <cfRule type="expression" dxfId="2695" priority="461">
      <formula>AND(_xlfn.ISFORMULA(BZ19),MOD(ROW()+1,2))</formula>
    </cfRule>
    <cfRule type="expression" dxfId="2694" priority="463">
      <formula>MOD(ROW(),2)</formula>
    </cfRule>
  </conditionalFormatting>
  <conditionalFormatting sqref="BZ19">
    <cfRule type="expression" dxfId="2693" priority="462">
      <formula>AND(NOT(ISNUMBER(BZ19)),NOT(ISBLANK(BZ19)))</formula>
    </cfRule>
  </conditionalFormatting>
  <conditionalFormatting sqref="CA19">
    <cfRule type="expression" dxfId="2692" priority="456">
      <formula>AND(_xlfn.ISFORMULA(CA19),MOD(ROW(),2))</formula>
    </cfRule>
    <cfRule type="expression" dxfId="2691" priority="457">
      <formula>AND(_xlfn.ISFORMULA(CA19),MOD(ROW()+1,2))</formula>
    </cfRule>
    <cfRule type="expression" dxfId="2690" priority="459">
      <formula>MOD(ROW(),2)</formula>
    </cfRule>
  </conditionalFormatting>
  <conditionalFormatting sqref="CA19">
    <cfRule type="expression" dxfId="2689" priority="458">
      <formula>AND(NOT(ISNUMBER(CA19)),NOT(ISBLANK(CA19)))</formula>
    </cfRule>
  </conditionalFormatting>
  <conditionalFormatting sqref="BY19">
    <cfRule type="expression" dxfId="2688" priority="453">
      <formula>AND(_xlfn.ISFORMULA(BY19),MOD(ROW(),2))</formula>
    </cfRule>
    <cfRule type="expression" dxfId="2687" priority="454">
      <formula>AND(_xlfn.ISFORMULA(BY19),MOD(ROW()+1,2))</formula>
    </cfRule>
    <cfRule type="expression" dxfId="2686" priority="455">
      <formula>MOD(ROW(),2)</formula>
    </cfRule>
  </conditionalFormatting>
  <conditionalFormatting sqref="BY19">
    <cfRule type="expression" dxfId="2685" priority="452">
      <formula>OR(AND(NOT(_xlfn.ISFORMULA(BY19)),NOT(ISBLANK(BY19))),ISERROR(BY19))</formula>
    </cfRule>
  </conditionalFormatting>
  <conditionalFormatting sqref="CB19">
    <cfRule type="expression" dxfId="2684" priority="449">
      <formula>AND(_xlfn.ISFORMULA(CB19),MOD(ROW(),2))</formula>
    </cfRule>
    <cfRule type="expression" dxfId="2683" priority="450">
      <formula>AND(_xlfn.ISFORMULA(CB19),MOD(ROW()+1,2))</formula>
    </cfRule>
    <cfRule type="expression" dxfId="2682" priority="451">
      <formula>MOD(ROW(),2)</formula>
    </cfRule>
  </conditionalFormatting>
  <conditionalFormatting sqref="CB19">
    <cfRule type="expression" dxfId="2681" priority="448">
      <formula>OR(AND(NOT(_xlfn.ISFORMULA(CB19)),NOT(ISBLANK(CB19))),ISERROR(CB19))</formula>
    </cfRule>
  </conditionalFormatting>
  <conditionalFormatting sqref="CB19">
    <cfRule type="containsBlanks" priority="444">
      <formula>LEN(TRIM(CB19))=0</formula>
    </cfRule>
    <cfRule type="expression" dxfId="2680" priority="445">
      <formula>AND(_xlfn.ISFORMULA(CB19),MOD(ROW(),2))</formula>
    </cfRule>
    <cfRule type="expression" dxfId="2679" priority="446">
      <formula>AND(_xlfn.ISFORMULA(CB19),MOD(ROW()+1,2))</formula>
    </cfRule>
    <cfRule type="expression" dxfId="2678" priority="447">
      <formula>MOD(ROW(),2)</formula>
    </cfRule>
  </conditionalFormatting>
  <conditionalFormatting sqref="CD19:CE19">
    <cfRule type="expression" dxfId="2677" priority="441">
      <formula>AND(_xlfn.ISFORMULA(CD19),MOD(ROW(),2))</formula>
    </cfRule>
    <cfRule type="expression" dxfId="2676" priority="442">
      <formula>AND(_xlfn.ISFORMULA(CD19),MOD(ROW()+1,2))</formula>
    </cfRule>
    <cfRule type="expression" dxfId="2675" priority="443">
      <formula>MOD(ROW(),2)</formula>
    </cfRule>
  </conditionalFormatting>
  <conditionalFormatting sqref="CD19:CE19">
    <cfRule type="expression" dxfId="2674" priority="440">
      <formula>OR(AND(NOT(_xlfn.ISFORMULA(CD19)),NOT(ISBLANK(CD19))),ISERROR(CD19))</formula>
    </cfRule>
  </conditionalFormatting>
  <conditionalFormatting sqref="CE19">
    <cfRule type="containsBlanks" priority="436">
      <formula>LEN(TRIM(CE19))=0</formula>
    </cfRule>
    <cfRule type="expression" dxfId="2673" priority="437">
      <formula>AND(_xlfn.ISFORMULA(CE19),MOD(ROW(),2))</formula>
    </cfRule>
    <cfRule type="expression" dxfId="2672" priority="438">
      <formula>AND(_xlfn.ISFORMULA(CE19),MOD(ROW()+1,2))</formula>
    </cfRule>
    <cfRule type="expression" dxfId="2671" priority="439">
      <formula>MOD(ROW(),2)</formula>
    </cfRule>
  </conditionalFormatting>
  <conditionalFormatting sqref="CI19">
    <cfRule type="expression" dxfId="2670" priority="432">
      <formula>AND(_xlfn.ISFORMULA(CI19),MOD(ROW(),2))</formula>
    </cfRule>
    <cfRule type="expression" dxfId="2669" priority="433">
      <formula>AND(_xlfn.ISFORMULA(CI19),MOD(ROW()+1,2))</formula>
    </cfRule>
    <cfRule type="expression" dxfId="2668" priority="435">
      <formula>MOD(ROW(),2)</formula>
    </cfRule>
  </conditionalFormatting>
  <conditionalFormatting sqref="CI19">
    <cfRule type="expression" dxfId="2667" priority="434">
      <formula>AND(NOT(ISNUMBER(CI19)),NOT(ISBLANK(CI19)))</formula>
    </cfRule>
  </conditionalFormatting>
  <conditionalFormatting sqref="CK19">
    <cfRule type="expression" dxfId="2666" priority="428">
      <formula>AND(_xlfn.ISFORMULA(CK19),MOD(ROW(),2))</formula>
    </cfRule>
    <cfRule type="expression" dxfId="2665" priority="429">
      <formula>AND(_xlfn.ISFORMULA(CK19),MOD(ROW()+1,2))</formula>
    </cfRule>
    <cfRule type="expression" dxfId="2664" priority="431">
      <formula>MOD(ROW(),2)</formula>
    </cfRule>
  </conditionalFormatting>
  <conditionalFormatting sqref="CK19">
    <cfRule type="expression" dxfId="2663" priority="430">
      <formula>AND(NOT(ISNUMBER(CK19)),NOT(ISBLANK(CK19)))</formula>
    </cfRule>
  </conditionalFormatting>
  <conditionalFormatting sqref="CP19">
    <cfRule type="expression" dxfId="2662" priority="424">
      <formula>AND(_xlfn.ISFORMULA(CP19),MOD(ROW(),2))</formula>
    </cfRule>
    <cfRule type="expression" dxfId="2661" priority="425">
      <formula>AND(_xlfn.ISFORMULA(CP19),MOD(ROW()+1,2))</formula>
    </cfRule>
    <cfRule type="expression" dxfId="2660" priority="427">
      <formula>MOD(ROW(),2)</formula>
    </cfRule>
  </conditionalFormatting>
  <conditionalFormatting sqref="CP19">
    <cfRule type="expression" dxfId="2659" priority="426">
      <formula>AND(NOT(ISNUMBER(CP19)),NOT(ISBLANK(CP19)))</formula>
    </cfRule>
  </conditionalFormatting>
  <conditionalFormatting sqref="CY19:DA19">
    <cfRule type="expression" dxfId="2658" priority="405">
      <formula>AND(_xlfn.ISFORMULA(CY19),MOD(ROW(),2))</formula>
    </cfRule>
    <cfRule type="expression" dxfId="2657" priority="406">
      <formula>AND(_xlfn.ISFORMULA(CY19),MOD(ROW()+1,2))</formula>
    </cfRule>
    <cfRule type="expression" dxfId="2656" priority="407">
      <formula>MOD(ROW(),2)</formula>
    </cfRule>
  </conditionalFormatting>
  <conditionalFormatting sqref="CY19:DA19">
    <cfRule type="expression" dxfId="2655" priority="404">
      <formula>OR(AND(NOT(_xlfn.ISFORMULA(CY19)),NOT(ISBLANK(CY19))),ISERROR(CY19))</formula>
    </cfRule>
  </conditionalFormatting>
  <conditionalFormatting sqref="CT19">
    <cfRule type="expression" dxfId="2654" priority="401">
      <formula>AND(_xlfn.ISFORMULA(CT19),MOD(ROW(),2))</formula>
    </cfRule>
    <cfRule type="expression" dxfId="2653" priority="402">
      <formula>AND(_xlfn.ISFORMULA(CT19),MOD(ROW()+1,2))</formula>
    </cfRule>
    <cfRule type="expression" dxfId="2652" priority="403">
      <formula>MOD(ROW(),2)</formula>
    </cfRule>
  </conditionalFormatting>
  <conditionalFormatting sqref="CT19">
    <cfRule type="expression" dxfId="2651" priority="400">
      <formula>OR(AND(NOT(_xlfn.ISFORMULA(CT19)),NOT(ISBLANK(CT19))),ISERROR(CT19))</formula>
    </cfRule>
  </conditionalFormatting>
  <conditionalFormatting sqref="CT19">
    <cfRule type="containsBlanks" priority="396">
      <formula>LEN(TRIM(CT19))=0</formula>
    </cfRule>
    <cfRule type="expression" dxfId="2650" priority="397">
      <formula>AND(_xlfn.ISFORMULA(CT19),MOD(ROW(),2))</formula>
    </cfRule>
    <cfRule type="expression" dxfId="2649" priority="398">
      <formula>AND(_xlfn.ISFORMULA(CT19),MOD(ROW()+1,2))</formula>
    </cfRule>
    <cfRule type="expression" dxfId="2648" priority="399">
      <formula>MOD(ROW(),2)</formula>
    </cfRule>
  </conditionalFormatting>
  <conditionalFormatting sqref="CM19:CN19">
    <cfRule type="expression" dxfId="2647" priority="393">
      <formula>AND(_xlfn.ISFORMULA(CM19),MOD(ROW(),2))</formula>
    </cfRule>
    <cfRule type="expression" dxfId="2646" priority="394">
      <formula>AND(_xlfn.ISFORMULA(CM19),MOD(ROW()+1,2))</formula>
    </cfRule>
    <cfRule type="expression" dxfId="2645" priority="395">
      <formula>MOD(ROW(),2)</formula>
    </cfRule>
  </conditionalFormatting>
  <conditionalFormatting sqref="CM19:CN19">
    <cfRule type="expression" dxfId="2644" priority="392">
      <formula>OR(AND(NOT(_xlfn.ISFORMULA(CM19)),NOT(ISBLANK(CM19))),ISERROR(CM19))</formula>
    </cfRule>
  </conditionalFormatting>
  <conditionalFormatting sqref="BB19">
    <cfRule type="containsBlanks" priority="387">
      <formula>LEN(TRIM(BB19))=0</formula>
    </cfRule>
    <cfRule type="expression" dxfId="2643" priority="388">
      <formula>AND(_xlfn.ISFORMULA(BB19),MOD(ROW(),2))</formula>
    </cfRule>
    <cfRule type="expression" dxfId="2642" priority="389">
      <formula>AND(_xlfn.ISFORMULA(BB19),MOD(ROW()+1,2))</formula>
    </cfRule>
    <cfRule type="expression" dxfId="2641" priority="391">
      <formula>MOD(ROW(),2)</formula>
    </cfRule>
  </conditionalFormatting>
  <conditionalFormatting sqref="BB19">
    <cfRule type="expression" dxfId="2640" priority="390">
      <formula>AND(NOT(ISNUMBER(BB19)),NOT(ISBLANK(BB19)))</formula>
    </cfRule>
  </conditionalFormatting>
  <conditionalFormatting sqref="BN19">
    <cfRule type="containsBlanks" priority="382">
      <formula>LEN(TRIM(BN19))=0</formula>
    </cfRule>
    <cfRule type="expression" dxfId="2639" priority="383">
      <formula>AND(_xlfn.ISFORMULA(BN19),MOD(ROW(),2))</formula>
    </cfRule>
    <cfRule type="expression" dxfId="2638" priority="384">
      <formula>AND(_xlfn.ISFORMULA(BN19),MOD(ROW()+1,2))</formula>
    </cfRule>
    <cfRule type="expression" dxfId="2637" priority="386">
      <formula>MOD(ROW(),2)</formula>
    </cfRule>
  </conditionalFormatting>
  <conditionalFormatting sqref="BN19">
    <cfRule type="expression" dxfId="2636" priority="385">
      <formula>AND(NOT(ISNUMBER(BN19)),NOT(ISBLANK(BN19)))</formula>
    </cfRule>
  </conditionalFormatting>
  <conditionalFormatting sqref="BK19">
    <cfRule type="expression" dxfId="2635" priority="378">
      <formula>AND(_xlfn.ISFORMULA(BK19),MOD(ROW(),2))</formula>
    </cfRule>
    <cfRule type="expression" dxfId="2634" priority="379">
      <formula>AND(_xlfn.ISFORMULA(BK19),MOD(ROW()+1,2))</formula>
    </cfRule>
    <cfRule type="expression" dxfId="2633" priority="381">
      <formula>MOD(ROW(),2)</formula>
    </cfRule>
  </conditionalFormatting>
  <conditionalFormatting sqref="BK19">
    <cfRule type="expression" dxfId="2632" priority="380">
      <formula>AND(NOT(ISNUMBER(BK19)),NOT(ISBLANK(BK19)))</formula>
    </cfRule>
  </conditionalFormatting>
  <conditionalFormatting sqref="BH19">
    <cfRule type="expression" dxfId="2631" priority="374">
      <formula>AND(_xlfn.ISFORMULA(BH19),MOD(ROW(),2))</formula>
    </cfRule>
    <cfRule type="expression" dxfId="2630" priority="375">
      <formula>AND(_xlfn.ISFORMULA(BH19),MOD(ROW()+1,2))</formula>
    </cfRule>
    <cfRule type="expression" dxfId="2629" priority="377">
      <formula>MOD(ROW(),2)</formula>
    </cfRule>
  </conditionalFormatting>
  <conditionalFormatting sqref="BH19">
    <cfRule type="expression" dxfId="2628" priority="376">
      <formula>AND(NOT(ISNUMBER(BH19)),NOT(ISBLANK(BH19)))</formula>
    </cfRule>
  </conditionalFormatting>
  <conditionalFormatting sqref="CF19:CH19">
    <cfRule type="expression" dxfId="2627" priority="370">
      <formula>AND(_xlfn.ISFORMULA(CF19),MOD(ROW(),2))</formula>
    </cfRule>
    <cfRule type="expression" dxfId="2626" priority="371">
      <formula>AND(_xlfn.ISFORMULA(CF19),MOD(ROW()+1,2))</formula>
    </cfRule>
    <cfRule type="expression" dxfId="2625" priority="373">
      <formula>MOD(ROW(),2)</formula>
    </cfRule>
  </conditionalFormatting>
  <conditionalFormatting sqref="CF19:CH19">
    <cfRule type="expression" dxfId="2624" priority="372">
      <formula>AND(NOT(ISNUMBER(CF19)),NOT(ISBLANK(CF19)))</formula>
    </cfRule>
  </conditionalFormatting>
  <conditionalFormatting sqref="CJ19">
    <cfRule type="expression" dxfId="2623" priority="366">
      <formula>AND(_xlfn.ISFORMULA(CJ19),MOD(ROW(),2))</formula>
    </cfRule>
    <cfRule type="expression" dxfId="2622" priority="367">
      <formula>AND(_xlfn.ISFORMULA(CJ19),MOD(ROW()+1,2))</formula>
    </cfRule>
    <cfRule type="expression" dxfId="2621" priority="369">
      <formula>MOD(ROW(),2)</formula>
    </cfRule>
  </conditionalFormatting>
  <conditionalFormatting sqref="CJ19">
    <cfRule type="expression" dxfId="2620" priority="368">
      <formula>AND(NOT(ISNUMBER(CJ19)),NOT(ISBLANK(CJ19)))</formula>
    </cfRule>
  </conditionalFormatting>
  <conditionalFormatting sqref="CL19">
    <cfRule type="expression" dxfId="2619" priority="362">
      <formula>AND(_xlfn.ISFORMULA(CL19),MOD(ROW(),2))</formula>
    </cfRule>
    <cfRule type="expression" dxfId="2618" priority="363">
      <formula>AND(_xlfn.ISFORMULA(CL19),MOD(ROW()+1,2))</formula>
    </cfRule>
    <cfRule type="expression" dxfId="2617" priority="365">
      <formula>MOD(ROW(),2)</formula>
    </cfRule>
  </conditionalFormatting>
  <conditionalFormatting sqref="CL19">
    <cfRule type="expression" dxfId="2616" priority="364">
      <formula>AND(NOT(ISNUMBER(CL19)),NOT(ISBLANK(CL19)))</formula>
    </cfRule>
  </conditionalFormatting>
  <conditionalFormatting sqref="CS19">
    <cfRule type="expression" dxfId="2615" priority="358">
      <formula>AND(_xlfn.ISFORMULA(CS19),MOD(ROW(),2))</formula>
    </cfRule>
    <cfRule type="expression" dxfId="2614" priority="359">
      <formula>AND(_xlfn.ISFORMULA(CS19),MOD(ROW()+1,2))</formula>
    </cfRule>
    <cfRule type="expression" dxfId="2613" priority="361">
      <formula>MOD(ROW(),2)</formula>
    </cfRule>
  </conditionalFormatting>
  <conditionalFormatting sqref="CS19">
    <cfRule type="expression" dxfId="2612" priority="360">
      <formula>AND(NOT(ISNUMBER(CS19)),NOT(ISBLANK(CS19)))</formula>
    </cfRule>
  </conditionalFormatting>
  <conditionalFormatting sqref="CV19">
    <cfRule type="expression" dxfId="2611" priority="354">
      <formula>AND(_xlfn.ISFORMULA(CV19),MOD(ROW(),2))</formula>
    </cfRule>
    <cfRule type="expression" dxfId="2610" priority="355">
      <formula>AND(_xlfn.ISFORMULA(CV19),MOD(ROW()+1,2))</formula>
    </cfRule>
    <cfRule type="expression" dxfId="2609" priority="357">
      <formula>MOD(ROW(),2)</formula>
    </cfRule>
  </conditionalFormatting>
  <conditionalFormatting sqref="CV19">
    <cfRule type="expression" dxfId="2608" priority="356">
      <formula>AND(NOT(ISNUMBER(CV19)),NOT(ISBLANK(CV19)))</formula>
    </cfRule>
  </conditionalFormatting>
  <conditionalFormatting sqref="CX18:CX19">
    <cfRule type="expression" dxfId="2607" priority="350">
      <formula>AND(_xlfn.ISFORMULA(CX18),MOD(ROW(),2))</formula>
    </cfRule>
    <cfRule type="expression" dxfId="2606" priority="351">
      <formula>AND(_xlfn.ISFORMULA(CX18),MOD(ROW()+1,2))</formula>
    </cfRule>
    <cfRule type="expression" dxfId="2605" priority="353">
      <formula>MOD(ROW(),2)</formula>
    </cfRule>
  </conditionalFormatting>
  <conditionalFormatting sqref="CX18:CX19">
    <cfRule type="expression" dxfId="2604" priority="352">
      <formula>AND(NOT(ISNUMBER(CX18)),NOT(ISBLANK(CX18)))</formula>
    </cfRule>
  </conditionalFormatting>
  <conditionalFormatting sqref="DD18:DE19">
    <cfRule type="expression" dxfId="2603" priority="346">
      <formula>AND(_xlfn.ISFORMULA(DD18),MOD(ROW(),2))</formula>
    </cfRule>
    <cfRule type="expression" dxfId="2602" priority="347">
      <formula>AND(_xlfn.ISFORMULA(DD18),MOD(ROW()+1,2))</formula>
    </cfRule>
    <cfRule type="expression" dxfId="2601" priority="349">
      <formula>MOD(ROW(),2)</formula>
    </cfRule>
  </conditionalFormatting>
  <conditionalFormatting sqref="DD18:DE19">
    <cfRule type="expression" dxfId="2600" priority="348">
      <formula>AND(NOT(ISNUMBER(DD18)),NOT(ISBLANK(DD18)))</formula>
    </cfRule>
  </conditionalFormatting>
  <conditionalFormatting sqref="DG18:DG19">
    <cfRule type="expression" dxfId="2599" priority="342">
      <formula>AND(_xlfn.ISFORMULA(DG18),MOD(ROW(),2))</formula>
    </cfRule>
    <cfRule type="expression" dxfId="2598" priority="343">
      <formula>AND(_xlfn.ISFORMULA(DG18),MOD(ROW()+1,2))</formula>
    </cfRule>
    <cfRule type="expression" dxfId="2597" priority="345">
      <formula>MOD(ROW(),2)</formula>
    </cfRule>
  </conditionalFormatting>
  <conditionalFormatting sqref="DG18:DG19">
    <cfRule type="expression" dxfId="2596" priority="344">
      <formula>AND(NOT(ISNUMBER(DG18)),NOT(ISBLANK(DG18)))</formula>
    </cfRule>
  </conditionalFormatting>
  <conditionalFormatting sqref="DI18:DI19">
    <cfRule type="expression" dxfId="2595" priority="338">
      <formula>AND(_xlfn.ISFORMULA(DI18),MOD(ROW(),2))</formula>
    </cfRule>
    <cfRule type="expression" dxfId="2594" priority="339">
      <formula>AND(_xlfn.ISFORMULA(DI18),MOD(ROW()+1,2))</formula>
    </cfRule>
    <cfRule type="expression" dxfId="2593" priority="341">
      <formula>MOD(ROW(),2)</formula>
    </cfRule>
  </conditionalFormatting>
  <conditionalFormatting sqref="DI18:DI19">
    <cfRule type="expression" dxfId="2592" priority="340">
      <formula>AND(NOT(ISNUMBER(DI18)),NOT(ISBLANK(DI18)))</formula>
    </cfRule>
  </conditionalFormatting>
  <conditionalFormatting sqref="DK20:DL20 DB20:DC20 DH20 DF20 AM20 CR20">
    <cfRule type="containsBlanks" priority="331">
      <formula>LEN(TRIM(AM20))=0</formula>
    </cfRule>
  </conditionalFormatting>
  <conditionalFormatting sqref="DK20:DL20 AM20">
    <cfRule type="expression" dxfId="2591" priority="333">
      <formula>OR(AND(NOT(_xlfn.ISFORMULA(AM20)),NOT(ISBLANK(AM20))),ISERROR(AM20))</formula>
    </cfRule>
  </conditionalFormatting>
  <conditionalFormatting sqref="AM20">
    <cfRule type="expression" dxfId="2590" priority="336">
      <formula>AND(NOT(ISNUMBER(AM20)),NOT(ISBLANK(AM20)))</formula>
    </cfRule>
  </conditionalFormatting>
  <conditionalFormatting sqref="DK20:DL20 DB20:DC20 DH20 DF20 AM20 CR20">
    <cfRule type="expression" dxfId="2589" priority="334">
      <formula>AND(_xlfn.ISFORMULA(AM20),MOD(ROW(),2))</formula>
    </cfRule>
    <cfRule type="expression" dxfId="2588" priority="335">
      <formula>AND(_xlfn.ISFORMULA(AM20),MOD(ROW()+1,2))</formula>
    </cfRule>
    <cfRule type="expression" dxfId="2587" priority="337">
      <formula>MOD(ROW(),2)</formula>
    </cfRule>
  </conditionalFormatting>
  <conditionalFormatting sqref="DF20 DH20 DB20:DC20">
    <cfRule type="containsBlanks" dxfId="2586" priority="330">
      <formula>LEN(TRIM(DB20))=0</formula>
    </cfRule>
  </conditionalFormatting>
  <conditionalFormatting sqref="DL20">
    <cfRule type="expression" dxfId="2585" priority="332">
      <formula>AND(NOT(ISBLANK(A20)),ISBLANK(DL20))</formula>
    </cfRule>
  </conditionalFormatting>
  <conditionalFormatting sqref="A20:C20 BO20:CQ20 AN20:BM20 DM20:XFD20 E20:F20 CS20:CT20 DD20:DE20 DG20 DI20:DJ20 CV20:DA20 H20:AL20">
    <cfRule type="expression" dxfId="2584" priority="326">
      <formula>AND(_xlfn.ISFORMULA(A20),MOD(ROW(),2))</formula>
    </cfRule>
    <cfRule type="expression" dxfId="2583" priority="327">
      <formula>AND(_xlfn.ISFORMULA(A20),MOD(ROW()+1,2))</formula>
    </cfRule>
    <cfRule type="expression" dxfId="2582" priority="329">
      <formula>MOD(ROW(),2)</formula>
    </cfRule>
  </conditionalFormatting>
  <conditionalFormatting sqref="AX20 I20:O20 V20:AL20 BA20:BF20 BH20:BL20 BO20 AN20:AV20">
    <cfRule type="expression" dxfId="2581" priority="328">
      <formula>AND(NOT(ISNUMBER(I20)),NOT(ISBLANK(I20)))</formula>
    </cfRule>
  </conditionalFormatting>
  <conditionalFormatting sqref="AR20:AT20 AN20:AP20 AD20:AL20">
    <cfRule type="expression" dxfId="2580" priority="324" stopIfTrue="1">
      <formula>AND(OR(ISNUMBER(SEARCH("+",AD20)),ISNUMBER(SEARCH("–",AD20))),MOD(ROW()+1,2))</formula>
    </cfRule>
    <cfRule type="expression" dxfId="2579" priority="325" stopIfTrue="1">
      <formula>AND(OR(ISNUMBER(SEARCH("+",AD20)),ISNUMBER(SEARCH("–",AD20))),MOD(ROW(),2))</formula>
    </cfRule>
  </conditionalFormatting>
  <conditionalFormatting sqref="CY20:DA20 CT20 CM20:CN20 CD20:CE20 CB20 BY20 BU20:BV20 BS20 BI20:BJ20 BF20 BC20 AU20 AQ20">
    <cfRule type="expression" dxfId="2578" priority="323">
      <formula>OR(AND(NOT(_xlfn.ISFORMULA(AQ20)),NOT(ISBLANK(AQ20))),ISERROR(AQ20))</formula>
    </cfRule>
  </conditionalFormatting>
  <conditionalFormatting sqref="CE20 BV20 BI20:BJ20">
    <cfRule type="containsBlanks" priority="319">
      <formula>LEN(TRIM(BI20))=0</formula>
    </cfRule>
    <cfRule type="expression" dxfId="2577" priority="320">
      <formula>AND(_xlfn.ISFORMULA(BI20),MOD(ROW(),2))</formula>
    </cfRule>
    <cfRule type="expression" dxfId="2576" priority="321">
      <formula>AND(_xlfn.ISFORMULA(BI20),MOD(ROW()+1,2))</formula>
    </cfRule>
    <cfRule type="expression" dxfId="2575" priority="322">
      <formula>MOD(ROW(),2)</formula>
    </cfRule>
  </conditionalFormatting>
  <conditionalFormatting sqref="CB20">
    <cfRule type="containsBlanks" priority="315">
      <formula>LEN(TRIM(CB20))=0</formula>
    </cfRule>
    <cfRule type="expression" dxfId="2574" priority="316">
      <formula>AND(_xlfn.ISFORMULA(CB20),MOD(ROW(),2))</formula>
    </cfRule>
    <cfRule type="expression" dxfId="2573" priority="317">
      <formula>AND(_xlfn.ISFORMULA(CB20),MOD(ROW()+1,2))</formula>
    </cfRule>
    <cfRule type="expression" dxfId="2572" priority="318">
      <formula>MOD(ROW(),2)</formula>
    </cfRule>
  </conditionalFormatting>
  <conditionalFormatting sqref="CT20">
    <cfRule type="containsBlanks" priority="311">
      <formula>LEN(TRIM(CT20))=0</formula>
    </cfRule>
    <cfRule type="expression" dxfId="2571" priority="312">
      <formula>AND(_xlfn.ISFORMULA(CT20),MOD(ROW(),2))</formula>
    </cfRule>
    <cfRule type="expression" dxfId="2570" priority="313">
      <formula>AND(_xlfn.ISFORMULA(CT20),MOD(ROW()+1,2))</formula>
    </cfRule>
    <cfRule type="expression" dxfId="2569" priority="314">
      <formula>MOD(ROW(),2)</formula>
    </cfRule>
  </conditionalFormatting>
  <conditionalFormatting sqref="BN20">
    <cfRule type="expression" dxfId="2568" priority="307">
      <formula>AND(_xlfn.ISFORMULA(BN20),MOD(ROW(),2))</formula>
    </cfRule>
    <cfRule type="expression" dxfId="2567" priority="308">
      <formula>AND(_xlfn.ISFORMULA(BN20),MOD(ROW()+1,2))</formula>
    </cfRule>
    <cfRule type="expression" dxfId="2566" priority="310">
      <formula>MOD(ROW(),2)</formula>
    </cfRule>
  </conditionalFormatting>
  <conditionalFormatting sqref="BN20">
    <cfRule type="expression" dxfId="2565" priority="309">
      <formula>AND(NOT(ISNUMBER(BN20)),NOT(ISBLANK(BN20)))</formula>
    </cfRule>
  </conditionalFormatting>
  <conditionalFormatting sqref="D20">
    <cfRule type="containsBlanks" priority="303">
      <formula>LEN(TRIM(D20))=0</formula>
    </cfRule>
  </conditionalFormatting>
  <conditionalFormatting sqref="D20">
    <cfRule type="expression" dxfId="2564" priority="304">
      <formula>AND(_xlfn.ISFORMULA(D20),MOD(ROW(),2))</formula>
    </cfRule>
    <cfRule type="expression" dxfId="2563" priority="305">
      <formula>AND(_xlfn.ISFORMULA(D20),MOD(ROW()+1,2))</formula>
    </cfRule>
    <cfRule type="expression" dxfId="2562" priority="306">
      <formula>MOD(ROW(),2)</formula>
    </cfRule>
  </conditionalFormatting>
  <conditionalFormatting sqref="CU20">
    <cfRule type="containsBlanks" priority="299">
      <formula>LEN(TRIM(CU20))=0</formula>
    </cfRule>
  </conditionalFormatting>
  <conditionalFormatting sqref="CU20">
    <cfRule type="expression" dxfId="2561" priority="300">
      <formula>AND(_xlfn.ISFORMULA(CU20),MOD(ROW(),2))</formula>
    </cfRule>
    <cfRule type="expression" dxfId="2560" priority="301">
      <formula>AND(_xlfn.ISFORMULA(CU20),MOD(ROW()+1,2))</formula>
    </cfRule>
    <cfRule type="expression" dxfId="2559" priority="302">
      <formula>MOD(ROW(),2)</formula>
    </cfRule>
  </conditionalFormatting>
  <conditionalFormatting sqref="A21 C21:R21 V21:XFD21">
    <cfRule type="containsBlanks" priority="290">
      <formula>LEN(TRIM(A21))=0</formula>
    </cfRule>
  </conditionalFormatting>
  <conditionalFormatting sqref="CY21:DA21 DK21:DL21 AM21 CT21 CM21:CN21 CD21:CE21 CB21 BY21 BU21:BV21 BS21 BI21:BJ21 BF21 BC21 AU21 AQ21">
    <cfRule type="expression" dxfId="2558" priority="292">
      <formula>OR(AND(NOT(_xlfn.ISFORMULA(AM21)),NOT(ISBLANK(AM21))),ISERROR(AM21))</formula>
    </cfRule>
  </conditionalFormatting>
  <conditionalFormatting sqref="AD21:AL21 AN21:AP21 AR21:AT21">
    <cfRule type="expression" dxfId="2557" priority="293" stopIfTrue="1">
      <formula>AND(OR(ISNUMBER(SEARCH("+",AD21)),ISNUMBER(SEARCH("–",AD21))),MOD(ROW(),2))</formula>
    </cfRule>
    <cfRule type="expression" dxfId="2556" priority="294" stopIfTrue="1">
      <formula>AND(OR(ISNUMBER(SEARCH("+",AD21)),ISNUMBER(SEARCH("–",AD21))),MOD(ROW()+1,2))</formula>
    </cfRule>
  </conditionalFormatting>
  <conditionalFormatting sqref="V21:AV21 I21:O21 BA21:BF21 BH21:BL21 BN21:BO21 AX21">
    <cfRule type="expression" dxfId="2555" priority="297">
      <formula>AND(NOT(ISNUMBER(I21)),NOT(ISBLANK(I21)))</formula>
    </cfRule>
  </conditionalFormatting>
  <conditionalFormatting sqref="A21 C21:R21 V21:XFD21">
    <cfRule type="expression" dxfId="2554" priority="295">
      <formula>AND(_xlfn.ISFORMULA(A21),MOD(ROW(),2))</formula>
    </cfRule>
    <cfRule type="expression" dxfId="2553" priority="296">
      <formula>AND(_xlfn.ISFORMULA(A21),MOD(ROW()+1,2))</formula>
    </cfRule>
    <cfRule type="expression" dxfId="2552" priority="298">
      <formula>MOD(ROW(),2)</formula>
    </cfRule>
  </conditionalFormatting>
  <conditionalFormatting sqref="DF21 DH21 DB21:DC21">
    <cfRule type="containsBlanks" dxfId="2551" priority="289">
      <formula>LEN(TRIM(DB21))=0</formula>
    </cfRule>
  </conditionalFormatting>
  <conditionalFormatting sqref="DL21">
    <cfRule type="expression" dxfId="2550" priority="291">
      <formula>AND(NOT(ISBLANK(A21)),ISBLANK(DL21))</formula>
    </cfRule>
  </conditionalFormatting>
  <conditionalFormatting sqref="B21">
    <cfRule type="containsBlanks" priority="285">
      <formula>LEN(TRIM(B21))=0</formula>
    </cfRule>
  </conditionalFormatting>
  <conditionalFormatting sqref="B21">
    <cfRule type="expression" dxfId="2549" priority="286">
      <formula>AND(_xlfn.ISFORMULA(B21),MOD(ROW(),2))</formula>
    </cfRule>
    <cfRule type="expression" dxfId="2548" priority="287">
      <formula>AND(_xlfn.ISFORMULA(B21),MOD(ROW()+1,2))</formula>
    </cfRule>
    <cfRule type="expression" dxfId="2547" priority="288">
      <formula>MOD(ROW(),2)</formula>
    </cfRule>
  </conditionalFormatting>
  <conditionalFormatting sqref="S21">
    <cfRule type="containsBlanks" priority="281">
      <formula>LEN(TRIM(S21))=0</formula>
    </cfRule>
  </conditionalFormatting>
  <conditionalFormatting sqref="S21">
    <cfRule type="expression" dxfId="2546" priority="282">
      <formula>AND(_xlfn.ISFORMULA(S21),MOD(ROW(),2))</formula>
    </cfRule>
    <cfRule type="expression" dxfId="2545" priority="283">
      <formula>AND(_xlfn.ISFORMULA(S21),MOD(ROW()+1,2))</formula>
    </cfRule>
    <cfRule type="expression" dxfId="2544" priority="284">
      <formula>MOD(ROW(),2)</formula>
    </cfRule>
  </conditionalFormatting>
  <conditionalFormatting sqref="T21">
    <cfRule type="containsBlanks" priority="277">
      <formula>LEN(TRIM(T21))=0</formula>
    </cfRule>
  </conditionalFormatting>
  <conditionalFormatting sqref="T21">
    <cfRule type="expression" dxfId="2543" priority="278">
      <formula>AND(_xlfn.ISFORMULA(T21),MOD(ROW(),2))</formula>
    </cfRule>
    <cfRule type="expression" dxfId="2542" priority="279">
      <formula>AND(_xlfn.ISFORMULA(T21),MOD(ROW()+1,2))</formula>
    </cfRule>
    <cfRule type="expression" dxfId="2541" priority="280">
      <formula>MOD(ROW(),2)</formula>
    </cfRule>
  </conditionalFormatting>
  <conditionalFormatting sqref="U21">
    <cfRule type="containsBlanks" priority="273">
      <formula>LEN(TRIM(U21))=0</formula>
    </cfRule>
  </conditionalFormatting>
  <conditionalFormatting sqref="U21">
    <cfRule type="expression" dxfId="2540" priority="274">
      <formula>AND(_xlfn.ISFORMULA(U21),MOD(ROW(),2))</formula>
    </cfRule>
    <cfRule type="expression" dxfId="2539" priority="275">
      <formula>AND(_xlfn.ISFORMULA(U21),MOD(ROW()+1,2))</formula>
    </cfRule>
    <cfRule type="expression" dxfId="2538" priority="276">
      <formula>MOD(ROW(),2)</formula>
    </cfRule>
  </conditionalFormatting>
  <conditionalFormatting sqref="BQ21">
    <cfRule type="expression" dxfId="2537" priority="272">
      <formula>AND(NOT(ISNUMBER(BQ21)),NOT(ISBLANK(BQ21)))</formula>
    </cfRule>
  </conditionalFormatting>
  <conditionalFormatting sqref="M22:AL22 BM22 BP22:BR22 BW22:BX22 BZ22:CA22 CO22:CP22 DB22:DC22 AV22:BA22 AN22:AP22 BD22:BE22 BG22 DM22:XFD22 CU22 AR22:AT22 CC22 BT22 H22 A22:F22 DJ22 DH22 DF22 CW22 CS22 CF22:CL22">
    <cfRule type="containsBlanks" priority="265">
      <formula>LEN(TRIM(A22))=0</formula>
    </cfRule>
  </conditionalFormatting>
  <conditionalFormatting sqref="AR22:AT22 AN22:AP22 AD22:AL22">
    <cfRule type="expression" dxfId="2536" priority="266" stopIfTrue="1">
      <formula>AND(OR(ISNUMBER(SEARCH("+",AD22)),ISNUMBER(SEARCH("–",AD22))),MOD(ROW(),2))</formula>
    </cfRule>
    <cfRule type="expression" dxfId="2535" priority="267" stopIfTrue="1">
      <formula>AND(OR(ISNUMBER(SEARCH("+",AD22)),ISNUMBER(SEARCH("–",AD22))),MOD(ROW()+1,2))</formula>
    </cfRule>
  </conditionalFormatting>
  <conditionalFormatting sqref="M22:O22 BA22 V22:AL22 AN22:AP22 BD22:BE22 AV22 AR22:AT22 AX22">
    <cfRule type="expression" dxfId="2534" priority="270">
      <formula>AND(NOT(ISNUMBER(M22)),NOT(ISBLANK(M22)))</formula>
    </cfRule>
  </conditionalFormatting>
  <conditionalFormatting sqref="M22:AL22 BM22 BP22:BR22 BW22:BX22 BZ22:CA22 CO22:CP22 DB22:DC22 AV22:BA22 AN22:AP22 BD22:BE22 BG22 DM22:XFD22 CU22 AR22:AT22 CC22 BT22 H22 A22:F22 DJ22 DH22 DF22 CW22 CS22 CF22:CL22">
    <cfRule type="expression" dxfId="2533" priority="268">
      <formula>AND(_xlfn.ISFORMULA(A22),MOD(ROW(),2))</formula>
    </cfRule>
    <cfRule type="expression" dxfId="2532" priority="269">
      <formula>AND(_xlfn.ISFORMULA(A22),MOD(ROW()+1,2))</formula>
    </cfRule>
    <cfRule type="expression" dxfId="2531" priority="271">
      <formula>MOD(ROW(),2)</formula>
    </cfRule>
  </conditionalFormatting>
  <conditionalFormatting sqref="DB22:DC22 DH22 DF22">
    <cfRule type="containsBlanks" dxfId="2530" priority="264">
      <formula>LEN(TRIM(DB22))=0</formula>
    </cfRule>
  </conditionalFormatting>
  <conditionalFormatting sqref="G22">
    <cfRule type="containsBlanks" priority="260">
      <formula>LEN(TRIM(G22))=0</formula>
    </cfRule>
  </conditionalFormatting>
  <conditionalFormatting sqref="G22">
    <cfRule type="expression" dxfId="2529" priority="261">
      <formula>AND(_xlfn.ISFORMULA(G22),MOD(ROW(),2))</formula>
    </cfRule>
    <cfRule type="expression" dxfId="2528" priority="262">
      <formula>AND(_xlfn.ISFORMULA(G22),MOD(ROW()+1,2))</formula>
    </cfRule>
    <cfRule type="expression" dxfId="2527" priority="263">
      <formula>MOD(ROW(),2)</formula>
    </cfRule>
  </conditionalFormatting>
  <conditionalFormatting sqref="BH22">
    <cfRule type="containsBlanks" priority="255">
      <formula>LEN(TRIM(BH22))=0</formula>
    </cfRule>
    <cfRule type="expression" dxfId="2526" priority="256">
      <formula>AND(_xlfn.ISFORMULA(BH22),MOD(ROW(),2))</formula>
    </cfRule>
    <cfRule type="expression" dxfId="2525" priority="257">
      <formula>AND(_xlfn.ISFORMULA(BH22),MOD(ROW()+1,2))</formula>
    </cfRule>
    <cfRule type="expression" dxfId="2524" priority="259">
      <formula>MOD(ROW(),2)</formula>
    </cfRule>
  </conditionalFormatting>
  <conditionalFormatting sqref="BH22">
    <cfRule type="expression" dxfId="2523" priority="258">
      <formula>AND(NOT(ISNUMBER(BH22)),NOT(ISBLANK(BH22)))</formula>
    </cfRule>
  </conditionalFormatting>
  <conditionalFormatting sqref="AM22">
    <cfRule type="containsBlanks" priority="249">
      <formula>LEN(TRIM(AM22))=0</formula>
    </cfRule>
  </conditionalFormatting>
  <conditionalFormatting sqref="AM22">
    <cfRule type="expression" dxfId="2522" priority="253">
      <formula>AND(NOT(ISNUMBER(AM22)),NOT(ISBLANK(AM22)))</formula>
    </cfRule>
  </conditionalFormatting>
  <conditionalFormatting sqref="AM22">
    <cfRule type="expression" dxfId="2521" priority="251">
      <formula>AND(_xlfn.ISFORMULA(AM22),MOD(ROW(),2))</formula>
    </cfRule>
    <cfRule type="expression" dxfId="2520" priority="252">
      <formula>AND(_xlfn.ISFORMULA(AM22),MOD(ROW()+1,2))</formula>
    </cfRule>
    <cfRule type="expression" dxfId="2519" priority="254">
      <formula>MOD(ROW(),2)</formula>
    </cfRule>
  </conditionalFormatting>
  <conditionalFormatting sqref="AM22">
    <cfRule type="expression" dxfId="2518" priority="250">
      <formula>OR(AND(NOT(_xlfn.ISFORMULA(AM22)),NOT(ISBLANK(AM22))),ISERROR(AM22))</formula>
    </cfRule>
  </conditionalFormatting>
  <conditionalFormatting sqref="AM22">
    <cfRule type="expression" dxfId="2517" priority="248">
      <formula>OR(AND(NOT(_xlfn.ISFORMULA(AM22)),NOT(ISBLANK(AM22))),ISERROR(AM22))</formula>
    </cfRule>
  </conditionalFormatting>
  <conditionalFormatting sqref="AQ22">
    <cfRule type="expression" dxfId="2516" priority="244">
      <formula>AND(_xlfn.ISFORMULA(AQ22),MOD(ROW(),2))</formula>
    </cfRule>
    <cfRule type="expression" dxfId="2515" priority="245">
      <formula>AND(_xlfn.ISFORMULA(AQ22),MOD(ROW()+1,2))</formula>
    </cfRule>
    <cfRule type="expression" dxfId="2514" priority="247">
      <formula>MOD(ROW(),2)</formula>
    </cfRule>
  </conditionalFormatting>
  <conditionalFormatting sqref="AQ22">
    <cfRule type="expression" dxfId="2513" priority="246">
      <formula>AND(NOT(ISNUMBER(AQ22)),NOT(ISBLANK(AQ22)))</formula>
    </cfRule>
  </conditionalFormatting>
  <conditionalFormatting sqref="AQ22">
    <cfRule type="expression" dxfId="2512" priority="243">
      <formula>OR(AND(NOT(_xlfn.ISFORMULA(AQ22)),NOT(ISBLANK(AQ22))),ISERROR(AQ22))</formula>
    </cfRule>
  </conditionalFormatting>
  <conditionalFormatting sqref="AU22">
    <cfRule type="expression" dxfId="2511" priority="239">
      <formula>AND(_xlfn.ISFORMULA(AU22),MOD(ROW(),2))</formula>
    </cfRule>
    <cfRule type="expression" dxfId="2510" priority="240">
      <formula>AND(_xlfn.ISFORMULA(AU22),MOD(ROW()+1,2))</formula>
    </cfRule>
    <cfRule type="expression" dxfId="2509" priority="242">
      <formula>MOD(ROW(),2)</formula>
    </cfRule>
  </conditionalFormatting>
  <conditionalFormatting sqref="AU22">
    <cfRule type="expression" dxfId="2508" priority="241">
      <formula>AND(NOT(ISNUMBER(AU22)),NOT(ISBLANK(AU22)))</formula>
    </cfRule>
  </conditionalFormatting>
  <conditionalFormatting sqref="AU22">
    <cfRule type="expression" dxfId="2507" priority="238">
      <formula>OR(AND(NOT(_xlfn.ISFORMULA(AU22)),NOT(ISBLANK(AU22))),ISERROR(AU22))</formula>
    </cfRule>
  </conditionalFormatting>
  <conditionalFormatting sqref="BC22">
    <cfRule type="expression" dxfId="2506" priority="234">
      <formula>AND(_xlfn.ISFORMULA(BC22),MOD(ROW(),2))</formula>
    </cfRule>
    <cfRule type="expression" dxfId="2505" priority="235">
      <formula>AND(_xlfn.ISFORMULA(BC22),MOD(ROW()+1,2))</formula>
    </cfRule>
    <cfRule type="expression" dxfId="2504" priority="237">
      <formula>MOD(ROW(),2)</formula>
    </cfRule>
  </conditionalFormatting>
  <conditionalFormatting sqref="BC22">
    <cfRule type="expression" dxfId="2503" priority="236">
      <formula>AND(NOT(ISNUMBER(BC22)),NOT(ISBLANK(BC22)))</formula>
    </cfRule>
  </conditionalFormatting>
  <conditionalFormatting sqref="BC22">
    <cfRule type="expression" dxfId="2502" priority="233">
      <formula>OR(AND(NOT(_xlfn.ISFORMULA(BC22)),NOT(ISBLANK(BC22))),ISERROR(BC22))</formula>
    </cfRule>
  </conditionalFormatting>
  <conditionalFormatting sqref="BF22">
    <cfRule type="expression" dxfId="2501" priority="229">
      <formula>AND(_xlfn.ISFORMULA(BF22),MOD(ROW(),2))</formula>
    </cfRule>
    <cfRule type="expression" dxfId="2500" priority="230">
      <formula>AND(_xlfn.ISFORMULA(BF22),MOD(ROW()+1,2))</formula>
    </cfRule>
    <cfRule type="expression" dxfId="2499" priority="232">
      <formula>MOD(ROW(),2)</formula>
    </cfRule>
  </conditionalFormatting>
  <conditionalFormatting sqref="BF22">
    <cfRule type="expression" dxfId="2498" priority="231">
      <formula>AND(NOT(ISNUMBER(BF22)),NOT(ISBLANK(BF22)))</formula>
    </cfRule>
  </conditionalFormatting>
  <conditionalFormatting sqref="BF22">
    <cfRule type="expression" dxfId="2497" priority="228">
      <formula>OR(AND(NOT(_xlfn.ISFORMULA(BF22)),NOT(ISBLANK(BF22))),ISERROR(BF22))</formula>
    </cfRule>
  </conditionalFormatting>
  <conditionalFormatting sqref="BI22:BJ22">
    <cfRule type="expression" dxfId="2496" priority="224">
      <formula>AND(_xlfn.ISFORMULA(BI22),MOD(ROW(),2))</formula>
    </cfRule>
    <cfRule type="expression" dxfId="2495" priority="225">
      <formula>AND(_xlfn.ISFORMULA(BI22),MOD(ROW()+1,2))</formula>
    </cfRule>
    <cfRule type="expression" dxfId="2494" priority="227">
      <formula>MOD(ROW(),2)</formula>
    </cfRule>
  </conditionalFormatting>
  <conditionalFormatting sqref="BI22:BJ22">
    <cfRule type="expression" dxfId="2493" priority="226">
      <formula>AND(NOT(ISNUMBER(BI22)),NOT(ISBLANK(BI22)))</formula>
    </cfRule>
  </conditionalFormatting>
  <conditionalFormatting sqref="BI22:BJ22">
    <cfRule type="expression" dxfId="2492" priority="223">
      <formula>OR(AND(NOT(_xlfn.ISFORMULA(BI22)),NOT(ISBLANK(BI22))),ISERROR(BI22))</formula>
    </cfRule>
  </conditionalFormatting>
  <conditionalFormatting sqref="BI22:BJ22">
    <cfRule type="containsBlanks" priority="219">
      <formula>LEN(TRIM(BI22))=0</formula>
    </cfRule>
    <cfRule type="expression" dxfId="2491" priority="220">
      <formula>AND(_xlfn.ISFORMULA(BI22),MOD(ROW(),2))</formula>
    </cfRule>
    <cfRule type="expression" dxfId="2490" priority="221">
      <formula>AND(_xlfn.ISFORMULA(BI22),MOD(ROW()+1,2))</formula>
    </cfRule>
    <cfRule type="expression" dxfId="2489" priority="222">
      <formula>MOD(ROW(),2)</formula>
    </cfRule>
  </conditionalFormatting>
  <conditionalFormatting sqref="BS22">
    <cfRule type="expression" dxfId="2488" priority="216">
      <formula>AND(_xlfn.ISFORMULA(BS22),MOD(ROW(),2))</formula>
    </cfRule>
    <cfRule type="expression" dxfId="2487" priority="217">
      <formula>AND(_xlfn.ISFORMULA(BS22),MOD(ROW()+1,2))</formula>
    </cfRule>
    <cfRule type="expression" dxfId="2486" priority="218">
      <formula>MOD(ROW(),2)</formula>
    </cfRule>
  </conditionalFormatting>
  <conditionalFormatting sqref="BS22">
    <cfRule type="expression" dxfId="2485" priority="215">
      <formula>OR(AND(NOT(_xlfn.ISFORMULA(BS22)),NOT(ISBLANK(BS22))),ISERROR(BS22))</formula>
    </cfRule>
  </conditionalFormatting>
  <conditionalFormatting sqref="BU22:BV22">
    <cfRule type="expression" dxfId="2484" priority="212">
      <formula>AND(_xlfn.ISFORMULA(BU22),MOD(ROW(),2))</formula>
    </cfRule>
    <cfRule type="expression" dxfId="2483" priority="213">
      <formula>AND(_xlfn.ISFORMULA(BU22),MOD(ROW()+1,2))</formula>
    </cfRule>
    <cfRule type="expression" dxfId="2482" priority="214">
      <formula>MOD(ROW(),2)</formula>
    </cfRule>
  </conditionalFormatting>
  <conditionalFormatting sqref="BU22:BV22">
    <cfRule type="expression" dxfId="2481" priority="211">
      <formula>OR(AND(NOT(_xlfn.ISFORMULA(BU22)),NOT(ISBLANK(BU22))),ISERROR(BU22))</formula>
    </cfRule>
  </conditionalFormatting>
  <conditionalFormatting sqref="BV22">
    <cfRule type="containsBlanks" priority="207">
      <formula>LEN(TRIM(BV22))=0</formula>
    </cfRule>
    <cfRule type="expression" dxfId="2480" priority="208">
      <formula>AND(_xlfn.ISFORMULA(BV22),MOD(ROW(),2))</formula>
    </cfRule>
    <cfRule type="expression" dxfId="2479" priority="209">
      <formula>AND(_xlfn.ISFORMULA(BV22),MOD(ROW()+1,2))</formula>
    </cfRule>
    <cfRule type="expression" dxfId="2478" priority="210">
      <formula>MOD(ROW(),2)</formula>
    </cfRule>
  </conditionalFormatting>
  <conditionalFormatting sqref="BY22">
    <cfRule type="expression" dxfId="2477" priority="204">
      <formula>AND(_xlfn.ISFORMULA(BY22),MOD(ROW(),2))</formula>
    </cfRule>
    <cfRule type="expression" dxfId="2476" priority="205">
      <formula>AND(_xlfn.ISFORMULA(BY22),MOD(ROW()+1,2))</formula>
    </cfRule>
    <cfRule type="expression" dxfId="2475" priority="206">
      <formula>MOD(ROW(),2)</formula>
    </cfRule>
  </conditionalFormatting>
  <conditionalFormatting sqref="BY22">
    <cfRule type="expression" dxfId="2474" priority="203">
      <formula>OR(AND(NOT(_xlfn.ISFORMULA(BY22)),NOT(ISBLANK(BY22))),ISERROR(BY22))</formula>
    </cfRule>
  </conditionalFormatting>
  <conditionalFormatting sqref="CB22">
    <cfRule type="expression" dxfId="2473" priority="200">
      <formula>AND(_xlfn.ISFORMULA(CB22),MOD(ROW(),2))</formula>
    </cfRule>
    <cfRule type="expression" dxfId="2472" priority="201">
      <formula>AND(_xlfn.ISFORMULA(CB22),MOD(ROW()+1,2))</formula>
    </cfRule>
    <cfRule type="expression" dxfId="2471" priority="202">
      <formula>MOD(ROW(),2)</formula>
    </cfRule>
  </conditionalFormatting>
  <conditionalFormatting sqref="CB22">
    <cfRule type="expression" dxfId="2470" priority="199">
      <formula>OR(AND(NOT(_xlfn.ISFORMULA(CB22)),NOT(ISBLANK(CB22))),ISERROR(CB22))</formula>
    </cfRule>
  </conditionalFormatting>
  <conditionalFormatting sqref="CB22">
    <cfRule type="containsBlanks" priority="195">
      <formula>LEN(TRIM(CB22))=0</formula>
    </cfRule>
    <cfRule type="expression" dxfId="2469" priority="196">
      <formula>AND(_xlfn.ISFORMULA(CB22),MOD(ROW(),2))</formula>
    </cfRule>
    <cfRule type="expression" dxfId="2468" priority="197">
      <formula>AND(_xlfn.ISFORMULA(CB22),MOD(ROW()+1,2))</formula>
    </cfRule>
    <cfRule type="expression" dxfId="2467" priority="198">
      <formula>MOD(ROW(),2)</formula>
    </cfRule>
  </conditionalFormatting>
  <conditionalFormatting sqref="CD22:CE22">
    <cfRule type="expression" dxfId="2466" priority="192">
      <formula>AND(_xlfn.ISFORMULA(CD22),MOD(ROW(),2))</formula>
    </cfRule>
    <cfRule type="expression" dxfId="2465" priority="193">
      <formula>AND(_xlfn.ISFORMULA(CD22),MOD(ROW()+1,2))</formula>
    </cfRule>
    <cfRule type="expression" dxfId="2464" priority="194">
      <formula>MOD(ROW(),2)</formula>
    </cfRule>
  </conditionalFormatting>
  <conditionalFormatting sqref="CD22:CE22">
    <cfRule type="expression" dxfId="2463" priority="191">
      <formula>OR(AND(NOT(_xlfn.ISFORMULA(CD22)),NOT(ISBLANK(CD22))),ISERROR(CD22))</formula>
    </cfRule>
  </conditionalFormatting>
  <conditionalFormatting sqref="CE22">
    <cfRule type="containsBlanks" priority="187">
      <formula>LEN(TRIM(CE22))=0</formula>
    </cfRule>
    <cfRule type="expression" dxfId="2462" priority="188">
      <formula>AND(_xlfn.ISFORMULA(CE22),MOD(ROW(),2))</formula>
    </cfRule>
    <cfRule type="expression" dxfId="2461" priority="189">
      <formula>AND(_xlfn.ISFORMULA(CE22),MOD(ROW()+1,2))</formula>
    </cfRule>
    <cfRule type="expression" dxfId="2460" priority="190">
      <formula>MOD(ROW(),2)</formula>
    </cfRule>
  </conditionalFormatting>
  <conditionalFormatting sqref="CY22:DA22">
    <cfRule type="expression" dxfId="2459" priority="184">
      <formula>AND(_xlfn.ISFORMULA(CY22),MOD(ROW(),2))</formula>
    </cfRule>
    <cfRule type="expression" dxfId="2458" priority="185">
      <formula>AND(_xlfn.ISFORMULA(CY22),MOD(ROW()+1,2))</formula>
    </cfRule>
    <cfRule type="expression" dxfId="2457" priority="186">
      <formula>MOD(ROW(),2)</formula>
    </cfRule>
  </conditionalFormatting>
  <conditionalFormatting sqref="CY22:DA22">
    <cfRule type="expression" dxfId="2456" priority="183">
      <formula>OR(AND(NOT(_xlfn.ISFORMULA(CY22)),NOT(ISBLANK(CY22))),ISERROR(CY22))</formula>
    </cfRule>
  </conditionalFormatting>
  <conditionalFormatting sqref="CT22">
    <cfRule type="expression" dxfId="2455" priority="180">
      <formula>AND(_xlfn.ISFORMULA(CT22),MOD(ROW(),2))</formula>
    </cfRule>
    <cfRule type="expression" dxfId="2454" priority="181">
      <formula>AND(_xlfn.ISFORMULA(CT22),MOD(ROW()+1,2))</formula>
    </cfRule>
    <cfRule type="expression" dxfId="2453" priority="182">
      <formula>MOD(ROW(),2)</formula>
    </cfRule>
  </conditionalFormatting>
  <conditionalFormatting sqref="CT22">
    <cfRule type="expression" dxfId="2452" priority="179">
      <formula>OR(AND(NOT(_xlfn.ISFORMULA(CT22)),NOT(ISBLANK(CT22))),ISERROR(CT22))</formula>
    </cfRule>
  </conditionalFormatting>
  <conditionalFormatting sqref="CT22">
    <cfRule type="containsBlanks" priority="175">
      <formula>LEN(TRIM(CT22))=0</formula>
    </cfRule>
    <cfRule type="expression" dxfId="2451" priority="176">
      <formula>AND(_xlfn.ISFORMULA(CT22),MOD(ROW(),2))</formula>
    </cfRule>
    <cfRule type="expression" dxfId="2450" priority="177">
      <formula>AND(_xlfn.ISFORMULA(CT22),MOD(ROW()+1,2))</formula>
    </cfRule>
    <cfRule type="expression" dxfId="2449" priority="178">
      <formula>MOD(ROW(),2)</formula>
    </cfRule>
  </conditionalFormatting>
  <conditionalFormatting sqref="CM22:CN22">
    <cfRule type="expression" dxfId="2448" priority="172">
      <formula>AND(_xlfn.ISFORMULA(CM22),MOD(ROW(),2))</formula>
    </cfRule>
    <cfRule type="expression" dxfId="2447" priority="173">
      <formula>AND(_xlfn.ISFORMULA(CM22),MOD(ROW()+1,2))</formula>
    </cfRule>
    <cfRule type="expression" dxfId="2446" priority="174">
      <formula>MOD(ROW(),2)</formula>
    </cfRule>
  </conditionalFormatting>
  <conditionalFormatting sqref="CM22:CN22">
    <cfRule type="expression" dxfId="2445" priority="171">
      <formula>OR(AND(NOT(_xlfn.ISFORMULA(CM22)),NOT(ISBLANK(CM22))),ISERROR(CM22))</formula>
    </cfRule>
  </conditionalFormatting>
  <conditionalFormatting sqref="BD22:BE22">
    <cfRule type="containsBlanks" priority="166">
      <formula>LEN(TRIM(BD22))=0</formula>
    </cfRule>
  </conditionalFormatting>
  <conditionalFormatting sqref="BD22:BE22">
    <cfRule type="expression" dxfId="2444" priority="169">
      <formula>AND(NOT(ISNUMBER(BD22)),NOT(ISBLANK(BD22)))</formula>
    </cfRule>
  </conditionalFormatting>
  <conditionalFormatting sqref="BD22:BE22">
    <cfRule type="expression" dxfId="2443" priority="167">
      <formula>AND(_xlfn.ISFORMULA(BD22),MOD(ROW(),2))</formula>
    </cfRule>
    <cfRule type="expression" dxfId="2442" priority="168">
      <formula>AND(_xlfn.ISFORMULA(BD22),MOD(ROW()+1,2))</formula>
    </cfRule>
    <cfRule type="expression" dxfId="2441" priority="170">
      <formula>MOD(ROW(),2)</formula>
    </cfRule>
  </conditionalFormatting>
  <conditionalFormatting sqref="DK22">
    <cfRule type="containsBlanks" priority="161">
      <formula>LEN(TRIM(DK22))=0</formula>
    </cfRule>
  </conditionalFormatting>
  <conditionalFormatting sqref="DK22">
    <cfRule type="expression" dxfId="2440" priority="162">
      <formula>OR(AND(NOT(_xlfn.ISFORMULA(DK22)),NOT(ISBLANK(DK22))),ISERROR(DK22))</formula>
    </cfRule>
  </conditionalFormatting>
  <conditionalFormatting sqref="DK22">
    <cfRule type="expression" dxfId="2439" priority="163">
      <formula>AND(_xlfn.ISFORMULA(DK22),MOD(ROW(),2))</formula>
    </cfRule>
    <cfRule type="expression" dxfId="2438" priority="164">
      <formula>AND(_xlfn.ISFORMULA(DK22),MOD(ROW()+1,2))</formula>
    </cfRule>
    <cfRule type="expression" dxfId="2437" priority="165">
      <formula>MOD(ROW(),2)</formula>
    </cfRule>
  </conditionalFormatting>
  <conditionalFormatting sqref="DL22">
    <cfRule type="containsBlanks" priority="155">
      <formula>LEN(TRIM(DL22))=0</formula>
    </cfRule>
  </conditionalFormatting>
  <conditionalFormatting sqref="DL22">
    <cfRule type="expression" dxfId="2436" priority="157">
      <formula>OR(AND(NOT(_xlfn.ISFORMULA(DL22)),NOT(ISBLANK(DL22))),ISERROR(DL22))</formula>
    </cfRule>
  </conditionalFormatting>
  <conditionalFormatting sqref="DL22">
    <cfRule type="expression" dxfId="2435" priority="158">
      <formula>AND(_xlfn.ISFORMULA(DL22),MOD(ROW(),2))</formula>
    </cfRule>
    <cfRule type="expression" dxfId="2434" priority="159">
      <formula>AND(_xlfn.ISFORMULA(DL22),MOD(ROW()+1,2))</formula>
    </cfRule>
    <cfRule type="expression" dxfId="2433" priority="160">
      <formula>MOD(ROW(),2)</formula>
    </cfRule>
  </conditionalFormatting>
  <conditionalFormatting sqref="DL22">
    <cfRule type="expression" dxfId="2432" priority="156">
      <formula>AND(NOT(ISBLANK(A22)),ISBLANK(DL22))</formula>
    </cfRule>
  </conditionalFormatting>
  <conditionalFormatting sqref="J22">
    <cfRule type="expression" dxfId="2431" priority="151">
      <formula>AND(_xlfn.ISFORMULA(J22),MOD(ROW(),2))</formula>
    </cfRule>
    <cfRule type="expression" dxfId="2430" priority="152">
      <formula>AND(_xlfn.ISFORMULA(J22),MOD(ROW()+1,2))</formula>
    </cfRule>
    <cfRule type="expression" dxfId="2429" priority="154">
      <formula>MOD(ROW(),2)</formula>
    </cfRule>
  </conditionalFormatting>
  <conditionalFormatting sqref="J22">
    <cfRule type="expression" dxfId="2428" priority="153">
      <formula>AND(NOT(ISNUMBER(J22)),NOT(ISBLANK(J22)))</formula>
    </cfRule>
  </conditionalFormatting>
  <conditionalFormatting sqref="K22:L22">
    <cfRule type="expression" dxfId="2427" priority="147">
      <formula>AND(_xlfn.ISFORMULA(K22),MOD(ROW(),2))</formula>
    </cfRule>
    <cfRule type="expression" dxfId="2426" priority="148">
      <formula>AND(_xlfn.ISFORMULA(K22),MOD(ROW()+1,2))</formula>
    </cfRule>
    <cfRule type="expression" dxfId="2425" priority="150">
      <formula>MOD(ROW(),2)</formula>
    </cfRule>
  </conditionalFormatting>
  <conditionalFormatting sqref="K22:L22">
    <cfRule type="expression" dxfId="2424" priority="149">
      <formula>AND(NOT(ISNUMBER(K22)),NOT(ISBLANK(K22)))</formula>
    </cfRule>
  </conditionalFormatting>
  <conditionalFormatting sqref="I22">
    <cfRule type="expression" dxfId="2423" priority="143">
      <formula>AND(_xlfn.ISFORMULA(I22),MOD(ROW(),2))</formula>
    </cfRule>
    <cfRule type="expression" dxfId="2422" priority="144">
      <formula>AND(_xlfn.ISFORMULA(I22),MOD(ROW()+1,2))</formula>
    </cfRule>
    <cfRule type="expression" dxfId="2421" priority="146">
      <formula>MOD(ROW(),2)</formula>
    </cfRule>
  </conditionalFormatting>
  <conditionalFormatting sqref="I22">
    <cfRule type="expression" dxfId="2420" priority="145">
      <formula>AND(NOT(ISNUMBER(I22)),NOT(ISBLANK(I22)))</formula>
    </cfRule>
  </conditionalFormatting>
  <conditionalFormatting sqref="BK22:BL22">
    <cfRule type="expression" dxfId="2419" priority="139">
      <formula>AND(_xlfn.ISFORMULA(BK22),MOD(ROW(),2))</formula>
    </cfRule>
    <cfRule type="expression" dxfId="2418" priority="140">
      <formula>AND(_xlfn.ISFORMULA(BK22),MOD(ROW()+1,2))</formula>
    </cfRule>
    <cfRule type="expression" dxfId="2417" priority="142">
      <formula>MOD(ROW(),2)</formula>
    </cfRule>
  </conditionalFormatting>
  <conditionalFormatting sqref="BK22:BL22">
    <cfRule type="expression" dxfId="2416" priority="141">
      <formula>AND(NOT(ISNUMBER(BK22)),NOT(ISBLANK(BK22)))</formula>
    </cfRule>
  </conditionalFormatting>
  <conditionalFormatting sqref="BN22:BO22">
    <cfRule type="expression" dxfId="2415" priority="135">
      <formula>AND(_xlfn.ISFORMULA(BN22),MOD(ROW(),2))</formula>
    </cfRule>
    <cfRule type="expression" dxfId="2414" priority="136">
      <formula>AND(_xlfn.ISFORMULA(BN22),MOD(ROW()+1,2))</formula>
    </cfRule>
    <cfRule type="expression" dxfId="2413" priority="138">
      <formula>MOD(ROW(),2)</formula>
    </cfRule>
  </conditionalFormatting>
  <conditionalFormatting sqref="BN22:BO22">
    <cfRule type="expression" dxfId="2412" priority="137">
      <formula>AND(NOT(ISNUMBER(BN22)),NOT(ISBLANK(BN22)))</formula>
    </cfRule>
  </conditionalFormatting>
  <conditionalFormatting sqref="BQ22:BR22">
    <cfRule type="expression" dxfId="2411" priority="134">
      <formula>AND(NOT(ISNUMBER(BQ22)),NOT(ISBLANK(BQ22)))</formula>
    </cfRule>
  </conditionalFormatting>
  <conditionalFormatting sqref="BQ22:BR22">
    <cfRule type="containsBlanks" priority="129">
      <formula>LEN(TRIM(BQ22))=0</formula>
    </cfRule>
  </conditionalFormatting>
  <conditionalFormatting sqref="BQ22:BR22">
    <cfRule type="expression" dxfId="2410" priority="132">
      <formula>AND(NOT(ISNUMBER(BQ22)),NOT(ISBLANK(BQ22)))</formula>
    </cfRule>
  </conditionalFormatting>
  <conditionalFormatting sqref="BQ22:BR22">
    <cfRule type="expression" dxfId="2409" priority="130">
      <formula>AND(_xlfn.ISFORMULA(BQ22),MOD(ROW(),2))</formula>
    </cfRule>
    <cfRule type="expression" dxfId="2408" priority="131">
      <formula>AND(_xlfn.ISFORMULA(BQ22),MOD(ROW()+1,2))</formula>
    </cfRule>
    <cfRule type="expression" dxfId="2407" priority="133">
      <formula>MOD(ROW(),2)</formula>
    </cfRule>
  </conditionalFormatting>
  <conditionalFormatting sqref="BW22:BX22">
    <cfRule type="expression" dxfId="2406" priority="128">
      <formula>AND(NOT(ISNUMBER(BW22)),NOT(ISBLANK(BW22)))</formula>
    </cfRule>
  </conditionalFormatting>
  <conditionalFormatting sqref="BW22:BX22">
    <cfRule type="containsBlanks" priority="123">
      <formula>LEN(TRIM(BW22))=0</formula>
    </cfRule>
  </conditionalFormatting>
  <conditionalFormatting sqref="BW22:BX22">
    <cfRule type="expression" dxfId="2405" priority="126">
      <formula>AND(NOT(ISNUMBER(BW22)),NOT(ISBLANK(BW22)))</formula>
    </cfRule>
  </conditionalFormatting>
  <conditionalFormatting sqref="BW22:BX22">
    <cfRule type="expression" dxfId="2404" priority="124">
      <formula>AND(_xlfn.ISFORMULA(BW22),MOD(ROW(),2))</formula>
    </cfRule>
    <cfRule type="expression" dxfId="2403" priority="125">
      <formula>AND(_xlfn.ISFORMULA(BW22),MOD(ROW()+1,2))</formula>
    </cfRule>
    <cfRule type="expression" dxfId="2402" priority="127">
      <formula>MOD(ROW(),2)</formula>
    </cfRule>
  </conditionalFormatting>
  <conditionalFormatting sqref="BZ22:CA22">
    <cfRule type="expression" dxfId="2401" priority="122">
      <formula>AND(NOT(ISNUMBER(BZ22)),NOT(ISBLANK(BZ22)))</formula>
    </cfRule>
  </conditionalFormatting>
  <conditionalFormatting sqref="BZ22:CA22">
    <cfRule type="containsBlanks" priority="117">
      <formula>LEN(TRIM(BZ22))=0</formula>
    </cfRule>
  </conditionalFormatting>
  <conditionalFormatting sqref="BZ22:CA22">
    <cfRule type="expression" dxfId="2400" priority="120">
      <formula>AND(NOT(ISNUMBER(BZ22)),NOT(ISBLANK(BZ22)))</formula>
    </cfRule>
  </conditionalFormatting>
  <conditionalFormatting sqref="BZ22:CA22">
    <cfRule type="expression" dxfId="2399" priority="118">
      <formula>AND(_xlfn.ISFORMULA(BZ22),MOD(ROW(),2))</formula>
    </cfRule>
    <cfRule type="expression" dxfId="2398" priority="119">
      <formula>AND(_xlfn.ISFORMULA(BZ22),MOD(ROW()+1,2))</formula>
    </cfRule>
    <cfRule type="expression" dxfId="2397" priority="121">
      <formula>MOD(ROW(),2)</formula>
    </cfRule>
  </conditionalFormatting>
  <conditionalFormatting sqref="CF22">
    <cfRule type="expression" dxfId="2396" priority="116">
      <formula>AND(NOT(ISNUMBER(CF22)),NOT(ISBLANK(CF22)))</formula>
    </cfRule>
  </conditionalFormatting>
  <conditionalFormatting sqref="CF22">
    <cfRule type="containsBlanks" priority="111">
      <formula>LEN(TRIM(CF22))=0</formula>
    </cfRule>
  </conditionalFormatting>
  <conditionalFormatting sqref="CF22">
    <cfRule type="expression" dxfId="2395" priority="114">
      <formula>AND(NOT(ISNUMBER(CF22)),NOT(ISBLANK(CF22)))</formula>
    </cfRule>
  </conditionalFormatting>
  <conditionalFormatting sqref="CF22">
    <cfRule type="expression" dxfId="2394" priority="112">
      <formula>AND(_xlfn.ISFORMULA(CF22),MOD(ROW(),2))</formula>
    </cfRule>
    <cfRule type="expression" dxfId="2393" priority="113">
      <formula>AND(_xlfn.ISFORMULA(CF22),MOD(ROW()+1,2))</formula>
    </cfRule>
    <cfRule type="expression" dxfId="2392" priority="115">
      <formula>MOD(ROW(),2)</formula>
    </cfRule>
  </conditionalFormatting>
  <conditionalFormatting sqref="CG22:CI22">
    <cfRule type="expression" dxfId="2391" priority="110">
      <formula>AND(NOT(ISNUMBER(CG22)),NOT(ISBLANK(CG22)))</formula>
    </cfRule>
  </conditionalFormatting>
  <conditionalFormatting sqref="CG22:CI22">
    <cfRule type="containsBlanks" priority="105">
      <formula>LEN(TRIM(CG22))=0</formula>
    </cfRule>
  </conditionalFormatting>
  <conditionalFormatting sqref="CG22:CI22">
    <cfRule type="expression" dxfId="2390" priority="108">
      <formula>AND(NOT(ISNUMBER(CG22)),NOT(ISBLANK(CG22)))</formula>
    </cfRule>
  </conditionalFormatting>
  <conditionalFormatting sqref="CG22:CI22">
    <cfRule type="expression" dxfId="2389" priority="106">
      <formula>AND(_xlfn.ISFORMULA(CG22),MOD(ROW(),2))</formula>
    </cfRule>
    <cfRule type="expression" dxfId="2388" priority="107">
      <formula>AND(_xlfn.ISFORMULA(CG22),MOD(ROW()+1,2))</formula>
    </cfRule>
    <cfRule type="expression" dxfId="2387" priority="109">
      <formula>MOD(ROW(),2)</formula>
    </cfRule>
  </conditionalFormatting>
  <conditionalFormatting sqref="CJ22:CK22">
    <cfRule type="expression" dxfId="2386" priority="104">
      <formula>AND(NOT(ISNUMBER(CJ22)),NOT(ISBLANK(CJ22)))</formula>
    </cfRule>
  </conditionalFormatting>
  <conditionalFormatting sqref="CJ22:CK22">
    <cfRule type="containsBlanks" priority="99">
      <formula>LEN(TRIM(CJ22))=0</formula>
    </cfRule>
  </conditionalFormatting>
  <conditionalFormatting sqref="CJ22:CK22">
    <cfRule type="expression" dxfId="2385" priority="102">
      <formula>AND(NOT(ISNUMBER(CJ22)),NOT(ISBLANK(CJ22)))</formula>
    </cfRule>
  </conditionalFormatting>
  <conditionalFormatting sqref="CJ22:CK22">
    <cfRule type="expression" dxfId="2384" priority="100">
      <formula>AND(_xlfn.ISFORMULA(CJ22),MOD(ROW(),2))</formula>
    </cfRule>
    <cfRule type="expression" dxfId="2383" priority="101">
      <formula>AND(_xlfn.ISFORMULA(CJ22),MOD(ROW()+1,2))</formula>
    </cfRule>
    <cfRule type="expression" dxfId="2382" priority="103">
      <formula>MOD(ROW(),2)</formula>
    </cfRule>
  </conditionalFormatting>
  <conditionalFormatting sqref="CL22">
    <cfRule type="expression" dxfId="2381" priority="98">
      <formula>AND(NOT(ISNUMBER(CL22)),NOT(ISBLANK(CL22)))</formula>
    </cfRule>
  </conditionalFormatting>
  <conditionalFormatting sqref="CL22">
    <cfRule type="containsBlanks" priority="93">
      <formula>LEN(TRIM(CL22))=0</formula>
    </cfRule>
  </conditionalFormatting>
  <conditionalFormatting sqref="CL22">
    <cfRule type="expression" dxfId="2380" priority="96">
      <formula>AND(NOT(ISNUMBER(CL22)),NOT(ISBLANK(CL22)))</formula>
    </cfRule>
  </conditionalFormatting>
  <conditionalFormatting sqref="CL22">
    <cfRule type="expression" dxfId="2379" priority="94">
      <formula>AND(_xlfn.ISFORMULA(CL22),MOD(ROW(),2))</formula>
    </cfRule>
    <cfRule type="expression" dxfId="2378" priority="95">
      <formula>AND(_xlfn.ISFORMULA(CL22),MOD(ROW()+1,2))</formula>
    </cfRule>
    <cfRule type="expression" dxfId="2377" priority="97">
      <formula>MOD(ROW(),2)</formula>
    </cfRule>
  </conditionalFormatting>
  <conditionalFormatting sqref="CP22">
    <cfRule type="expression" dxfId="2376" priority="92">
      <formula>AND(NOT(ISNUMBER(CP22)),NOT(ISBLANK(CP22)))</formula>
    </cfRule>
  </conditionalFormatting>
  <conditionalFormatting sqref="CP22">
    <cfRule type="containsBlanks" priority="87">
      <formula>LEN(TRIM(CP22))=0</formula>
    </cfRule>
  </conditionalFormatting>
  <conditionalFormatting sqref="CP22">
    <cfRule type="expression" dxfId="2375" priority="90">
      <formula>AND(NOT(ISNUMBER(CP22)),NOT(ISBLANK(CP22)))</formula>
    </cfRule>
  </conditionalFormatting>
  <conditionalFormatting sqref="CP22">
    <cfRule type="expression" dxfId="2374" priority="88">
      <formula>AND(_xlfn.ISFORMULA(CP22),MOD(ROW(),2))</formula>
    </cfRule>
    <cfRule type="expression" dxfId="2373" priority="89">
      <formula>AND(_xlfn.ISFORMULA(CP22),MOD(ROW()+1,2))</formula>
    </cfRule>
    <cfRule type="expression" dxfId="2372" priority="91">
      <formula>MOD(ROW(),2)</formula>
    </cfRule>
  </conditionalFormatting>
  <conditionalFormatting sqref="CS22">
    <cfRule type="expression" dxfId="2371" priority="86">
      <formula>AND(NOT(ISNUMBER(CS22)),NOT(ISBLANK(CS22)))</formula>
    </cfRule>
  </conditionalFormatting>
  <conditionalFormatting sqref="CS22">
    <cfRule type="containsBlanks" priority="81">
      <formula>LEN(TRIM(CS22))=0</formula>
    </cfRule>
  </conditionalFormatting>
  <conditionalFormatting sqref="CS22">
    <cfRule type="expression" dxfId="2370" priority="84">
      <formula>AND(NOT(ISNUMBER(CS22)),NOT(ISBLANK(CS22)))</formula>
    </cfRule>
  </conditionalFormatting>
  <conditionalFormatting sqref="CS22">
    <cfRule type="expression" dxfId="2369" priority="82">
      <formula>AND(_xlfn.ISFORMULA(CS22),MOD(ROW(),2))</formula>
    </cfRule>
    <cfRule type="expression" dxfId="2368" priority="83">
      <formula>AND(_xlfn.ISFORMULA(CS22),MOD(ROW()+1,2))</formula>
    </cfRule>
    <cfRule type="expression" dxfId="2367" priority="85">
      <formula>MOD(ROW(),2)</formula>
    </cfRule>
  </conditionalFormatting>
  <conditionalFormatting sqref="BB22">
    <cfRule type="containsBlanks" priority="46">
      <formula>LEN(TRIM(BB22))=0</formula>
    </cfRule>
    <cfRule type="expression" dxfId="2366" priority="47">
      <formula>AND(_xlfn.ISFORMULA(BB22),MOD(ROW(),2))</formula>
    </cfRule>
    <cfRule type="expression" dxfId="2365" priority="48">
      <formula>AND(_xlfn.ISFORMULA(BB22),MOD(ROW()+1,2))</formula>
    </cfRule>
    <cfRule type="expression" dxfId="2364" priority="50">
      <formula>MOD(ROW(),2)</formula>
    </cfRule>
  </conditionalFormatting>
  <conditionalFormatting sqref="BB22">
    <cfRule type="expression" dxfId="2363" priority="49">
      <formula>AND(NOT(ISNUMBER(BB22)),NOT(ISBLANK(BB22)))</formula>
    </cfRule>
  </conditionalFormatting>
  <conditionalFormatting sqref="DD22">
    <cfRule type="expression" dxfId="2362" priority="30">
      <formula>AND(_xlfn.ISFORMULA(DD22),MOD(ROW(),2))</formula>
    </cfRule>
    <cfRule type="expression" dxfId="2361" priority="31">
      <formula>AND(_xlfn.ISFORMULA(DD22),MOD(ROW()+1,2))</formula>
    </cfRule>
    <cfRule type="expression" dxfId="2360" priority="33">
      <formula>MOD(ROW(),2)</formula>
    </cfRule>
  </conditionalFormatting>
  <conditionalFormatting sqref="DD22">
    <cfRule type="expression" dxfId="2359" priority="32">
      <formula>AND(NOT(ISNUMBER(DD22)),NOT(ISBLANK(DD22)))</formula>
    </cfRule>
  </conditionalFormatting>
  <conditionalFormatting sqref="CX22">
    <cfRule type="expression" dxfId="2358" priority="26">
      <formula>AND(_xlfn.ISFORMULA(CX22),MOD(ROW(),2))</formula>
    </cfRule>
    <cfRule type="expression" dxfId="2357" priority="27">
      <formula>AND(_xlfn.ISFORMULA(CX22),MOD(ROW()+1,2))</formula>
    </cfRule>
    <cfRule type="expression" dxfId="2356" priority="29">
      <formula>MOD(ROW(),2)</formula>
    </cfRule>
  </conditionalFormatting>
  <conditionalFormatting sqref="CX22">
    <cfRule type="expression" dxfId="2355" priority="28">
      <formula>AND(NOT(ISNUMBER(CX22)),NOT(ISBLANK(CX22)))</formula>
    </cfRule>
  </conditionalFormatting>
  <conditionalFormatting sqref="CV22">
    <cfRule type="expression" dxfId="2354" priority="22">
      <formula>AND(_xlfn.ISFORMULA(CV22),MOD(ROW(),2))</formula>
    </cfRule>
    <cfRule type="expression" dxfId="2353" priority="23">
      <formula>AND(_xlfn.ISFORMULA(CV22),MOD(ROW()+1,2))</formula>
    </cfRule>
    <cfRule type="expression" dxfId="2352" priority="25">
      <formula>MOD(ROW(),2)</formula>
    </cfRule>
  </conditionalFormatting>
  <conditionalFormatting sqref="CV22">
    <cfRule type="expression" dxfId="2351" priority="24">
      <formula>AND(NOT(ISNUMBER(CV22)),NOT(ISBLANK(CV22)))</formula>
    </cfRule>
  </conditionalFormatting>
  <conditionalFormatting sqref="CQ22">
    <cfRule type="containsBlanks" priority="18">
      <formula>LEN(TRIM(CQ22))=0</formula>
    </cfRule>
  </conditionalFormatting>
  <conditionalFormatting sqref="CQ22">
    <cfRule type="expression" dxfId="2350" priority="19">
      <formula>AND(_xlfn.ISFORMULA(CQ22),MOD(ROW(),2))</formula>
    </cfRule>
    <cfRule type="expression" dxfId="2349" priority="20">
      <formula>AND(_xlfn.ISFORMULA(CQ22),MOD(ROW()+1,2))</formula>
    </cfRule>
    <cfRule type="expression" dxfId="2348" priority="21">
      <formula>MOD(ROW(),2)</formula>
    </cfRule>
  </conditionalFormatting>
  <conditionalFormatting sqref="CR22">
    <cfRule type="containsBlanks" priority="14">
      <formula>LEN(TRIM(CR22))=0</formula>
    </cfRule>
  </conditionalFormatting>
  <conditionalFormatting sqref="CR22">
    <cfRule type="expression" dxfId="2347" priority="15">
      <formula>AND(_xlfn.ISFORMULA(CR22),MOD(ROW(),2))</formula>
    </cfRule>
    <cfRule type="expression" dxfId="2346" priority="16">
      <formula>AND(_xlfn.ISFORMULA(CR22),MOD(ROW()+1,2))</formula>
    </cfRule>
    <cfRule type="expression" dxfId="2345" priority="17">
      <formula>MOD(ROW(),2)</formula>
    </cfRule>
  </conditionalFormatting>
  <conditionalFormatting sqref="DE22">
    <cfRule type="expression" dxfId="2344" priority="10">
      <formula>AND(_xlfn.ISFORMULA(DE22),MOD(ROW(),2))</formula>
    </cfRule>
    <cfRule type="expression" dxfId="2343" priority="11">
      <formula>AND(_xlfn.ISFORMULA(DE22),MOD(ROW()+1,2))</formula>
    </cfRule>
    <cfRule type="expression" dxfId="2342" priority="13">
      <formula>MOD(ROW(),2)</formula>
    </cfRule>
  </conditionalFormatting>
  <conditionalFormatting sqref="DE22">
    <cfRule type="expression" dxfId="2341" priority="12">
      <formula>AND(NOT(ISNUMBER(DE22)),NOT(ISBLANK(DE22)))</formula>
    </cfRule>
  </conditionalFormatting>
  <conditionalFormatting sqref="DG22">
    <cfRule type="expression" dxfId="2340" priority="6">
      <formula>AND(_xlfn.ISFORMULA(DG22),MOD(ROW(),2))</formula>
    </cfRule>
    <cfRule type="expression" dxfId="2339" priority="7">
      <formula>AND(_xlfn.ISFORMULA(DG22),MOD(ROW()+1,2))</formula>
    </cfRule>
    <cfRule type="expression" dxfId="2338" priority="9">
      <formula>MOD(ROW(),2)</formula>
    </cfRule>
  </conditionalFormatting>
  <conditionalFormatting sqref="DG22">
    <cfRule type="expression" dxfId="2337" priority="8">
      <formula>AND(NOT(ISNUMBER(DG22)),NOT(ISBLANK(DG22)))</formula>
    </cfRule>
  </conditionalFormatting>
  <conditionalFormatting sqref="DI22">
    <cfRule type="expression" dxfId="2336" priority="2">
      <formula>AND(_xlfn.ISFORMULA(DI22),MOD(ROW(),2))</formula>
    </cfRule>
    <cfRule type="expression" dxfId="2335" priority="3">
      <formula>AND(_xlfn.ISFORMULA(DI22),MOD(ROW()+1,2))</formula>
    </cfRule>
    <cfRule type="expression" dxfId="2334" priority="5">
      <formula>MOD(ROW(),2)</formula>
    </cfRule>
  </conditionalFormatting>
  <conditionalFormatting sqref="DI22">
    <cfRule type="expression" dxfId="2333" priority="4">
      <formula>AND(NOT(ISNUMBER(DI22)),NOT(ISBLANK(DI22)))</formula>
    </cfRule>
  </conditionalFormatting>
  <conditionalFormatting sqref="CF22:CI22">
    <cfRule type="containsBlanks" dxfId="2332" priority="1">
      <formula>LEN(TRIM(CF22))=0</formula>
    </cfRule>
  </conditionalFormatting>
  <dataValidations count="2">
    <dataValidation type="list" allowBlank="1" showInputMessage="1" showErrorMessage="1" sqref="P3:Q22 F3:F22 CQ11 CU3:CU22 CQ15 AW17 CQ17 AY17:AZ17 CQ20 AW20 AY20:AZ20" xr:uid="{A4181C12-26DA-7D43-B6D2-86B9450B35E3}">
      <formula1>"Yes,No"</formula1>
    </dataValidation>
    <dataValidation type="list" allowBlank="1" showInputMessage="1" showErrorMessage="1" sqref="G3:G22" xr:uid="{43A971B2-5F03-4048-8E60-408EA843E8F0}">
      <formula1>"Preparation, Copy-editing, Typesetting, First proofs, Corrections, Revised proofs, Pre-final, Final checks, Held at end of production, Production complete"</formula1>
    </dataValidation>
  </dataValidations>
  <hyperlinks>
    <hyperlink ref="T3" r:id="rId1" xr:uid="{CEEAC8BD-DE7A-334B-9242-757E7F1B02EE}"/>
    <hyperlink ref="T5" r:id="rId2" xr:uid="{EA2A2EE4-496D-0847-8346-FBA8C73F8BBC}"/>
    <hyperlink ref="T6" r:id="rId3" xr:uid="{E758C64C-BED9-0348-B2E9-6F70B470C05C}"/>
    <hyperlink ref="T7" r:id="rId4" xr:uid="{1A3DF743-C058-4547-922A-6E282937F732}"/>
    <hyperlink ref="T12" r:id="rId5" xr:uid="{F73C88C4-F900-DE48-A810-CA0335799126}"/>
    <hyperlink ref="T19" r:id="rId6" xr:uid="{CF710603-C4C3-6A47-A85B-6172630ECFC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50213-E622-2040-933A-7E636026AB42}">
  <dimension ref="A1:DT238"/>
  <sheetViews>
    <sheetView zoomScale="125" zoomScaleNormal="125" workbookViewId="0">
      <selection activeCell="DC24" sqref="DC24"/>
    </sheetView>
  </sheetViews>
  <sheetFormatPr baseColWidth="10" defaultRowHeight="13" x14ac:dyDescent="0.15"/>
  <cols>
    <col min="20" max="20" width="28.33203125" customWidth="1"/>
    <col min="21" max="21" width="46" customWidth="1"/>
    <col min="31" max="31" width="17.1640625" style="15" customWidth="1"/>
    <col min="101" max="102" width="10.83203125" style="78"/>
    <col min="106" max="106" width="16.83203125" style="15" customWidth="1"/>
    <col min="107" max="107" width="14.6640625" style="16" customWidth="1"/>
    <col min="110" max="110" width="16.6640625" style="16" customWidth="1"/>
    <col min="112" max="112" width="14.6640625" style="16" customWidth="1"/>
    <col min="114" max="114" width="39.33203125" customWidth="1"/>
    <col min="116" max="116" width="15.1640625" style="59" customWidth="1"/>
  </cols>
  <sheetData>
    <row r="1" spans="1:124" s="4" customFormat="1" ht="28" customHeight="1" thickBot="1" x14ac:dyDescent="0.2">
      <c r="A1" s="117" t="s">
        <v>25</v>
      </c>
      <c r="B1" s="118"/>
      <c r="C1" s="122">
        <f ca="1">NOW()</f>
        <v>43456.46283611111</v>
      </c>
      <c r="D1" s="123"/>
      <c r="E1" s="1"/>
      <c r="F1" s="1"/>
      <c r="G1" s="1"/>
      <c r="H1" s="1"/>
      <c r="I1" s="2"/>
      <c r="J1" s="2"/>
      <c r="K1" s="3"/>
      <c r="L1" s="3"/>
      <c r="M1" s="3"/>
      <c r="N1" s="3"/>
      <c r="O1" s="3"/>
      <c r="P1" s="3"/>
      <c r="Q1" s="3"/>
      <c r="T1" s="5"/>
      <c r="U1" s="6"/>
      <c r="V1" s="6"/>
      <c r="W1" s="119" t="s">
        <v>431</v>
      </c>
      <c r="X1" s="120"/>
      <c r="Y1" s="121"/>
      <c r="Z1" s="119" t="s">
        <v>433</v>
      </c>
      <c r="AA1" s="120"/>
      <c r="AB1" s="120"/>
      <c r="AC1" s="121"/>
      <c r="AM1" s="49"/>
      <c r="AQ1" s="49"/>
      <c r="AU1" s="49"/>
      <c r="BF1" s="3"/>
      <c r="BG1" s="3"/>
      <c r="BH1" s="3"/>
      <c r="BI1" s="49"/>
      <c r="BJ1" s="49"/>
      <c r="BK1" s="7"/>
      <c r="BL1" s="3"/>
      <c r="BM1" s="3"/>
      <c r="BN1" s="7"/>
      <c r="BO1" s="3"/>
      <c r="BP1" s="3"/>
      <c r="BQ1" s="7"/>
      <c r="BS1" s="3"/>
      <c r="BT1" s="3"/>
      <c r="BU1" s="49"/>
      <c r="BV1" s="49"/>
      <c r="BW1" s="3"/>
      <c r="BX1" s="3"/>
      <c r="BY1" s="3"/>
      <c r="BZ1" s="7"/>
      <c r="CB1" s="3"/>
      <c r="CC1" s="3"/>
      <c r="CD1" s="49"/>
      <c r="CE1" s="49"/>
      <c r="CF1" s="7"/>
      <c r="CG1" s="3"/>
      <c r="CH1" s="3"/>
      <c r="CI1" s="7"/>
      <c r="CK1" s="3"/>
      <c r="CL1" s="3"/>
      <c r="CM1" s="3"/>
      <c r="CN1" s="3"/>
      <c r="CO1" s="3"/>
      <c r="CP1" s="3"/>
      <c r="CQ1" s="3"/>
      <c r="CR1" s="49"/>
      <c r="CS1" s="3"/>
      <c r="CT1" s="3"/>
      <c r="CU1" s="3"/>
      <c r="CV1" s="7"/>
      <c r="CW1" s="7"/>
      <c r="CX1" s="3"/>
      <c r="CY1" s="3"/>
      <c r="DA1" s="3"/>
      <c r="DB1" s="3"/>
      <c r="DC1" s="3"/>
      <c r="DE1" s="11"/>
      <c r="DF1" s="3"/>
      <c r="DG1" s="3"/>
      <c r="DH1" s="3"/>
      <c r="DI1" s="3"/>
      <c r="DJ1" s="3"/>
      <c r="DK1" s="3"/>
      <c r="DL1" s="52"/>
      <c r="DM1" s="7"/>
      <c r="DN1" s="7"/>
      <c r="DO1" s="3"/>
      <c r="DP1" s="3"/>
      <c r="DQ1" s="3"/>
      <c r="DR1" s="3"/>
      <c r="DS1" s="3"/>
      <c r="DT1" s="5"/>
    </row>
    <row r="2" spans="1:124" s="81" customFormat="1" ht="119" customHeight="1" x14ac:dyDescent="0.15">
      <c r="A2" s="79" t="s">
        <v>475</v>
      </c>
      <c r="B2" s="80" t="s">
        <v>476</v>
      </c>
      <c r="C2" s="81" t="s">
        <v>477</v>
      </c>
      <c r="D2" s="80" t="s">
        <v>478</v>
      </c>
      <c r="E2" s="81" t="s">
        <v>479</v>
      </c>
      <c r="F2" s="81" t="s">
        <v>535</v>
      </c>
      <c r="G2" s="81" t="s">
        <v>389</v>
      </c>
      <c r="H2" s="81" t="s">
        <v>480</v>
      </c>
      <c r="I2" s="82" t="s">
        <v>481</v>
      </c>
      <c r="J2" s="83" t="s">
        <v>391</v>
      </c>
      <c r="K2" s="83" t="s">
        <v>36</v>
      </c>
      <c r="L2" s="83" t="s">
        <v>43</v>
      </c>
      <c r="M2" s="82" t="s">
        <v>14</v>
      </c>
      <c r="N2" s="82" t="s">
        <v>32</v>
      </c>
      <c r="O2" s="82" t="s">
        <v>3</v>
      </c>
      <c r="P2" s="82" t="s">
        <v>27</v>
      </c>
      <c r="Q2" s="82" t="s">
        <v>482</v>
      </c>
      <c r="R2" s="81" t="s">
        <v>483</v>
      </c>
      <c r="S2" s="84" t="s">
        <v>484</v>
      </c>
      <c r="T2" s="85" t="s">
        <v>485</v>
      </c>
      <c r="U2" s="84" t="s">
        <v>486</v>
      </c>
      <c r="V2" s="81" t="s">
        <v>487</v>
      </c>
      <c r="W2" s="81" t="s">
        <v>260</v>
      </c>
      <c r="X2" s="81" t="s">
        <v>422</v>
      </c>
      <c r="Y2" s="81" t="s">
        <v>423</v>
      </c>
      <c r="Z2" s="81" t="s">
        <v>434</v>
      </c>
      <c r="AA2" s="81" t="s">
        <v>435</v>
      </c>
      <c r="AB2" s="81" t="s">
        <v>432</v>
      </c>
      <c r="AC2" s="81" t="s">
        <v>0</v>
      </c>
      <c r="AD2" s="81" t="s">
        <v>488</v>
      </c>
      <c r="AE2" s="81" t="s">
        <v>536</v>
      </c>
      <c r="AF2" s="81" t="s">
        <v>489</v>
      </c>
      <c r="AG2" s="86" t="s">
        <v>292</v>
      </c>
      <c r="AH2" s="86" t="s">
        <v>537</v>
      </c>
      <c r="AI2" s="86" t="s">
        <v>293</v>
      </c>
      <c r="AJ2" s="86" t="s">
        <v>467</v>
      </c>
      <c r="AK2" s="86" t="s">
        <v>468</v>
      </c>
      <c r="AL2" s="81" t="s">
        <v>490</v>
      </c>
      <c r="AM2" s="87" t="s">
        <v>392</v>
      </c>
      <c r="AN2" s="86" t="s">
        <v>469</v>
      </c>
      <c r="AO2" s="86" t="s">
        <v>470</v>
      </c>
      <c r="AP2" s="81" t="s">
        <v>491</v>
      </c>
      <c r="AQ2" s="87" t="s">
        <v>393</v>
      </c>
      <c r="AR2" s="86" t="s">
        <v>306</v>
      </c>
      <c r="AS2" s="86" t="s">
        <v>471</v>
      </c>
      <c r="AT2" s="81" t="s">
        <v>50</v>
      </c>
      <c r="AU2" s="87" t="s">
        <v>394</v>
      </c>
      <c r="AV2" s="81" t="s">
        <v>450</v>
      </c>
      <c r="AW2" s="81" t="s">
        <v>492</v>
      </c>
      <c r="AX2" s="81" t="s">
        <v>13</v>
      </c>
      <c r="AY2" s="81" t="s">
        <v>18</v>
      </c>
      <c r="AZ2" s="81" t="s">
        <v>300</v>
      </c>
      <c r="BA2" s="81" t="s">
        <v>301</v>
      </c>
      <c r="BB2" s="82" t="s">
        <v>493</v>
      </c>
      <c r="BC2" s="88" t="s">
        <v>494</v>
      </c>
      <c r="BD2" s="82" t="s">
        <v>495</v>
      </c>
      <c r="BE2" s="82" t="s">
        <v>496</v>
      </c>
      <c r="BF2" s="88" t="s">
        <v>636</v>
      </c>
      <c r="BG2" s="81" t="s">
        <v>497</v>
      </c>
      <c r="BH2" s="81" t="s">
        <v>158</v>
      </c>
      <c r="BI2" s="87" t="s">
        <v>638</v>
      </c>
      <c r="BJ2" s="87" t="s">
        <v>637</v>
      </c>
      <c r="BK2" s="82" t="s">
        <v>498</v>
      </c>
      <c r="BL2" s="82" t="s">
        <v>499</v>
      </c>
      <c r="BM2" s="82" t="s">
        <v>500</v>
      </c>
      <c r="BN2" s="82" t="s">
        <v>421</v>
      </c>
      <c r="BO2" s="82" t="s">
        <v>419</v>
      </c>
      <c r="BP2" s="82" t="s">
        <v>420</v>
      </c>
      <c r="BQ2" s="82" t="s">
        <v>501</v>
      </c>
      <c r="BR2" s="82" t="s">
        <v>502</v>
      </c>
      <c r="BS2" s="88" t="s">
        <v>503</v>
      </c>
      <c r="BT2" s="81" t="s">
        <v>504</v>
      </c>
      <c r="BU2" s="87" t="s">
        <v>639</v>
      </c>
      <c r="BV2" s="87" t="s">
        <v>640</v>
      </c>
      <c r="BW2" s="82" t="s">
        <v>505</v>
      </c>
      <c r="BX2" s="82" t="s">
        <v>506</v>
      </c>
      <c r="BY2" s="88" t="s">
        <v>507</v>
      </c>
      <c r="BZ2" s="82" t="s">
        <v>508</v>
      </c>
      <c r="CA2" s="82" t="s">
        <v>509</v>
      </c>
      <c r="CB2" s="88" t="s">
        <v>510</v>
      </c>
      <c r="CC2" s="81" t="s">
        <v>511</v>
      </c>
      <c r="CD2" s="87" t="s">
        <v>638</v>
      </c>
      <c r="CE2" s="87" t="s">
        <v>637</v>
      </c>
      <c r="CF2" s="82" t="s">
        <v>512</v>
      </c>
      <c r="CG2" s="82" t="s">
        <v>24</v>
      </c>
      <c r="CH2" s="82" t="s">
        <v>513</v>
      </c>
      <c r="CI2" s="82" t="s">
        <v>514</v>
      </c>
      <c r="CJ2" s="82" t="s">
        <v>515</v>
      </c>
      <c r="CK2" s="82" t="s">
        <v>516</v>
      </c>
      <c r="CL2" s="82" t="s">
        <v>517</v>
      </c>
      <c r="CM2" s="88" t="s">
        <v>69</v>
      </c>
      <c r="CN2" s="88" t="s">
        <v>39</v>
      </c>
      <c r="CO2" s="89" t="s">
        <v>159</v>
      </c>
      <c r="CP2" s="82" t="s">
        <v>518</v>
      </c>
      <c r="CQ2" s="82" t="s">
        <v>395</v>
      </c>
      <c r="CR2" s="87" t="s">
        <v>390</v>
      </c>
      <c r="CS2" s="82" t="s">
        <v>519</v>
      </c>
      <c r="CT2" s="88" t="s">
        <v>30</v>
      </c>
      <c r="CU2" s="88" t="s">
        <v>520</v>
      </c>
      <c r="CV2" s="82" t="s">
        <v>560</v>
      </c>
      <c r="CW2" s="82" t="s">
        <v>269</v>
      </c>
      <c r="CX2" s="82" t="s">
        <v>9</v>
      </c>
      <c r="CY2" s="88" t="s">
        <v>22</v>
      </c>
      <c r="CZ2" s="88" t="s">
        <v>7</v>
      </c>
      <c r="DA2" s="88" t="s">
        <v>34</v>
      </c>
      <c r="DB2" s="82" t="s">
        <v>472</v>
      </c>
      <c r="DC2" s="82" t="s">
        <v>473</v>
      </c>
      <c r="DD2" s="82" t="s">
        <v>114</v>
      </c>
      <c r="DE2" s="82" t="s">
        <v>407</v>
      </c>
      <c r="DF2" s="82" t="s">
        <v>474</v>
      </c>
      <c r="DG2" s="82" t="s">
        <v>73</v>
      </c>
      <c r="DH2" s="82" t="s">
        <v>74</v>
      </c>
      <c r="DI2" s="82" t="s">
        <v>134</v>
      </c>
      <c r="DJ2" s="81" t="s">
        <v>521</v>
      </c>
      <c r="DK2" s="81" t="s">
        <v>396</v>
      </c>
      <c r="DL2" s="97" t="s">
        <v>641</v>
      </c>
    </row>
    <row r="3" spans="1:124" s="15" customFormat="1" ht="28" customHeight="1" x14ac:dyDescent="0.15">
      <c r="A3" s="22" t="s">
        <v>549</v>
      </c>
      <c r="B3" s="22" t="s">
        <v>544</v>
      </c>
      <c r="C3" s="15" t="s">
        <v>161</v>
      </c>
      <c r="D3" s="23">
        <v>0.29236111111111113</v>
      </c>
      <c r="E3" s="15" t="s">
        <v>290</v>
      </c>
      <c r="F3" s="15" t="s">
        <v>79</v>
      </c>
      <c r="G3" s="15" t="s">
        <v>397</v>
      </c>
      <c r="H3" s="15" t="s">
        <v>78</v>
      </c>
      <c r="I3" s="16">
        <v>42182</v>
      </c>
      <c r="J3" s="16">
        <v>42311</v>
      </c>
      <c r="K3" s="16">
        <v>42404</v>
      </c>
      <c r="L3" s="16">
        <v>42405</v>
      </c>
      <c r="M3" s="16">
        <v>40482</v>
      </c>
      <c r="N3" s="16">
        <v>41982</v>
      </c>
      <c r="O3" s="16">
        <v>42178</v>
      </c>
      <c r="P3" s="16" t="s">
        <v>84</v>
      </c>
      <c r="Q3" s="15" t="s">
        <v>79</v>
      </c>
      <c r="R3" s="19" t="s">
        <v>233</v>
      </c>
      <c r="S3" s="19" t="s">
        <v>545</v>
      </c>
      <c r="T3" s="19" t="s">
        <v>546</v>
      </c>
      <c r="U3" s="19" t="s">
        <v>547</v>
      </c>
      <c r="V3" s="15">
        <v>34</v>
      </c>
      <c r="W3" s="20">
        <v>8237</v>
      </c>
      <c r="X3" s="20">
        <v>5134</v>
      </c>
      <c r="Y3" s="15">
        <v>0</v>
      </c>
      <c r="Z3" s="15">
        <v>32</v>
      </c>
      <c r="AA3" s="15">
        <v>50</v>
      </c>
      <c r="AB3" s="15">
        <v>24</v>
      </c>
      <c r="AC3" s="15">
        <v>0</v>
      </c>
      <c r="AD3" s="15">
        <v>7</v>
      </c>
      <c r="AE3" s="15">
        <v>0</v>
      </c>
      <c r="AF3" s="15">
        <v>7</v>
      </c>
      <c r="AG3" s="15">
        <v>0</v>
      </c>
      <c r="AH3" s="15">
        <v>0</v>
      </c>
      <c r="AI3" s="15">
        <v>0</v>
      </c>
      <c r="AJ3" s="15">
        <v>0</v>
      </c>
      <c r="AK3" s="15">
        <v>0</v>
      </c>
      <c r="AL3" s="15">
        <v>0</v>
      </c>
      <c r="AM3" s="51">
        <f t="shared" ref="AM3" si="0">15.5*(AL3)</f>
        <v>0</v>
      </c>
      <c r="AN3" s="15">
        <v>14</v>
      </c>
      <c r="AO3" s="15">
        <v>0</v>
      </c>
      <c r="AP3" s="15">
        <v>14</v>
      </c>
      <c r="AQ3" s="51">
        <f t="shared" ref="AQ3" si="1">17.5*(AP3)</f>
        <v>245</v>
      </c>
      <c r="AR3" s="15">
        <v>0</v>
      </c>
      <c r="AS3" s="15">
        <v>0</v>
      </c>
      <c r="AT3" s="15">
        <v>0</v>
      </c>
      <c r="AU3" s="51">
        <f t="shared" ref="AU3" si="2">24*(AT3)</f>
        <v>0</v>
      </c>
      <c r="AV3" s="15">
        <v>1</v>
      </c>
      <c r="AW3" s="15" t="s">
        <v>79</v>
      </c>
      <c r="AX3" s="15">
        <v>0</v>
      </c>
      <c r="AY3" s="15" t="s">
        <v>79</v>
      </c>
      <c r="AZ3" s="15" t="s">
        <v>79</v>
      </c>
      <c r="BA3" s="15">
        <v>0</v>
      </c>
      <c r="BB3" s="16">
        <v>42182</v>
      </c>
      <c r="BC3" s="21">
        <f t="shared" ref="BC3" si="3">IF(BB3="","",DAYS360(I3,BB3))</f>
        <v>0</v>
      </c>
      <c r="BD3" s="16">
        <v>42227</v>
      </c>
      <c r="BE3" s="16">
        <v>42228</v>
      </c>
      <c r="BF3" s="26">
        <f t="shared" ref="BF3" si="4">DAYS360(BD3,BE3)</f>
        <v>1</v>
      </c>
      <c r="BG3" s="16" t="s">
        <v>259</v>
      </c>
      <c r="BH3" s="15">
        <v>62</v>
      </c>
      <c r="BI3" s="51">
        <f t="shared" ref="BI3:BJ3" si="5">6.5*(Z3)</f>
        <v>208</v>
      </c>
      <c r="BJ3" s="51">
        <f t="shared" si="5"/>
        <v>325</v>
      </c>
      <c r="BK3" s="16">
        <v>42192</v>
      </c>
      <c r="BL3" s="16">
        <v>42208</v>
      </c>
      <c r="BM3" s="15" t="s">
        <v>85</v>
      </c>
      <c r="BN3" s="16">
        <v>42192</v>
      </c>
      <c r="BO3" s="16">
        <v>42196</v>
      </c>
      <c r="BP3" s="15" t="s">
        <v>85</v>
      </c>
      <c r="BQ3" s="16">
        <v>42228</v>
      </c>
      <c r="BR3" s="16">
        <v>42257</v>
      </c>
      <c r="BS3" s="15">
        <f t="shared" ref="BS3" si="6">BR3-BQ3</f>
        <v>29</v>
      </c>
      <c r="BT3" s="15" t="s">
        <v>85</v>
      </c>
      <c r="BU3" s="51">
        <f t="shared" ref="BU3:BV3" si="7">10.25*(Z3)</f>
        <v>328</v>
      </c>
      <c r="BV3" s="51">
        <f t="shared" si="7"/>
        <v>512.5</v>
      </c>
      <c r="BW3" s="16">
        <v>42257</v>
      </c>
      <c r="BX3" s="16">
        <v>42269</v>
      </c>
      <c r="BY3" s="15">
        <f t="shared" ref="BY3" si="8">DATEDIF(BW3,BX3,"d")</f>
        <v>12</v>
      </c>
      <c r="BZ3" s="16">
        <v>42271</v>
      </c>
      <c r="CA3" s="16">
        <v>42277</v>
      </c>
      <c r="CB3" s="21">
        <f t="shared" ref="CB3" si="9">IF(CA3="","",DAYS360(BZ3,CA3))</f>
        <v>6</v>
      </c>
      <c r="CC3" s="15" t="s">
        <v>437</v>
      </c>
      <c r="CD3" s="51">
        <f t="shared" ref="CD3:CE3" si="10">3*(Z3)</f>
        <v>96</v>
      </c>
      <c r="CE3" s="51">
        <f t="shared" si="10"/>
        <v>150</v>
      </c>
      <c r="CF3" s="16">
        <v>42278</v>
      </c>
      <c r="CG3" s="16">
        <v>42278</v>
      </c>
      <c r="CH3" s="16">
        <v>42278</v>
      </c>
      <c r="CI3" s="16">
        <v>42290</v>
      </c>
      <c r="CJ3" s="16">
        <v>42290</v>
      </c>
      <c r="CK3" s="16">
        <v>42307</v>
      </c>
      <c r="CL3" s="16">
        <v>42294</v>
      </c>
      <c r="CM3" s="15">
        <f t="shared" ref="CM3:CM9" si="11">IF(CK3="","",DAYS360(CJ3,CK3))</f>
        <v>17</v>
      </c>
      <c r="CN3" s="15">
        <f t="shared" ref="CN3:CN9" si="12">IF(CL3="","",DAYS360(CJ3,CL3))</f>
        <v>4</v>
      </c>
      <c r="CO3" s="15">
        <v>1</v>
      </c>
      <c r="CP3" s="16">
        <v>42307</v>
      </c>
      <c r="CQ3" s="15" t="s">
        <v>79</v>
      </c>
      <c r="CR3" s="51">
        <v>0</v>
      </c>
      <c r="CS3" s="16">
        <v>42311</v>
      </c>
      <c r="CT3" s="26">
        <f t="shared" ref="CT3" si="13">+IF(CS3="","",DAYS360(I3,CS3))</f>
        <v>126</v>
      </c>
      <c r="CU3" s="16" t="s">
        <v>84</v>
      </c>
      <c r="CV3" s="16">
        <v>42404</v>
      </c>
      <c r="CW3" s="15" t="s">
        <v>413</v>
      </c>
      <c r="CX3" s="38">
        <v>42405</v>
      </c>
      <c r="CY3" s="26">
        <f t="shared" ref="CY3" si="14">IF(CX3="","",DAYS360(M3,CX3))</f>
        <v>1895</v>
      </c>
      <c r="CZ3" s="26">
        <f t="shared" ref="CZ3" si="15">IF(CX3="","",DAYS360(N3,CX3))</f>
        <v>416</v>
      </c>
      <c r="DA3" s="26">
        <f t="shared" ref="DA3" si="16">IF(CX3="","",DAYS360(O3,CX3))</f>
        <v>222</v>
      </c>
      <c r="DB3" s="64"/>
      <c r="DC3" s="64"/>
      <c r="DD3" s="38">
        <v>42405</v>
      </c>
      <c r="DE3" s="38">
        <v>42405</v>
      </c>
      <c r="DF3" s="64"/>
      <c r="DG3" s="16">
        <v>42404</v>
      </c>
      <c r="DH3" s="64"/>
      <c r="DI3" s="16">
        <v>42404</v>
      </c>
      <c r="DJ3" s="19" t="s">
        <v>548</v>
      </c>
      <c r="DK3" s="51">
        <f t="shared" ref="DK3" si="17">SUM(AM3+AQ3+AU3+BI3+BU3+CD3+CR3+1600)</f>
        <v>2477</v>
      </c>
      <c r="DL3" s="53">
        <f t="shared" ref="DL3" si="18">SUM(AM3+AQ3+AU3+BJ3+BV3+CE3+CR3+1600)</f>
        <v>2832.5</v>
      </c>
      <c r="DP3" s="16"/>
      <c r="DQ3" s="16"/>
      <c r="DR3" s="16"/>
      <c r="DS3" s="16"/>
    </row>
    <row r="4" spans="1:124" s="15" customFormat="1" ht="28" customHeight="1" x14ac:dyDescent="0.15">
      <c r="A4" s="22" t="s">
        <v>571</v>
      </c>
      <c r="B4" s="22" t="s">
        <v>572</v>
      </c>
      <c r="C4" s="15" t="s">
        <v>161</v>
      </c>
      <c r="D4" s="23">
        <v>0.29305555555555557</v>
      </c>
      <c r="E4" s="15" t="s">
        <v>231</v>
      </c>
      <c r="F4" s="15" t="s">
        <v>79</v>
      </c>
      <c r="G4" s="15" t="s">
        <v>397</v>
      </c>
      <c r="H4" s="15" t="s">
        <v>78</v>
      </c>
      <c r="I4" s="16">
        <v>42319</v>
      </c>
      <c r="J4" s="16">
        <v>42481</v>
      </c>
      <c r="K4" s="16">
        <v>42481</v>
      </c>
      <c r="L4" s="16">
        <v>42483</v>
      </c>
      <c r="M4" s="16">
        <v>39964</v>
      </c>
      <c r="N4" s="16">
        <v>42103</v>
      </c>
      <c r="O4" s="16">
        <v>42315</v>
      </c>
      <c r="P4" s="16" t="s">
        <v>79</v>
      </c>
      <c r="Q4" s="15" t="s">
        <v>79</v>
      </c>
      <c r="R4" s="19" t="s">
        <v>119</v>
      </c>
      <c r="S4" s="19" t="s">
        <v>573</v>
      </c>
      <c r="T4" s="19" t="s">
        <v>574</v>
      </c>
      <c r="U4" s="19" t="s">
        <v>575</v>
      </c>
      <c r="V4" s="15">
        <v>69</v>
      </c>
      <c r="W4" s="20">
        <v>17360</v>
      </c>
      <c r="X4" s="15">
        <v>9280</v>
      </c>
      <c r="Y4" s="15">
        <v>3837</v>
      </c>
      <c r="Z4" s="15">
        <v>62</v>
      </c>
      <c r="AA4" s="15">
        <v>88</v>
      </c>
      <c r="AB4" s="15">
        <v>28</v>
      </c>
      <c r="AC4" s="15">
        <v>30</v>
      </c>
      <c r="AD4" s="15">
        <v>4</v>
      </c>
      <c r="AE4" s="15">
        <v>7</v>
      </c>
      <c r="AF4" s="15">
        <v>11</v>
      </c>
      <c r="AG4" s="15">
        <v>0</v>
      </c>
      <c r="AH4" s="15">
        <v>0</v>
      </c>
      <c r="AI4" s="15">
        <v>0</v>
      </c>
      <c r="AJ4" s="15">
        <v>0</v>
      </c>
      <c r="AK4" s="15">
        <v>0</v>
      </c>
      <c r="AL4" s="15">
        <v>0</v>
      </c>
      <c r="AM4" s="51">
        <f>15.5*(AL4)</f>
        <v>0</v>
      </c>
      <c r="AN4" s="15">
        <v>2</v>
      </c>
      <c r="AO4" s="15">
        <v>9</v>
      </c>
      <c r="AP4" s="15">
        <v>11</v>
      </c>
      <c r="AQ4" s="51">
        <f>17.5*(AP4)</f>
        <v>192.5</v>
      </c>
      <c r="AR4" s="15">
        <v>1</v>
      </c>
      <c r="AS4" s="15">
        <v>2</v>
      </c>
      <c r="AT4" s="15">
        <v>3</v>
      </c>
      <c r="AU4" s="51">
        <f>24*(AT4)</f>
        <v>72</v>
      </c>
      <c r="AV4" s="15">
        <v>4</v>
      </c>
      <c r="AW4" s="15" t="s">
        <v>79</v>
      </c>
      <c r="AX4" s="15">
        <v>2</v>
      </c>
      <c r="AY4" s="15" t="s">
        <v>79</v>
      </c>
      <c r="AZ4" s="15" t="s">
        <v>79</v>
      </c>
      <c r="BA4" s="15">
        <v>0</v>
      </c>
      <c r="BB4" s="16">
        <v>42322</v>
      </c>
      <c r="BC4" s="21">
        <f>IF(BB4="","",DAYS360(I4,BB4))</f>
        <v>3</v>
      </c>
      <c r="BD4" s="16">
        <v>42350</v>
      </c>
      <c r="BE4" s="16">
        <v>42376</v>
      </c>
      <c r="BF4" s="26">
        <f>DAYS360(BD4,BE4)</f>
        <v>25</v>
      </c>
      <c r="BG4" s="16" t="s">
        <v>562</v>
      </c>
      <c r="BH4" s="15">
        <v>138</v>
      </c>
      <c r="BI4" s="51">
        <f t="shared" ref="BI4:BJ6" si="19">6.5*(Z4)</f>
        <v>403</v>
      </c>
      <c r="BJ4" s="51">
        <f t="shared" si="19"/>
        <v>572</v>
      </c>
      <c r="BK4" s="16">
        <v>42328</v>
      </c>
      <c r="BL4" s="16">
        <v>42340</v>
      </c>
      <c r="BM4" s="15" t="s">
        <v>85</v>
      </c>
      <c r="BN4" s="16">
        <v>42328</v>
      </c>
      <c r="BO4" s="16">
        <v>42340</v>
      </c>
      <c r="BP4" s="15" t="s">
        <v>85</v>
      </c>
      <c r="BQ4" s="16">
        <v>42376</v>
      </c>
      <c r="BR4" s="16">
        <v>42388</v>
      </c>
      <c r="BS4" s="15">
        <f>BR4-BQ4</f>
        <v>12</v>
      </c>
      <c r="BT4" s="15" t="s">
        <v>85</v>
      </c>
      <c r="BU4" s="51">
        <f t="shared" ref="BU4:BV6" si="20">10.25*(Z4)</f>
        <v>635.5</v>
      </c>
      <c r="BV4" s="51">
        <f t="shared" si="20"/>
        <v>902</v>
      </c>
      <c r="BW4" s="16">
        <v>42388</v>
      </c>
      <c r="BX4" s="16">
        <v>42394</v>
      </c>
      <c r="BY4" s="15">
        <f>DATEDIF(BW4,BX4,"d")</f>
        <v>6</v>
      </c>
      <c r="BZ4" s="16">
        <v>42391</v>
      </c>
      <c r="CA4" s="16">
        <v>42396</v>
      </c>
      <c r="CB4" s="21">
        <f>IF(CA4="","",DAYS360(BZ4,CA4))</f>
        <v>5</v>
      </c>
      <c r="CC4" s="15" t="s">
        <v>413</v>
      </c>
      <c r="CD4" s="51">
        <f t="shared" ref="CD4:CE6" si="21">3*(Z4)</f>
        <v>186</v>
      </c>
      <c r="CE4" s="51">
        <f t="shared" si="21"/>
        <v>264</v>
      </c>
      <c r="CF4" s="16">
        <v>42396</v>
      </c>
      <c r="CG4" s="16">
        <v>42396</v>
      </c>
      <c r="CH4" s="16">
        <v>42396</v>
      </c>
      <c r="CI4" s="16">
        <v>42405</v>
      </c>
      <c r="CJ4" s="16">
        <v>42405</v>
      </c>
      <c r="CK4" s="16">
        <v>42487</v>
      </c>
      <c r="CL4" s="16">
        <v>42487</v>
      </c>
      <c r="CM4" s="15">
        <f t="shared" si="11"/>
        <v>82</v>
      </c>
      <c r="CN4" s="15">
        <f t="shared" si="12"/>
        <v>82</v>
      </c>
      <c r="CO4" s="15">
        <v>0</v>
      </c>
      <c r="CP4" s="16">
        <v>42487</v>
      </c>
      <c r="CQ4" s="15" t="s">
        <v>79</v>
      </c>
      <c r="CR4" s="51">
        <v>0</v>
      </c>
      <c r="CS4" s="16">
        <v>42487</v>
      </c>
      <c r="CT4" s="21">
        <f>+IF(CS4="","",DAYS360(I4,CS4))</f>
        <v>166</v>
      </c>
      <c r="CU4" s="16" t="s">
        <v>79</v>
      </c>
      <c r="CV4" s="16">
        <v>42481</v>
      </c>
      <c r="CW4" s="15" t="s">
        <v>368</v>
      </c>
      <c r="CX4" s="16">
        <v>42483</v>
      </c>
      <c r="CY4" s="21">
        <f>IF(CX4="","",DAYS360(M4,CX4))</f>
        <v>2483</v>
      </c>
      <c r="CZ4" s="21">
        <f>IF(CX4="","",DAYS360(N4,CX4))</f>
        <v>374</v>
      </c>
      <c r="DA4" s="21">
        <f>IF(CX4="","",DAYS360(O4,CX4))</f>
        <v>166</v>
      </c>
      <c r="DB4" s="62"/>
      <c r="DC4" s="62"/>
      <c r="DD4" s="16">
        <v>42483</v>
      </c>
      <c r="DE4" s="16">
        <v>42483</v>
      </c>
      <c r="DF4" s="62"/>
      <c r="DG4" s="16">
        <v>42483</v>
      </c>
      <c r="DH4" s="62"/>
      <c r="DI4" s="16">
        <v>42483</v>
      </c>
      <c r="DJ4" s="19" t="s">
        <v>576</v>
      </c>
      <c r="DK4" s="51">
        <f>SUM(AM4+AQ4+AU4+BI4+BU4+CD4+CR4+1600)</f>
        <v>3089</v>
      </c>
      <c r="DL4" s="53">
        <f>SUM(AM4+AQ4+AU4+BJ4+BV4+CE4+CR4+1600)</f>
        <v>3602.5</v>
      </c>
      <c r="DP4" s="16"/>
      <c r="DQ4" s="16"/>
      <c r="DR4" s="16"/>
      <c r="DS4" s="16"/>
    </row>
    <row r="5" spans="1:124" s="15" customFormat="1" ht="28" customHeight="1" x14ac:dyDescent="0.15">
      <c r="A5" s="22" t="s">
        <v>582</v>
      </c>
      <c r="B5" s="22" t="s">
        <v>577</v>
      </c>
      <c r="C5" s="15" t="s">
        <v>400</v>
      </c>
      <c r="D5" s="23">
        <v>0.29375000000000001</v>
      </c>
      <c r="E5" s="15" t="s">
        <v>169</v>
      </c>
      <c r="F5" s="15" t="s">
        <v>79</v>
      </c>
      <c r="G5" s="15" t="s">
        <v>397</v>
      </c>
      <c r="H5" s="15" t="s">
        <v>78</v>
      </c>
      <c r="I5" s="16">
        <v>42325</v>
      </c>
      <c r="J5" s="16">
        <v>42509</v>
      </c>
      <c r="K5" s="16">
        <v>42509</v>
      </c>
      <c r="L5" s="16">
        <v>42511</v>
      </c>
      <c r="M5" s="16">
        <v>39903</v>
      </c>
      <c r="N5" s="16">
        <v>42117</v>
      </c>
      <c r="O5" s="16">
        <v>42321</v>
      </c>
      <c r="P5" s="16" t="s">
        <v>79</v>
      </c>
      <c r="Q5" s="15" t="s">
        <v>79</v>
      </c>
      <c r="R5" s="19" t="s">
        <v>233</v>
      </c>
      <c r="S5" s="19" t="s">
        <v>578</v>
      </c>
      <c r="T5" s="19" t="s">
        <v>579</v>
      </c>
      <c r="U5" s="19" t="s">
        <v>580</v>
      </c>
      <c r="V5" s="15">
        <v>117</v>
      </c>
      <c r="W5" s="20">
        <v>29423</v>
      </c>
      <c r="X5" s="20">
        <v>24833</v>
      </c>
      <c r="Y5" s="15">
        <v>0</v>
      </c>
      <c r="Z5" s="15">
        <v>100</v>
      </c>
      <c r="AA5" s="15">
        <v>104</v>
      </c>
      <c r="AB5" s="15">
        <v>62</v>
      </c>
      <c r="AC5" s="15">
        <v>0</v>
      </c>
      <c r="AD5" s="15">
        <v>23</v>
      </c>
      <c r="AE5" s="15">
        <v>0</v>
      </c>
      <c r="AF5" s="15">
        <v>23</v>
      </c>
      <c r="AG5" s="15">
        <v>0</v>
      </c>
      <c r="AH5" s="15">
        <v>0</v>
      </c>
      <c r="AI5" s="15">
        <v>0</v>
      </c>
      <c r="AJ5" s="15">
        <v>0</v>
      </c>
      <c r="AK5" s="15">
        <v>0</v>
      </c>
      <c r="AL5" s="15">
        <v>0</v>
      </c>
      <c r="AM5" s="51">
        <f>15.5*(AL5)</f>
        <v>0</v>
      </c>
      <c r="AN5" s="15">
        <v>5</v>
      </c>
      <c r="AO5" s="15">
        <v>0</v>
      </c>
      <c r="AP5" s="15">
        <v>5</v>
      </c>
      <c r="AQ5" s="51">
        <f>17.5*(AP5)</f>
        <v>87.5</v>
      </c>
      <c r="AR5" s="15">
        <v>1</v>
      </c>
      <c r="AS5" s="15">
        <v>0</v>
      </c>
      <c r="AT5" s="15">
        <v>1</v>
      </c>
      <c r="AU5" s="51">
        <f>24*(AT5)</f>
        <v>24</v>
      </c>
      <c r="AV5" s="15">
        <v>1</v>
      </c>
      <c r="AW5" s="15" t="s">
        <v>79</v>
      </c>
      <c r="AX5" s="15">
        <v>0</v>
      </c>
      <c r="AY5" s="15" t="s">
        <v>79</v>
      </c>
      <c r="AZ5" s="15" t="s">
        <v>84</v>
      </c>
      <c r="BA5" s="15">
        <v>1</v>
      </c>
      <c r="BB5" s="16">
        <v>42325</v>
      </c>
      <c r="BC5" s="21">
        <f>IF(BB5="","",DAYS360(I5,BB5))</f>
        <v>0</v>
      </c>
      <c r="BD5" s="16">
        <v>42347</v>
      </c>
      <c r="BE5" s="16">
        <v>42411</v>
      </c>
      <c r="BF5" s="26">
        <f>DAYS360(BD5,BE5)</f>
        <v>62</v>
      </c>
      <c r="BG5" s="16" t="s">
        <v>437</v>
      </c>
      <c r="BH5" s="15">
        <v>105</v>
      </c>
      <c r="BI5" s="51">
        <f t="shared" si="19"/>
        <v>650</v>
      </c>
      <c r="BJ5" s="51">
        <f t="shared" si="19"/>
        <v>676</v>
      </c>
      <c r="BK5" s="16">
        <v>42326</v>
      </c>
      <c r="BL5" s="16">
        <v>42347</v>
      </c>
      <c r="BM5" s="15" t="s">
        <v>85</v>
      </c>
      <c r="BN5" s="16">
        <v>42326</v>
      </c>
      <c r="BO5" s="16">
        <v>42332</v>
      </c>
      <c r="BP5" s="15" t="s">
        <v>85</v>
      </c>
      <c r="BQ5" s="16">
        <v>42411</v>
      </c>
      <c r="BR5" s="16">
        <v>42420</v>
      </c>
      <c r="BS5" s="15">
        <f>BR5-BQ5</f>
        <v>9</v>
      </c>
      <c r="BT5" s="15" t="s">
        <v>85</v>
      </c>
      <c r="BU5" s="51">
        <f t="shared" si="20"/>
        <v>1025</v>
      </c>
      <c r="BV5" s="51">
        <f t="shared" si="20"/>
        <v>1066</v>
      </c>
      <c r="BW5" s="16">
        <v>42420</v>
      </c>
      <c r="BX5" s="16">
        <v>42444</v>
      </c>
      <c r="BY5" s="21">
        <f>IF(BX5="","",DAYS360(BW5,BX5))</f>
        <v>25</v>
      </c>
      <c r="BZ5" s="16">
        <v>42426</v>
      </c>
      <c r="CA5" s="16">
        <v>42460</v>
      </c>
      <c r="CB5" s="21">
        <f>IF(CA5="","",DAYS360(BZ5,CA5))</f>
        <v>34</v>
      </c>
      <c r="CC5" s="15" t="s">
        <v>595</v>
      </c>
      <c r="CD5" s="51">
        <f t="shared" si="21"/>
        <v>300</v>
      </c>
      <c r="CE5" s="51">
        <f t="shared" si="21"/>
        <v>312</v>
      </c>
      <c r="CF5" s="16">
        <v>42460</v>
      </c>
      <c r="CG5" s="16">
        <v>42460</v>
      </c>
      <c r="CH5" s="16">
        <v>42460</v>
      </c>
      <c r="CI5" s="16">
        <v>42467</v>
      </c>
      <c r="CJ5" s="16">
        <v>42467</v>
      </c>
      <c r="CK5" s="16">
        <v>42502</v>
      </c>
      <c r="CL5" s="16">
        <v>42469</v>
      </c>
      <c r="CM5" s="15">
        <f t="shared" si="11"/>
        <v>35</v>
      </c>
      <c r="CN5" s="15">
        <f t="shared" si="12"/>
        <v>2</v>
      </c>
      <c r="CO5" s="15">
        <v>1</v>
      </c>
      <c r="CP5" s="16">
        <v>42502</v>
      </c>
      <c r="CQ5" s="15" t="s">
        <v>79</v>
      </c>
      <c r="CR5" s="51">
        <v>0</v>
      </c>
      <c r="CS5" s="16">
        <v>42509</v>
      </c>
      <c r="CT5" s="21">
        <f>+IF(CS5="","",DAYS360(I5,CS5))</f>
        <v>182</v>
      </c>
      <c r="CU5" s="16" t="s">
        <v>79</v>
      </c>
      <c r="CV5" s="16">
        <v>42509</v>
      </c>
      <c r="CW5" s="15" t="s">
        <v>542</v>
      </c>
      <c r="CX5" s="16">
        <v>42511</v>
      </c>
      <c r="CY5" s="21">
        <f>IF(CX5="","",DAYS360(M5,CX5))</f>
        <v>2571</v>
      </c>
      <c r="CZ5" s="21">
        <f>IF(CX5="","",DAYS360(N5,CX5))</f>
        <v>388</v>
      </c>
      <c r="DA5" s="21">
        <f>IF(CX5="","",DAYS360(O5,CX5))</f>
        <v>188</v>
      </c>
      <c r="DB5" s="64"/>
      <c r="DC5" s="64"/>
      <c r="DD5" s="16">
        <v>42511</v>
      </c>
      <c r="DE5" s="16">
        <v>42511</v>
      </c>
      <c r="DF5" s="64"/>
      <c r="DG5" s="16">
        <v>42511</v>
      </c>
      <c r="DH5" s="64"/>
      <c r="DI5" s="16">
        <v>42511</v>
      </c>
      <c r="DJ5" s="19" t="s">
        <v>581</v>
      </c>
      <c r="DK5" s="51">
        <f>SUM(AM5+AQ5+AU5+BI5+BU5+CD5+CR5+1600)</f>
        <v>3686.5</v>
      </c>
      <c r="DL5" s="53">
        <f>SUM(AM5+AQ5+AU5+BJ5+BV5+CE5+CR5+1600)</f>
        <v>3765.5</v>
      </c>
      <c r="DP5" s="16"/>
      <c r="DQ5" s="16"/>
      <c r="DR5" s="16"/>
      <c r="DS5" s="16"/>
    </row>
    <row r="6" spans="1:124" s="15" customFormat="1" ht="28" customHeight="1" x14ac:dyDescent="0.15">
      <c r="A6" s="22" t="s">
        <v>601</v>
      </c>
      <c r="B6" s="22" t="s">
        <v>597</v>
      </c>
      <c r="C6" s="15" t="s">
        <v>461</v>
      </c>
      <c r="D6" s="23">
        <v>0.29444444444444401</v>
      </c>
      <c r="E6" s="15" t="s">
        <v>111</v>
      </c>
      <c r="F6" s="15" t="s">
        <v>79</v>
      </c>
      <c r="G6" s="15" t="s">
        <v>397</v>
      </c>
      <c r="H6" s="15" t="s">
        <v>78</v>
      </c>
      <c r="I6" s="16">
        <v>42440</v>
      </c>
      <c r="J6" s="16">
        <v>42614</v>
      </c>
      <c r="K6" s="16">
        <v>42566</v>
      </c>
      <c r="L6" s="16">
        <v>42570</v>
      </c>
      <c r="M6" s="16">
        <v>40268</v>
      </c>
      <c r="N6" s="16">
        <v>42102</v>
      </c>
      <c r="O6" s="16">
        <v>42434</v>
      </c>
      <c r="P6" s="16" t="s">
        <v>79</v>
      </c>
      <c r="Q6" s="15" t="s">
        <v>79</v>
      </c>
      <c r="R6" s="19" t="s">
        <v>598</v>
      </c>
      <c r="S6" s="19" t="s">
        <v>599</v>
      </c>
      <c r="T6" s="19" t="s">
        <v>600</v>
      </c>
      <c r="U6" s="19" t="s">
        <v>657</v>
      </c>
      <c r="V6" s="15">
        <v>68</v>
      </c>
      <c r="W6" s="20">
        <v>16267</v>
      </c>
      <c r="X6" s="15">
        <v>9425</v>
      </c>
      <c r="Y6" s="15">
        <v>1435</v>
      </c>
      <c r="Z6" s="15">
        <v>55</v>
      </c>
      <c r="AA6" s="15">
        <v>68</v>
      </c>
      <c r="AB6" s="15">
        <v>28</v>
      </c>
      <c r="AC6" s="15">
        <v>10</v>
      </c>
      <c r="AD6" s="15">
        <v>11</v>
      </c>
      <c r="AE6" s="15">
        <v>0</v>
      </c>
      <c r="AF6" s="15">
        <v>11</v>
      </c>
      <c r="AG6" s="15">
        <v>0</v>
      </c>
      <c r="AH6" s="15">
        <v>0</v>
      </c>
      <c r="AI6" s="15">
        <v>0</v>
      </c>
      <c r="AJ6" s="15">
        <v>0</v>
      </c>
      <c r="AK6" s="15">
        <v>0</v>
      </c>
      <c r="AL6" s="15">
        <v>0</v>
      </c>
      <c r="AM6" s="51">
        <f>15.5*(AL6)</f>
        <v>0</v>
      </c>
      <c r="AN6" s="15">
        <v>1</v>
      </c>
      <c r="AO6" s="15">
        <v>2</v>
      </c>
      <c r="AP6" s="15">
        <v>3</v>
      </c>
      <c r="AQ6" s="51">
        <f>17.5*(AP6)</f>
        <v>52.5</v>
      </c>
      <c r="AR6" s="15">
        <v>1</v>
      </c>
      <c r="AS6" s="15">
        <v>0</v>
      </c>
      <c r="AT6" s="15">
        <v>1</v>
      </c>
      <c r="AU6" s="51">
        <f>24*(AT6)</f>
        <v>24</v>
      </c>
      <c r="AV6" s="15">
        <v>0</v>
      </c>
      <c r="AW6" s="15" t="s">
        <v>79</v>
      </c>
      <c r="AX6" s="15">
        <v>3</v>
      </c>
      <c r="AY6" s="15" t="s">
        <v>79</v>
      </c>
      <c r="AZ6" s="15" t="s">
        <v>79</v>
      </c>
      <c r="BA6" s="15">
        <v>0</v>
      </c>
      <c r="BB6" s="40">
        <v>42440</v>
      </c>
      <c r="BC6" s="26">
        <f>IF(BB6="","",DAYS360(I6,BB6))</f>
        <v>0</v>
      </c>
      <c r="BD6" s="16">
        <v>42461</v>
      </c>
      <c r="BE6" s="16">
        <v>42482</v>
      </c>
      <c r="BF6" s="26">
        <f>DAYS360(BD6,BE6)</f>
        <v>21</v>
      </c>
      <c r="BG6" s="16" t="s">
        <v>562</v>
      </c>
      <c r="BH6" s="15">
        <v>91</v>
      </c>
      <c r="BI6" s="51">
        <f t="shared" si="19"/>
        <v>357.5</v>
      </c>
      <c r="BJ6" s="51">
        <f t="shared" si="19"/>
        <v>442</v>
      </c>
      <c r="BK6" s="16">
        <v>42447</v>
      </c>
      <c r="BL6" s="16">
        <v>42458</v>
      </c>
      <c r="BM6" s="15" t="s">
        <v>85</v>
      </c>
      <c r="BN6" s="16">
        <v>42447</v>
      </c>
      <c r="BO6" s="16">
        <v>42453</v>
      </c>
      <c r="BP6" s="15" t="s">
        <v>85</v>
      </c>
      <c r="BQ6" s="16">
        <v>42482</v>
      </c>
      <c r="BR6" s="16">
        <v>42493</v>
      </c>
      <c r="BS6" s="15">
        <f>BR6-BQ6</f>
        <v>11</v>
      </c>
      <c r="BT6" s="15" t="s">
        <v>85</v>
      </c>
      <c r="BU6" s="51">
        <f t="shared" si="20"/>
        <v>563.75</v>
      </c>
      <c r="BV6" s="51">
        <f t="shared" si="20"/>
        <v>697</v>
      </c>
      <c r="BW6" s="16">
        <v>42494</v>
      </c>
      <c r="BX6" s="16">
        <v>42551</v>
      </c>
      <c r="BY6" s="26">
        <f>IF(BX6="","",DAYS360(BW6,BX6))</f>
        <v>56</v>
      </c>
      <c r="BZ6" s="16">
        <v>42497</v>
      </c>
      <c r="CA6" s="16">
        <v>42503</v>
      </c>
      <c r="CB6" s="26">
        <f>IF(CA6="","",DAYS360(BZ6,CA6))</f>
        <v>6</v>
      </c>
      <c r="CC6" s="15" t="s">
        <v>622</v>
      </c>
      <c r="CD6" s="51">
        <f t="shared" si="21"/>
        <v>165</v>
      </c>
      <c r="CE6" s="51">
        <f t="shared" si="21"/>
        <v>204</v>
      </c>
      <c r="CF6" s="16">
        <v>42504</v>
      </c>
      <c r="CG6" s="16">
        <v>42504</v>
      </c>
      <c r="CH6" s="16">
        <v>42504</v>
      </c>
      <c r="CI6" s="16">
        <v>42556</v>
      </c>
      <c r="CJ6" s="16">
        <v>42556</v>
      </c>
      <c r="CK6" s="16">
        <v>42559</v>
      </c>
      <c r="CL6" s="16">
        <v>42557</v>
      </c>
      <c r="CM6" s="15">
        <f t="shared" si="11"/>
        <v>3</v>
      </c>
      <c r="CN6" s="15">
        <f t="shared" si="12"/>
        <v>1</v>
      </c>
      <c r="CO6" s="15">
        <v>1</v>
      </c>
      <c r="CP6" s="16">
        <v>42559</v>
      </c>
      <c r="CQ6" s="15" t="s">
        <v>79</v>
      </c>
      <c r="CR6" s="51">
        <v>0</v>
      </c>
      <c r="CS6" s="40">
        <v>42566</v>
      </c>
      <c r="CT6" s="26">
        <f>+IF(CS6="","",DAYS360(I6,CS6))</f>
        <v>124</v>
      </c>
      <c r="CU6" s="16" t="s">
        <v>84</v>
      </c>
      <c r="CV6" s="16">
        <v>42566</v>
      </c>
      <c r="CW6" s="15" t="s">
        <v>542</v>
      </c>
      <c r="CX6" s="16">
        <v>42570</v>
      </c>
      <c r="CY6" s="26">
        <f>IF(CX6="","",DAYS360(M6,CX6))</f>
        <v>2269</v>
      </c>
      <c r="CZ6" s="26">
        <f>IF(CX6="","",DAYS360(N6,CX6))</f>
        <v>461</v>
      </c>
      <c r="DA6" s="26">
        <f>IF(CX6="","",DAYS360(O6,CX6))</f>
        <v>134</v>
      </c>
      <c r="DD6" s="16">
        <v>42570</v>
      </c>
      <c r="DE6" s="16">
        <v>42570</v>
      </c>
      <c r="DG6" s="16">
        <v>42570</v>
      </c>
      <c r="DI6" s="16">
        <v>42570</v>
      </c>
      <c r="DJ6" s="19" t="s">
        <v>656</v>
      </c>
      <c r="DK6" s="15">
        <f>SUM(AM6+AQ6+AU6+BI6+BU6+CD6+CR6+1600)</f>
        <v>2762.75</v>
      </c>
      <c r="DL6" s="53">
        <f>SUM(AM6+AQ6+AU6+BJ6+BV6+CE6+CR6+1600)</f>
        <v>3019.5</v>
      </c>
      <c r="DP6" s="16"/>
      <c r="DQ6" s="16"/>
      <c r="DR6" s="16"/>
      <c r="DS6" s="16"/>
    </row>
    <row r="7" spans="1:124" s="15" customFormat="1" ht="28" customHeight="1" x14ac:dyDescent="0.15">
      <c r="A7" s="91" t="s">
        <v>590</v>
      </c>
      <c r="B7" s="22" t="s">
        <v>591</v>
      </c>
      <c r="C7" s="15" t="s">
        <v>88</v>
      </c>
      <c r="D7" s="23">
        <v>0.2951388888888889</v>
      </c>
      <c r="E7" s="15" t="s">
        <v>124</v>
      </c>
      <c r="F7" s="15" t="s">
        <v>79</v>
      </c>
      <c r="G7" s="15" t="s">
        <v>397</v>
      </c>
      <c r="H7" s="15" t="s">
        <v>78</v>
      </c>
      <c r="I7" s="16">
        <v>42378</v>
      </c>
      <c r="J7" s="16">
        <v>42682</v>
      </c>
      <c r="K7" s="16">
        <v>42682</v>
      </c>
      <c r="L7" s="100">
        <v>42683</v>
      </c>
      <c r="M7" s="16">
        <v>40847</v>
      </c>
      <c r="N7" s="16">
        <v>42185</v>
      </c>
      <c r="O7" s="16">
        <v>42375</v>
      </c>
      <c r="P7" s="16" t="s">
        <v>79</v>
      </c>
      <c r="Q7" s="15" t="s">
        <v>79</v>
      </c>
      <c r="R7" s="19" t="s">
        <v>233</v>
      </c>
      <c r="S7" s="19" t="s">
        <v>592</v>
      </c>
      <c r="T7" s="69" t="s">
        <v>593</v>
      </c>
      <c r="U7" s="19" t="s">
        <v>594</v>
      </c>
      <c r="V7" s="15">
        <v>131</v>
      </c>
      <c r="W7" s="20">
        <v>30467</v>
      </c>
      <c r="X7" s="20">
        <v>21413</v>
      </c>
      <c r="Y7" s="20">
        <v>3428</v>
      </c>
      <c r="Z7" s="15">
        <v>104</v>
      </c>
      <c r="AA7" s="15">
        <v>114</v>
      </c>
      <c r="AB7" s="15">
        <v>58</v>
      </c>
      <c r="AC7" s="15">
        <v>28</v>
      </c>
      <c r="AD7" s="15">
        <v>11</v>
      </c>
      <c r="AE7" s="15">
        <v>0</v>
      </c>
      <c r="AF7" s="15">
        <v>11</v>
      </c>
      <c r="AG7" s="15">
        <v>0</v>
      </c>
      <c r="AH7" s="15">
        <v>0</v>
      </c>
      <c r="AI7" s="15">
        <v>0</v>
      </c>
      <c r="AJ7" s="15">
        <v>0</v>
      </c>
      <c r="AK7" s="15">
        <v>0</v>
      </c>
      <c r="AL7" s="15">
        <v>0</v>
      </c>
      <c r="AM7" s="51">
        <f>15.5*(AL7)</f>
        <v>0</v>
      </c>
      <c r="AN7" s="15">
        <v>3</v>
      </c>
      <c r="AO7" s="15">
        <v>1</v>
      </c>
      <c r="AP7" s="15">
        <v>4</v>
      </c>
      <c r="AQ7" s="51">
        <f>17.5*(AP7)</f>
        <v>70</v>
      </c>
      <c r="AR7" s="15">
        <v>0</v>
      </c>
      <c r="AS7" s="15">
        <v>0</v>
      </c>
      <c r="AT7" s="15">
        <v>0</v>
      </c>
      <c r="AU7" s="51">
        <f>24*(AT7)</f>
        <v>0</v>
      </c>
      <c r="AV7" s="15">
        <v>2</v>
      </c>
      <c r="AW7" s="15" t="s">
        <v>79</v>
      </c>
      <c r="AX7" s="15">
        <v>3</v>
      </c>
      <c r="AY7" s="15" t="s">
        <v>79</v>
      </c>
      <c r="AZ7" s="15" t="s">
        <v>79</v>
      </c>
      <c r="BA7" s="15">
        <v>0</v>
      </c>
      <c r="BB7" s="16">
        <v>42378</v>
      </c>
      <c r="BC7" s="93">
        <f>IF(BB7="","",DAYS360(I7,BB7))</f>
        <v>0</v>
      </c>
      <c r="BD7" s="16">
        <v>42444</v>
      </c>
      <c r="BE7" s="16">
        <v>42508</v>
      </c>
      <c r="BF7" s="26">
        <f>DAYS360(BD7,BE7)</f>
        <v>63</v>
      </c>
      <c r="BG7" s="16" t="s">
        <v>542</v>
      </c>
      <c r="BH7" s="15">
        <v>112</v>
      </c>
      <c r="BI7" s="51">
        <f>6.5*(Z7)</f>
        <v>676</v>
      </c>
      <c r="BJ7" s="51">
        <f>6.5*(AA7)</f>
        <v>741</v>
      </c>
      <c r="BK7" s="16">
        <v>42398</v>
      </c>
      <c r="BL7" s="16">
        <v>42411</v>
      </c>
      <c r="BM7" s="15" t="s">
        <v>85</v>
      </c>
      <c r="BN7" s="16">
        <v>42397</v>
      </c>
      <c r="BO7" s="16">
        <v>42403</v>
      </c>
      <c r="BP7" s="15" t="s">
        <v>85</v>
      </c>
      <c r="BQ7" s="16">
        <v>42515</v>
      </c>
      <c r="BR7" s="16">
        <v>42524</v>
      </c>
      <c r="BS7" s="15">
        <f>BR7-BQ7</f>
        <v>9</v>
      </c>
      <c r="BT7" s="15" t="s">
        <v>85</v>
      </c>
      <c r="BU7" s="51">
        <f>10.25*(Z7)</f>
        <v>1066</v>
      </c>
      <c r="BV7" s="51">
        <f>10.25*(AA7)</f>
        <v>1168.5</v>
      </c>
      <c r="BW7" s="16">
        <v>42524</v>
      </c>
      <c r="BX7" s="16">
        <v>42549</v>
      </c>
      <c r="BY7" s="21">
        <f>IF(BX7="","",DAYS360(BW7,BX7))</f>
        <v>25</v>
      </c>
      <c r="BZ7" s="16">
        <v>42530</v>
      </c>
      <c r="CA7" s="16">
        <v>42537</v>
      </c>
      <c r="CB7" s="21">
        <f>IF(CA7="","",DAYS360(BZ7,CA7))</f>
        <v>7</v>
      </c>
      <c r="CC7" s="15" t="s">
        <v>595</v>
      </c>
      <c r="CD7" s="51">
        <f>3*(Z7)</f>
        <v>312</v>
      </c>
      <c r="CE7" s="51">
        <f>3*(AA7)</f>
        <v>342</v>
      </c>
      <c r="CF7" s="16">
        <v>42556</v>
      </c>
      <c r="CG7" s="16">
        <v>42556</v>
      </c>
      <c r="CH7" s="16">
        <v>42571</v>
      </c>
      <c r="CI7" s="16">
        <v>42578</v>
      </c>
      <c r="CJ7" s="16">
        <v>42593</v>
      </c>
      <c r="CK7" s="16">
        <v>42636</v>
      </c>
      <c r="CL7" s="16">
        <v>42595</v>
      </c>
      <c r="CM7" s="15">
        <f t="shared" si="11"/>
        <v>42</v>
      </c>
      <c r="CN7" s="15">
        <f t="shared" si="12"/>
        <v>2</v>
      </c>
      <c r="CO7" s="15">
        <v>1</v>
      </c>
      <c r="CP7" s="16">
        <v>42675</v>
      </c>
      <c r="CQ7" s="15" t="s">
        <v>79</v>
      </c>
      <c r="CR7" s="51">
        <v>0</v>
      </c>
      <c r="CS7" s="16">
        <v>42677</v>
      </c>
      <c r="CT7" s="21">
        <f>+IF(CS7="","",DAYS360(I7,CS7))</f>
        <v>294</v>
      </c>
      <c r="CU7" s="16" t="s">
        <v>79</v>
      </c>
      <c r="CV7" s="16">
        <v>42682</v>
      </c>
      <c r="CW7" s="15" t="s">
        <v>413</v>
      </c>
      <c r="CX7" s="16">
        <v>42683</v>
      </c>
      <c r="CY7" s="21">
        <f>IF(CX7="","",DAYS360(M7,CX7))</f>
        <v>1809</v>
      </c>
      <c r="CZ7" s="21">
        <f>IF(CX7="","",DAYS360(N7,CX7))</f>
        <v>489</v>
      </c>
      <c r="DA7" s="21">
        <f>IF(CX7="","",DAYS360(O7,CX7))</f>
        <v>303</v>
      </c>
      <c r="DD7" s="16">
        <v>42683</v>
      </c>
      <c r="DE7" s="16">
        <v>42683</v>
      </c>
      <c r="DG7" s="16">
        <v>42683</v>
      </c>
      <c r="DI7" s="16">
        <v>42683</v>
      </c>
      <c r="DJ7" s="19" t="s">
        <v>604</v>
      </c>
      <c r="DK7" s="51">
        <f>SUM(AM7+AQ7+AU7+BI7+BU7+CD7+CR7+1600)</f>
        <v>3724</v>
      </c>
      <c r="DL7" s="53">
        <f>SUM(AM7+AQ7+AU7+BJ7+BV7+CE7+CR7+1600)</f>
        <v>3921.5</v>
      </c>
      <c r="DP7" s="16"/>
      <c r="DQ7" s="16"/>
      <c r="DR7" s="16"/>
      <c r="DS7" s="16"/>
    </row>
    <row r="8" spans="1:124" s="15" customFormat="1" ht="28" customHeight="1" x14ac:dyDescent="0.15">
      <c r="A8" s="22" t="s">
        <v>606</v>
      </c>
      <c r="B8" s="94" t="s">
        <v>605</v>
      </c>
      <c r="C8" s="15" t="s">
        <v>461</v>
      </c>
      <c r="D8" s="23">
        <v>0.295833333333332</v>
      </c>
      <c r="E8" s="15" t="s">
        <v>124</v>
      </c>
      <c r="F8" s="15" t="s">
        <v>79</v>
      </c>
      <c r="G8" s="15" t="s">
        <v>397</v>
      </c>
      <c r="H8" s="15" t="s">
        <v>78</v>
      </c>
      <c r="I8" s="16">
        <v>42447</v>
      </c>
      <c r="J8" s="16">
        <v>42683</v>
      </c>
      <c r="K8" s="16">
        <v>42683</v>
      </c>
      <c r="L8" s="16">
        <v>42685</v>
      </c>
      <c r="M8" s="16">
        <v>40298</v>
      </c>
      <c r="N8" s="16">
        <v>42159</v>
      </c>
      <c r="O8" s="16">
        <v>42438</v>
      </c>
      <c r="P8" s="16" t="s">
        <v>79</v>
      </c>
      <c r="Q8" s="15" t="s">
        <v>79</v>
      </c>
      <c r="R8" s="19" t="s">
        <v>204</v>
      </c>
      <c r="S8" s="95" t="s">
        <v>602</v>
      </c>
      <c r="T8" s="19" t="s">
        <v>603</v>
      </c>
      <c r="U8" s="19" t="s">
        <v>658</v>
      </c>
      <c r="V8" s="15">
        <v>216</v>
      </c>
      <c r="W8" s="20">
        <v>49293</v>
      </c>
      <c r="X8" s="20">
        <v>33253</v>
      </c>
      <c r="Y8" s="15">
        <v>5644</v>
      </c>
      <c r="Z8" s="15">
        <v>180</v>
      </c>
      <c r="AA8" s="15">
        <v>164</v>
      </c>
      <c r="AB8" s="15">
        <v>82</v>
      </c>
      <c r="AC8" s="15">
        <v>36</v>
      </c>
      <c r="AD8" s="15">
        <v>22</v>
      </c>
      <c r="AE8" s="15">
        <v>28</v>
      </c>
      <c r="AF8" s="15">
        <v>50</v>
      </c>
      <c r="AG8" s="15">
        <v>0</v>
      </c>
      <c r="AH8" s="15">
        <v>0</v>
      </c>
      <c r="AI8" s="15">
        <v>0</v>
      </c>
      <c r="AJ8" s="15">
        <v>0</v>
      </c>
      <c r="AK8" s="15">
        <v>0</v>
      </c>
      <c r="AL8" s="15">
        <v>0</v>
      </c>
      <c r="AM8" s="51">
        <f>15.5*(AL8)</f>
        <v>0</v>
      </c>
      <c r="AN8" s="15">
        <v>21</v>
      </c>
      <c r="AO8" s="15">
        <v>45</v>
      </c>
      <c r="AP8" s="15">
        <v>66</v>
      </c>
      <c r="AQ8" s="51">
        <f>17.5*(AP8)</f>
        <v>1155</v>
      </c>
      <c r="AR8" s="15">
        <v>3</v>
      </c>
      <c r="AS8" s="15">
        <v>13</v>
      </c>
      <c r="AT8" s="15">
        <v>16</v>
      </c>
      <c r="AU8" s="51">
        <f>24*(AT8)</f>
        <v>384</v>
      </c>
      <c r="AV8" s="15">
        <v>4</v>
      </c>
      <c r="AW8" s="15" t="s">
        <v>79</v>
      </c>
      <c r="AX8" s="15">
        <v>2</v>
      </c>
      <c r="AY8" s="15" t="s">
        <v>79</v>
      </c>
      <c r="AZ8" s="15" t="s">
        <v>79</v>
      </c>
      <c r="BA8" s="15">
        <v>0</v>
      </c>
      <c r="BB8" s="16">
        <v>42448</v>
      </c>
      <c r="BC8" s="93">
        <f>IF(BB8="","",DAYS360(I8,BB8))</f>
        <v>1</v>
      </c>
      <c r="BD8" s="16">
        <v>42467</v>
      </c>
      <c r="BE8" s="16">
        <v>42565</v>
      </c>
      <c r="BF8" s="26">
        <f>DAYS360(BD8,BE8)</f>
        <v>97</v>
      </c>
      <c r="BG8" s="16" t="s">
        <v>437</v>
      </c>
      <c r="BH8" s="15">
        <v>126</v>
      </c>
      <c r="BI8" s="51">
        <f>6.5*(Z8)</f>
        <v>1170</v>
      </c>
      <c r="BJ8" s="51">
        <f>6.5*(AA8)</f>
        <v>1066</v>
      </c>
      <c r="BK8" s="16">
        <v>42461</v>
      </c>
      <c r="BL8" s="16">
        <v>42488</v>
      </c>
      <c r="BM8" s="15" t="s">
        <v>85</v>
      </c>
      <c r="BN8" s="16">
        <v>42458</v>
      </c>
      <c r="BO8" s="16">
        <v>42465</v>
      </c>
      <c r="BP8" s="15" t="s">
        <v>85</v>
      </c>
      <c r="BQ8" s="16">
        <v>42565</v>
      </c>
      <c r="BR8" s="16">
        <v>42577</v>
      </c>
      <c r="BS8" s="15">
        <f>BR8-BQ8</f>
        <v>12</v>
      </c>
      <c r="BT8" s="15" t="s">
        <v>85</v>
      </c>
      <c r="BU8" s="51">
        <f>10.25*(Z8)</f>
        <v>1845</v>
      </c>
      <c r="BV8" s="51">
        <f>10.25*(AA8)</f>
        <v>1681</v>
      </c>
      <c r="BW8" s="16">
        <v>42578</v>
      </c>
      <c r="BX8" s="16">
        <v>42600</v>
      </c>
      <c r="BY8" s="21">
        <f>IF(BX8="","",DAYS360(BW8,BX8))</f>
        <v>21</v>
      </c>
      <c r="BZ8" s="16">
        <v>42608</v>
      </c>
      <c r="CA8" s="16">
        <v>42634</v>
      </c>
      <c r="CB8" s="21">
        <f>IF(CA8="","",DAYS360(BZ8,CA8))</f>
        <v>25</v>
      </c>
      <c r="CC8" s="15" t="s">
        <v>368</v>
      </c>
      <c r="CD8" s="51">
        <f>3*(Z8)</f>
        <v>540</v>
      </c>
      <c r="CE8" s="51">
        <f>3*(AA8)</f>
        <v>492</v>
      </c>
      <c r="CF8" s="16">
        <v>42641</v>
      </c>
      <c r="CG8" s="16">
        <v>42641</v>
      </c>
      <c r="CH8" s="16">
        <v>42641</v>
      </c>
      <c r="CI8" s="16">
        <v>42651</v>
      </c>
      <c r="CJ8" s="16">
        <v>42651</v>
      </c>
      <c r="CK8" s="16">
        <v>42671</v>
      </c>
      <c r="CL8" s="16">
        <v>42661</v>
      </c>
      <c r="CM8" s="15">
        <f t="shared" si="11"/>
        <v>20</v>
      </c>
      <c r="CN8" s="15">
        <f t="shared" si="12"/>
        <v>10</v>
      </c>
      <c r="CO8" s="15">
        <v>1</v>
      </c>
      <c r="CP8" s="16">
        <v>42683</v>
      </c>
      <c r="CQ8" s="15" t="s">
        <v>79</v>
      </c>
      <c r="CR8" s="51">
        <v>0</v>
      </c>
      <c r="CS8" s="16">
        <v>42683</v>
      </c>
      <c r="CT8" s="21">
        <f>+IF(CS8="","",DAYS360(I8,CS8))</f>
        <v>231</v>
      </c>
      <c r="CU8" s="16" t="s">
        <v>79</v>
      </c>
      <c r="CV8" s="16">
        <v>42683</v>
      </c>
      <c r="CW8" s="15" t="s">
        <v>142</v>
      </c>
      <c r="CX8" s="16">
        <v>42685</v>
      </c>
      <c r="CY8" s="21">
        <f>IF(CX8="","",DAYS360(M8,CX8))</f>
        <v>2351</v>
      </c>
      <c r="CZ8" s="21">
        <f>IF(CX8="","",DAYS360(N8,CX8))</f>
        <v>517</v>
      </c>
      <c r="DA8" s="21">
        <f>IF(CX8="","",DAYS360(O8,CX8))</f>
        <v>242</v>
      </c>
      <c r="DD8" s="16">
        <v>42685</v>
      </c>
      <c r="DE8" s="16">
        <v>42685</v>
      </c>
      <c r="DG8" s="16">
        <v>42685</v>
      </c>
      <c r="DI8" s="16">
        <v>42685</v>
      </c>
      <c r="DJ8" s="19" t="s">
        <v>643</v>
      </c>
      <c r="DK8" s="51">
        <f>SUM(AM8+AQ8+AU8+BI8+BU8+CD8+CR8+1600)</f>
        <v>6694</v>
      </c>
      <c r="DL8" s="53">
        <f>SUM(AM8+AQ8+AU8+BJ8+BV8+CE8+CR8+1600)</f>
        <v>6378</v>
      </c>
      <c r="DP8" s="16"/>
      <c r="DQ8" s="16"/>
      <c r="DR8" s="16"/>
      <c r="DS8" s="16"/>
    </row>
    <row r="9" spans="1:124" s="15" customFormat="1" ht="28" customHeight="1" x14ac:dyDescent="0.15">
      <c r="A9" s="91" t="s">
        <v>665</v>
      </c>
      <c r="B9" s="22" t="s">
        <v>660</v>
      </c>
      <c r="C9" s="15" t="s">
        <v>161</v>
      </c>
      <c r="D9" s="23">
        <v>0.296527777777775</v>
      </c>
      <c r="E9" s="15" t="s">
        <v>124</v>
      </c>
      <c r="F9" s="15" t="s">
        <v>79</v>
      </c>
      <c r="G9" s="15" t="s">
        <v>397</v>
      </c>
      <c r="H9" s="15" t="s">
        <v>78</v>
      </c>
      <c r="I9" s="16">
        <v>42607</v>
      </c>
      <c r="J9" s="16">
        <v>42690</v>
      </c>
      <c r="K9" s="16">
        <v>42692</v>
      </c>
      <c r="L9" s="16">
        <v>42692</v>
      </c>
      <c r="M9" s="16">
        <v>40602</v>
      </c>
      <c r="N9" s="16">
        <v>42417</v>
      </c>
      <c r="O9" s="16">
        <v>42585</v>
      </c>
      <c r="P9" s="16" t="s">
        <v>79</v>
      </c>
      <c r="Q9" s="15" t="s">
        <v>79</v>
      </c>
      <c r="R9" s="95" t="s">
        <v>119</v>
      </c>
      <c r="S9" s="95" t="s">
        <v>661</v>
      </c>
      <c r="T9" s="95" t="s">
        <v>662</v>
      </c>
      <c r="U9" s="19" t="s">
        <v>663</v>
      </c>
      <c r="V9" s="15">
        <v>99</v>
      </c>
      <c r="W9" s="20">
        <v>23267</v>
      </c>
      <c r="X9" s="20">
        <v>17808</v>
      </c>
      <c r="Y9" s="15">
        <v>0</v>
      </c>
      <c r="Z9" s="15">
        <v>86</v>
      </c>
      <c r="AA9" s="15">
        <v>88</v>
      </c>
      <c r="AB9" s="15">
        <v>54</v>
      </c>
      <c r="AC9" s="15">
        <v>0</v>
      </c>
      <c r="AD9" s="15">
        <v>22</v>
      </c>
      <c r="AE9" s="15">
        <v>0</v>
      </c>
      <c r="AF9" s="15">
        <v>22</v>
      </c>
      <c r="AG9" s="15">
        <v>0</v>
      </c>
      <c r="AH9" s="15">
        <v>0</v>
      </c>
      <c r="AI9" s="15">
        <v>0</v>
      </c>
      <c r="AJ9" s="15">
        <v>0</v>
      </c>
      <c r="AK9" s="15">
        <v>0</v>
      </c>
      <c r="AL9" s="15">
        <v>0</v>
      </c>
      <c r="AM9" s="51">
        <f t="shared" ref="AM9" si="22">15.5*(AL9)</f>
        <v>0</v>
      </c>
      <c r="AN9" s="15" t="s">
        <v>673</v>
      </c>
      <c r="AO9" s="15">
        <v>0</v>
      </c>
      <c r="AP9" s="15">
        <v>4</v>
      </c>
      <c r="AQ9" s="51">
        <f t="shared" ref="AQ9" si="23">17.5*(AP9)</f>
        <v>70</v>
      </c>
      <c r="AR9" s="15">
        <v>4</v>
      </c>
      <c r="AS9" s="15">
        <v>0</v>
      </c>
      <c r="AT9" s="15">
        <v>4</v>
      </c>
      <c r="AU9" s="51">
        <f t="shared" ref="AU9" si="24">24*(AT9)</f>
        <v>96</v>
      </c>
      <c r="AV9" s="15">
        <v>2</v>
      </c>
      <c r="AW9" s="15" t="s">
        <v>79</v>
      </c>
      <c r="AX9" s="15">
        <v>0</v>
      </c>
      <c r="AY9" s="15" t="s">
        <v>79</v>
      </c>
      <c r="AZ9" s="15" t="s">
        <v>79</v>
      </c>
      <c r="BA9" s="15">
        <v>0</v>
      </c>
      <c r="BB9" s="16">
        <v>42609</v>
      </c>
      <c r="BC9" s="15">
        <f t="shared" ref="BC9" si="25">IF(BB9="","",DAYS360(I9,BB9))</f>
        <v>2</v>
      </c>
      <c r="BD9" s="16">
        <v>42621</v>
      </c>
      <c r="BE9" s="16">
        <v>42647</v>
      </c>
      <c r="BF9" s="26">
        <f t="shared" ref="BF9" si="26">DAYS360(BD9,BE9)</f>
        <v>26</v>
      </c>
      <c r="BG9" s="16" t="s">
        <v>542</v>
      </c>
      <c r="BH9" s="15">
        <v>108</v>
      </c>
      <c r="BI9" s="51">
        <f t="shared" ref="BI9:BJ9" si="27">6.5*(Z9)</f>
        <v>559</v>
      </c>
      <c r="BJ9" s="51">
        <f t="shared" si="27"/>
        <v>572</v>
      </c>
      <c r="BK9" s="16">
        <v>42612</v>
      </c>
      <c r="BL9" s="16">
        <v>42620</v>
      </c>
      <c r="BM9" s="15" t="s">
        <v>85</v>
      </c>
      <c r="BN9" s="16">
        <v>42612</v>
      </c>
      <c r="BO9" s="16">
        <v>42620</v>
      </c>
      <c r="BP9" s="15" t="s">
        <v>85</v>
      </c>
      <c r="BQ9" s="16">
        <v>42647</v>
      </c>
      <c r="BR9" s="16">
        <v>42657</v>
      </c>
      <c r="BS9" s="15">
        <f t="shared" ref="BS9" si="28">BR9-BQ9</f>
        <v>10</v>
      </c>
      <c r="BT9" s="15" t="s">
        <v>85</v>
      </c>
      <c r="BU9" s="51">
        <f t="shared" ref="BU9:BV9" si="29">10.25*(Z9)</f>
        <v>881.5</v>
      </c>
      <c r="BV9" s="51">
        <f t="shared" si="29"/>
        <v>902</v>
      </c>
      <c r="BW9" s="16">
        <v>42657</v>
      </c>
      <c r="BX9" s="16">
        <v>42665</v>
      </c>
      <c r="BY9" s="15">
        <f t="shared" ref="BY9" si="30">IF(BX9="","",DAYS360(BW9,BX9))</f>
        <v>8</v>
      </c>
      <c r="BZ9" s="16">
        <v>42661</v>
      </c>
      <c r="CA9" s="16">
        <v>42663</v>
      </c>
      <c r="CB9" s="21">
        <f t="shared" ref="CB9" si="31">IF(CA9="","",DAYS360(BZ9,CA9))</f>
        <v>2</v>
      </c>
      <c r="CC9" s="15" t="s">
        <v>437</v>
      </c>
      <c r="CD9" s="51">
        <f t="shared" ref="CD9:CE9" si="32">3*(Z9)</f>
        <v>258</v>
      </c>
      <c r="CE9" s="51">
        <f t="shared" si="32"/>
        <v>264</v>
      </c>
      <c r="CF9" s="16">
        <v>42665</v>
      </c>
      <c r="CG9" s="16">
        <v>42665</v>
      </c>
      <c r="CH9" s="16">
        <v>42665</v>
      </c>
      <c r="CI9" s="16">
        <v>42672</v>
      </c>
      <c r="CJ9" s="16">
        <v>42672</v>
      </c>
      <c r="CK9" s="16">
        <v>42675</v>
      </c>
      <c r="CL9" s="16">
        <v>42682</v>
      </c>
      <c r="CM9" s="15">
        <f t="shared" si="11"/>
        <v>2</v>
      </c>
      <c r="CN9" s="15">
        <f t="shared" si="12"/>
        <v>9</v>
      </c>
      <c r="CO9" s="15">
        <v>2</v>
      </c>
      <c r="CP9" s="16">
        <v>42682</v>
      </c>
      <c r="CQ9" s="15" t="s">
        <v>79</v>
      </c>
      <c r="CR9" s="51">
        <v>0</v>
      </c>
      <c r="CS9" s="16">
        <v>42682</v>
      </c>
      <c r="CT9" s="21">
        <f t="shared" ref="CT9" si="33">+IF(CS9="","",DAYS360(I9,CS9))</f>
        <v>73</v>
      </c>
      <c r="CU9" s="16" t="s">
        <v>79</v>
      </c>
      <c r="CV9" s="16">
        <v>42690</v>
      </c>
      <c r="CW9" s="15" t="s">
        <v>368</v>
      </c>
      <c r="CX9" s="16">
        <v>42692</v>
      </c>
      <c r="CY9" s="21">
        <f t="shared" ref="CY9" si="34">IF(CX9="","",DAYS360(M9,CX9))</f>
        <v>2058</v>
      </c>
      <c r="CZ9" s="21">
        <f t="shared" ref="CZ9" si="35">IF(CX9="","",DAYS360(N9,CX9))</f>
        <v>271</v>
      </c>
      <c r="DA9" s="21">
        <f t="shared" ref="DA9" si="36">IF(CX9="","",DAYS360(O9,CX9))</f>
        <v>105</v>
      </c>
      <c r="DD9" s="16">
        <v>42692</v>
      </c>
      <c r="DE9" s="16">
        <v>42692</v>
      </c>
      <c r="DG9" s="16">
        <v>42692</v>
      </c>
      <c r="DI9" s="16">
        <v>42692</v>
      </c>
      <c r="DJ9" s="19" t="s">
        <v>664</v>
      </c>
      <c r="DK9" s="51">
        <f t="shared" ref="DK9" si="37">SUM(AM9+AQ9+AU9+BI9+BU9+CD9+CR9+1600)</f>
        <v>3464.5</v>
      </c>
      <c r="DL9" s="53">
        <f t="shared" ref="DL9" si="38">SUM(AM9+AQ9+AU9+BJ9+BV9+CE9+CR9+1600)</f>
        <v>3504</v>
      </c>
      <c r="DP9" s="16"/>
      <c r="DQ9" s="16"/>
      <c r="DR9" s="16"/>
      <c r="DS9" s="16"/>
    </row>
    <row r="10" spans="1:124" s="15" customFormat="1" ht="28" customHeight="1" x14ac:dyDescent="0.15">
      <c r="A10" s="91" t="s">
        <v>644</v>
      </c>
      <c r="B10" s="22" t="s">
        <v>645</v>
      </c>
      <c r="C10" s="15" t="s">
        <v>88</v>
      </c>
      <c r="D10" s="23">
        <v>0.29722222222222222</v>
      </c>
      <c r="E10" s="15" t="s">
        <v>124</v>
      </c>
      <c r="F10" s="15" t="s">
        <v>79</v>
      </c>
      <c r="G10" s="15" t="s">
        <v>397</v>
      </c>
      <c r="H10" s="15" t="s">
        <v>78</v>
      </c>
      <c r="I10" s="16">
        <v>42546</v>
      </c>
      <c r="J10" s="16">
        <v>42691</v>
      </c>
      <c r="K10" s="16">
        <v>42691</v>
      </c>
      <c r="L10" s="16">
        <v>42692</v>
      </c>
      <c r="M10" s="16">
        <v>40939</v>
      </c>
      <c r="N10" s="16">
        <v>41886</v>
      </c>
      <c r="O10" s="16">
        <v>42535</v>
      </c>
      <c r="P10" s="16" t="s">
        <v>84</v>
      </c>
      <c r="Q10" s="15" t="s">
        <v>84</v>
      </c>
      <c r="R10" s="19" t="s">
        <v>443</v>
      </c>
      <c r="S10" s="99" t="s">
        <v>646</v>
      </c>
      <c r="T10" s="19" t="s">
        <v>647</v>
      </c>
      <c r="U10" s="19" t="s">
        <v>648</v>
      </c>
      <c r="V10" s="15">
        <v>206</v>
      </c>
      <c r="W10" s="20">
        <v>30508</v>
      </c>
      <c r="X10" s="20">
        <v>20639</v>
      </c>
      <c r="Y10" s="15">
        <v>3836</v>
      </c>
      <c r="Z10" s="15">
        <v>168</v>
      </c>
      <c r="AA10" s="15">
        <v>192</v>
      </c>
      <c r="AB10" s="15">
        <v>70</v>
      </c>
      <c r="AC10" s="15">
        <v>80</v>
      </c>
      <c r="AD10" s="15">
        <v>21</v>
      </c>
      <c r="AE10" s="15">
        <v>4</v>
      </c>
      <c r="AF10" s="15">
        <v>25</v>
      </c>
      <c r="AG10" s="15">
        <v>0</v>
      </c>
      <c r="AH10" s="15">
        <v>0</v>
      </c>
      <c r="AI10" s="15">
        <v>0</v>
      </c>
      <c r="AJ10" s="15">
        <v>0</v>
      </c>
      <c r="AK10" s="15">
        <v>0</v>
      </c>
      <c r="AL10" s="15">
        <v>0</v>
      </c>
      <c r="AM10" s="51">
        <f>15.5*(AL10)</f>
        <v>0</v>
      </c>
      <c r="AN10" s="15">
        <v>42</v>
      </c>
      <c r="AO10" s="15">
        <v>150</v>
      </c>
      <c r="AP10" s="15">
        <v>192</v>
      </c>
      <c r="AQ10" s="51">
        <f>17.5*(AP10)</f>
        <v>3360</v>
      </c>
      <c r="AR10" s="15">
        <v>5</v>
      </c>
      <c r="AS10" s="15">
        <v>0</v>
      </c>
      <c r="AT10" s="15">
        <v>5</v>
      </c>
      <c r="AU10" s="51">
        <f>24*(AT10)</f>
        <v>120</v>
      </c>
      <c r="AV10" s="15">
        <v>0</v>
      </c>
      <c r="AW10" s="15" t="s">
        <v>84</v>
      </c>
      <c r="AX10" s="15">
        <v>7</v>
      </c>
      <c r="AY10" s="15" t="s">
        <v>79</v>
      </c>
      <c r="AZ10" s="15" t="s">
        <v>79</v>
      </c>
      <c r="BA10" s="15">
        <v>0</v>
      </c>
      <c r="BB10" s="16">
        <v>42550</v>
      </c>
      <c r="BC10" s="15">
        <f>IF(BB10="","",DAYS360(I10,BB10))</f>
        <v>4</v>
      </c>
      <c r="BD10" s="16">
        <v>42579</v>
      </c>
      <c r="BE10" s="16">
        <v>42593</v>
      </c>
      <c r="BF10" s="26">
        <f>DAYS360(BD10,BE10)</f>
        <v>13</v>
      </c>
      <c r="BG10" s="16" t="s">
        <v>351</v>
      </c>
      <c r="BH10" s="15">
        <v>91</v>
      </c>
      <c r="BI10" s="51">
        <f t="shared" ref="BI10:BJ12" si="39">6.5*(Z10)</f>
        <v>1092</v>
      </c>
      <c r="BJ10" s="51">
        <f t="shared" si="39"/>
        <v>1248</v>
      </c>
      <c r="BK10" s="16">
        <v>42595</v>
      </c>
      <c r="BL10" s="16">
        <v>42612</v>
      </c>
      <c r="BM10" s="15" t="s">
        <v>85</v>
      </c>
      <c r="BN10" s="16">
        <v>42565</v>
      </c>
      <c r="BO10" s="16">
        <v>42571</v>
      </c>
      <c r="BP10" s="15" t="s">
        <v>85</v>
      </c>
      <c r="BQ10" s="16">
        <v>42595</v>
      </c>
      <c r="BR10" s="16">
        <v>42612</v>
      </c>
      <c r="BS10" s="15">
        <f>BR10-BQ10</f>
        <v>17</v>
      </c>
      <c r="BT10" s="15" t="s">
        <v>85</v>
      </c>
      <c r="BU10" s="51">
        <f t="shared" ref="BU10:BV12" si="40">10.25*(Z10)</f>
        <v>1722</v>
      </c>
      <c r="BV10" s="51">
        <f t="shared" si="40"/>
        <v>1968</v>
      </c>
      <c r="BW10" s="16">
        <v>42612</v>
      </c>
      <c r="BX10" s="16">
        <v>42626</v>
      </c>
      <c r="BY10" s="15">
        <f>IF(BX10="","",DAYS360(BW10,BX10))</f>
        <v>14</v>
      </c>
      <c r="BZ10" s="16">
        <v>42627</v>
      </c>
      <c r="CA10" s="16">
        <v>42629</v>
      </c>
      <c r="CB10" s="21">
        <f>IF(CA10="","",DAYS360(BZ10,CA10))</f>
        <v>2</v>
      </c>
      <c r="CC10" s="15" t="s">
        <v>259</v>
      </c>
      <c r="CD10" s="51">
        <f t="shared" ref="CD10:CE12" si="41">3*(Z10)</f>
        <v>504</v>
      </c>
      <c r="CE10" s="51">
        <f t="shared" si="41"/>
        <v>576</v>
      </c>
      <c r="CF10" s="16">
        <v>42627</v>
      </c>
      <c r="CG10" s="16">
        <v>42629</v>
      </c>
      <c r="CH10" s="16">
        <v>42630</v>
      </c>
      <c r="CI10" s="16">
        <v>42640</v>
      </c>
      <c r="CJ10" s="16">
        <v>42662</v>
      </c>
      <c r="CK10" s="16">
        <v>42677</v>
      </c>
      <c r="CL10" s="16">
        <v>42679</v>
      </c>
      <c r="CM10" s="15">
        <f>IF(CK10="","",DAYS360(CJ10,CK10))</f>
        <v>14</v>
      </c>
      <c r="CN10" s="15">
        <f>IF(CL10="","",DAYS360(CJ10,CL10))</f>
        <v>16</v>
      </c>
      <c r="CO10" s="15">
        <v>5</v>
      </c>
      <c r="CP10" s="16">
        <v>42678</v>
      </c>
      <c r="CQ10" s="15" t="s">
        <v>79</v>
      </c>
      <c r="CR10" s="51">
        <v>0</v>
      </c>
      <c r="CS10" s="16">
        <v>42678</v>
      </c>
      <c r="CT10" s="21">
        <f>+IF(CS10="","",DAYS360(I10,CS10))</f>
        <v>129</v>
      </c>
      <c r="CU10" s="16" t="s">
        <v>79</v>
      </c>
      <c r="CV10" s="16">
        <v>42691</v>
      </c>
      <c r="CW10" s="15" t="s">
        <v>413</v>
      </c>
      <c r="CX10" s="16">
        <v>42692</v>
      </c>
      <c r="CY10" s="21">
        <f>IF(CX10="","",DAYS360(M10,CX10))</f>
        <v>1728</v>
      </c>
      <c r="CZ10" s="21">
        <f>IF(CX10="","",DAYS360(N10,CX10))</f>
        <v>794</v>
      </c>
      <c r="DA10" s="21">
        <f>IF(CX10="","",DAYS360(O10,CX10))</f>
        <v>154</v>
      </c>
      <c r="DD10" s="16">
        <v>42692</v>
      </c>
      <c r="DE10" s="16">
        <v>42692</v>
      </c>
      <c r="DG10" s="16">
        <v>42692</v>
      </c>
      <c r="DI10" s="16">
        <v>42692</v>
      </c>
      <c r="DJ10" s="19" t="s">
        <v>649</v>
      </c>
      <c r="DK10" s="51">
        <f>SUM(AM10+AQ10+AU10+BI10+BU10+CD10+CR10+1600)</f>
        <v>8398</v>
      </c>
      <c r="DL10" s="53">
        <f>SUM(AM10+AQ10+AU10+BJ10+BV10+CE10+CR10+1600)</f>
        <v>8872</v>
      </c>
      <c r="DP10" s="16"/>
      <c r="DQ10" s="16"/>
      <c r="DR10" s="16"/>
      <c r="DS10" s="16"/>
    </row>
    <row r="11" spans="1:124" s="15" customFormat="1" ht="28" customHeight="1" x14ac:dyDescent="0.15">
      <c r="A11" s="22" t="s">
        <v>616</v>
      </c>
      <c r="B11" s="22" t="s">
        <v>608</v>
      </c>
      <c r="C11" s="15" t="s">
        <v>607</v>
      </c>
      <c r="D11" s="23">
        <v>0.29791666666666666</v>
      </c>
      <c r="E11" s="15" t="s">
        <v>125</v>
      </c>
      <c r="F11" s="15" t="s">
        <v>79</v>
      </c>
      <c r="G11" s="15" t="s">
        <v>397</v>
      </c>
      <c r="H11" s="15" t="s">
        <v>78</v>
      </c>
      <c r="I11" s="16">
        <v>42451</v>
      </c>
      <c r="J11" s="16">
        <v>42705</v>
      </c>
      <c r="K11" s="16">
        <v>42705</v>
      </c>
      <c r="L11" s="16">
        <v>42706</v>
      </c>
      <c r="M11" s="16">
        <v>40602</v>
      </c>
      <c r="N11" s="16">
        <v>42126</v>
      </c>
      <c r="O11" s="16">
        <v>42447</v>
      </c>
      <c r="P11" s="16" t="s">
        <v>79</v>
      </c>
      <c r="Q11" s="15" t="s">
        <v>79</v>
      </c>
      <c r="R11" s="19" t="s">
        <v>233</v>
      </c>
      <c r="S11" s="19" t="s">
        <v>609</v>
      </c>
      <c r="T11" s="96" t="s">
        <v>610</v>
      </c>
      <c r="U11" s="95" t="s">
        <v>659</v>
      </c>
      <c r="V11" s="15">
        <v>87</v>
      </c>
      <c r="W11" s="20">
        <v>17207</v>
      </c>
      <c r="X11" s="20">
        <v>11308</v>
      </c>
      <c r="Y11" s="15">
        <v>1056</v>
      </c>
      <c r="Z11" s="15">
        <v>76</v>
      </c>
      <c r="AA11" s="15">
        <v>70</v>
      </c>
      <c r="AB11" s="15">
        <v>36</v>
      </c>
      <c r="AC11" s="15">
        <v>4</v>
      </c>
      <c r="AD11" s="15">
        <v>14</v>
      </c>
      <c r="AE11" s="15">
        <v>3</v>
      </c>
      <c r="AF11" s="15">
        <v>17</v>
      </c>
      <c r="AG11" s="15">
        <v>0</v>
      </c>
      <c r="AH11" s="15">
        <v>0</v>
      </c>
      <c r="AI11" s="15">
        <v>0</v>
      </c>
      <c r="AJ11" s="15">
        <v>0</v>
      </c>
      <c r="AK11" s="15">
        <v>0</v>
      </c>
      <c r="AL11" s="15">
        <v>0</v>
      </c>
      <c r="AM11" s="51">
        <f>15.5*(AL11)</f>
        <v>0</v>
      </c>
      <c r="AN11" s="15">
        <v>13</v>
      </c>
      <c r="AO11" s="15">
        <v>1</v>
      </c>
      <c r="AP11" s="15">
        <v>14</v>
      </c>
      <c r="AQ11" s="51">
        <f>17.5*(AP11)</f>
        <v>245</v>
      </c>
      <c r="AR11" s="15">
        <v>6</v>
      </c>
      <c r="AS11" s="15">
        <v>0</v>
      </c>
      <c r="AT11" s="15">
        <v>6</v>
      </c>
      <c r="AU11" s="51">
        <f>24*(AT11)</f>
        <v>144</v>
      </c>
      <c r="AV11" s="15">
        <v>0</v>
      </c>
      <c r="AW11" s="15" t="s">
        <v>79</v>
      </c>
      <c r="AX11" s="15">
        <v>4</v>
      </c>
      <c r="AY11" s="15" t="s">
        <v>79</v>
      </c>
      <c r="AZ11" s="15" t="s">
        <v>79</v>
      </c>
      <c r="BA11" s="15">
        <v>0</v>
      </c>
      <c r="BB11" s="16">
        <v>42451</v>
      </c>
      <c r="BC11" s="93">
        <f>IF(BB11="","",DAYS360(I11,BB11))</f>
        <v>0</v>
      </c>
      <c r="BD11" s="16">
        <v>42475</v>
      </c>
      <c r="BE11" s="16">
        <v>42566</v>
      </c>
      <c r="BF11" s="26">
        <f>DAYS360(BD11,BE11)</f>
        <v>90</v>
      </c>
      <c r="BG11" s="16" t="s">
        <v>595</v>
      </c>
      <c r="BH11" s="15">
        <v>107</v>
      </c>
      <c r="BI11" s="51">
        <f t="shared" si="39"/>
        <v>494</v>
      </c>
      <c r="BJ11" s="51">
        <f t="shared" si="39"/>
        <v>455</v>
      </c>
      <c r="BK11" s="16">
        <v>42453</v>
      </c>
      <c r="BL11" s="16">
        <v>42462</v>
      </c>
      <c r="BM11" s="15" t="s">
        <v>85</v>
      </c>
      <c r="BN11" s="16">
        <v>42452</v>
      </c>
      <c r="BO11" s="16">
        <v>42458</v>
      </c>
      <c r="BP11" s="15" t="s">
        <v>85</v>
      </c>
      <c r="BQ11" s="16">
        <v>42572</v>
      </c>
      <c r="BR11" s="16">
        <v>42586</v>
      </c>
      <c r="BS11" s="15">
        <f>BR11-BQ11</f>
        <v>14</v>
      </c>
      <c r="BT11" s="15" t="s">
        <v>85</v>
      </c>
      <c r="BU11" s="51">
        <f t="shared" si="40"/>
        <v>779</v>
      </c>
      <c r="BV11" s="51">
        <f t="shared" si="40"/>
        <v>717.5</v>
      </c>
      <c r="BW11" s="16">
        <v>42586</v>
      </c>
      <c r="BX11" s="16">
        <v>42612</v>
      </c>
      <c r="BY11" s="21">
        <f>IF(BX11="","",DAYS360(BW11,BX11))</f>
        <v>26</v>
      </c>
      <c r="BZ11" s="16">
        <v>42612</v>
      </c>
      <c r="CA11" s="16">
        <v>42621</v>
      </c>
      <c r="CB11" s="21">
        <f>IF(CA11="","",DAYS360(BZ11,CA11))</f>
        <v>9</v>
      </c>
      <c r="CC11" s="15" t="s">
        <v>623</v>
      </c>
      <c r="CD11" s="51">
        <f t="shared" si="41"/>
        <v>228</v>
      </c>
      <c r="CE11" s="51">
        <f t="shared" si="41"/>
        <v>210</v>
      </c>
      <c r="CF11" s="16">
        <v>42623</v>
      </c>
      <c r="CG11" s="16">
        <v>42626</v>
      </c>
      <c r="CH11" s="16">
        <v>42626</v>
      </c>
      <c r="CI11" s="16">
        <v>42634</v>
      </c>
      <c r="CJ11" s="16">
        <v>42634</v>
      </c>
      <c r="CK11" s="16">
        <v>42694</v>
      </c>
      <c r="CL11" s="16">
        <v>42637</v>
      </c>
      <c r="CM11" s="15">
        <f>IF(CK11="","",DAYS360(CJ11,CK11))</f>
        <v>59</v>
      </c>
      <c r="CN11" s="15">
        <f>IF(CL11="","",DAYS360(CJ11,CL11))</f>
        <v>3</v>
      </c>
      <c r="CO11" s="15">
        <v>1</v>
      </c>
      <c r="CP11" s="16">
        <v>42699</v>
      </c>
      <c r="CQ11" s="15" t="s">
        <v>79</v>
      </c>
      <c r="CR11" s="51">
        <v>0</v>
      </c>
      <c r="CS11" s="16">
        <v>42704</v>
      </c>
      <c r="CT11" s="21">
        <f>+IF(CS11="","",DAYS360(I11,CS11))</f>
        <v>248</v>
      </c>
      <c r="CU11" s="16" t="s">
        <v>79</v>
      </c>
      <c r="CV11" s="16">
        <v>42705</v>
      </c>
      <c r="CW11" s="15" t="s">
        <v>623</v>
      </c>
      <c r="CX11" s="16">
        <v>42706</v>
      </c>
      <c r="CY11" s="21">
        <f>IF(CX11="","",DAYS360(M11,CX11))</f>
        <v>2072</v>
      </c>
      <c r="CZ11" s="21">
        <f>IF(CX11="","",DAYS360(N11,CX11))</f>
        <v>570</v>
      </c>
      <c r="DA11" s="21">
        <f>IF(CX11="","",DAYS360(O11,CX11))</f>
        <v>254</v>
      </c>
      <c r="DD11" s="16">
        <v>42706</v>
      </c>
      <c r="DE11" s="16">
        <v>42706</v>
      </c>
      <c r="DG11" s="16">
        <v>42706</v>
      </c>
      <c r="DI11" s="16">
        <v>42706</v>
      </c>
      <c r="DJ11" s="19" t="s">
        <v>611</v>
      </c>
      <c r="DK11" s="51">
        <f>SUM(AM11+AQ11+AU11+BI11+BU11+CD11+CR11+1600)</f>
        <v>3490</v>
      </c>
      <c r="DL11" s="53">
        <f>SUM(AM11+AQ11+AU11+BJ11+BV11+CE11+CR11+1600)</f>
        <v>3371.5</v>
      </c>
      <c r="DP11" s="16"/>
      <c r="DQ11" s="16"/>
      <c r="DR11" s="16"/>
      <c r="DS11" s="16"/>
    </row>
    <row r="12" spans="1:124" s="15" customFormat="1" ht="28" customHeight="1" x14ac:dyDescent="0.15">
      <c r="A12" s="22" t="s">
        <v>563</v>
      </c>
      <c r="B12" s="22" t="s">
        <v>564</v>
      </c>
      <c r="C12" s="15" t="s">
        <v>565</v>
      </c>
      <c r="D12" s="23">
        <v>0.2986111111111111</v>
      </c>
      <c r="E12" s="15" t="s">
        <v>125</v>
      </c>
      <c r="F12" s="15" t="s">
        <v>79</v>
      </c>
      <c r="G12" s="15" t="s">
        <v>397</v>
      </c>
      <c r="H12" s="15" t="s">
        <v>78</v>
      </c>
      <c r="I12" s="16">
        <v>42292</v>
      </c>
      <c r="J12" s="16">
        <v>42419</v>
      </c>
      <c r="K12" s="16">
        <v>42710</v>
      </c>
      <c r="L12" s="16">
        <v>42711</v>
      </c>
      <c r="M12" s="16">
        <v>41305</v>
      </c>
      <c r="N12" s="16">
        <v>42087</v>
      </c>
      <c r="O12" s="16">
        <v>42286</v>
      </c>
      <c r="P12" s="16" t="s">
        <v>79</v>
      </c>
      <c r="Q12" s="15" t="s">
        <v>79</v>
      </c>
      <c r="R12" s="19" t="s">
        <v>233</v>
      </c>
      <c r="S12" s="19" t="s">
        <v>566</v>
      </c>
      <c r="T12" s="19" t="s">
        <v>567</v>
      </c>
      <c r="U12" s="19" t="s">
        <v>583</v>
      </c>
      <c r="V12" s="15">
        <v>80</v>
      </c>
      <c r="W12" s="20">
        <v>25145</v>
      </c>
      <c r="X12" s="20">
        <v>18776</v>
      </c>
      <c r="Y12" s="15">
        <v>0</v>
      </c>
      <c r="Z12" s="15">
        <v>70</v>
      </c>
      <c r="AA12" s="15">
        <v>96</v>
      </c>
      <c r="AB12" s="15">
        <v>66</v>
      </c>
      <c r="AC12" s="15">
        <v>0</v>
      </c>
      <c r="AD12" s="15">
        <v>21</v>
      </c>
      <c r="AE12" s="15">
        <v>0</v>
      </c>
      <c r="AF12" s="15">
        <v>21</v>
      </c>
      <c r="AG12" s="15">
        <v>0</v>
      </c>
      <c r="AH12" s="15">
        <v>0</v>
      </c>
      <c r="AI12" s="15">
        <v>0</v>
      </c>
      <c r="AJ12" s="15">
        <v>0</v>
      </c>
      <c r="AK12" s="15">
        <v>0</v>
      </c>
      <c r="AL12" s="15">
        <v>0</v>
      </c>
      <c r="AM12" s="51">
        <f>15.5*(AL12)</f>
        <v>0</v>
      </c>
      <c r="AN12" s="15">
        <v>19</v>
      </c>
      <c r="AO12" s="15">
        <v>0</v>
      </c>
      <c r="AP12" s="15">
        <v>19</v>
      </c>
      <c r="AQ12" s="51">
        <f>17.5*(AP12)</f>
        <v>332.5</v>
      </c>
      <c r="AR12" s="15">
        <v>39</v>
      </c>
      <c r="AS12" s="15">
        <v>0</v>
      </c>
      <c r="AT12" s="15">
        <v>39</v>
      </c>
      <c r="AU12" s="51">
        <f>24*(AT12)</f>
        <v>936</v>
      </c>
      <c r="AV12" s="15">
        <v>0</v>
      </c>
      <c r="AW12" s="15" t="s">
        <v>79</v>
      </c>
      <c r="AX12" s="15">
        <v>0</v>
      </c>
      <c r="AY12" s="15" t="s">
        <v>79</v>
      </c>
      <c r="AZ12" s="15" t="s">
        <v>79</v>
      </c>
      <c r="BA12" s="15">
        <v>0</v>
      </c>
      <c r="BB12" s="16">
        <v>42292</v>
      </c>
      <c r="BC12" s="21">
        <f>IF(BB12="","",DAYS360(I12,BB12))</f>
        <v>0</v>
      </c>
      <c r="BD12" s="16">
        <v>42325</v>
      </c>
      <c r="BE12" s="16">
        <v>42356</v>
      </c>
      <c r="BF12" s="26">
        <f>DAYS360(BD12,BE12)</f>
        <v>31</v>
      </c>
      <c r="BG12" s="16" t="s">
        <v>562</v>
      </c>
      <c r="BH12" s="15">
        <v>349</v>
      </c>
      <c r="BI12" s="51">
        <f t="shared" si="39"/>
        <v>455</v>
      </c>
      <c r="BJ12" s="51">
        <f t="shared" si="39"/>
        <v>624</v>
      </c>
      <c r="BK12" s="16">
        <v>42325</v>
      </c>
      <c r="BL12" s="16">
        <v>42350</v>
      </c>
      <c r="BM12" s="16" t="s">
        <v>85</v>
      </c>
      <c r="BN12" s="16">
        <v>42294</v>
      </c>
      <c r="BO12" s="16">
        <v>42300</v>
      </c>
      <c r="BP12" s="16" t="s">
        <v>85</v>
      </c>
      <c r="BQ12" s="16">
        <v>42357</v>
      </c>
      <c r="BR12" s="16">
        <v>42382</v>
      </c>
      <c r="BS12" s="15">
        <f>BR12-BQ12</f>
        <v>25</v>
      </c>
      <c r="BT12" s="16" t="s">
        <v>85</v>
      </c>
      <c r="BU12" s="51">
        <f t="shared" si="40"/>
        <v>717.5</v>
      </c>
      <c r="BV12" s="51">
        <f t="shared" si="40"/>
        <v>984</v>
      </c>
      <c r="BW12" s="16">
        <v>42384</v>
      </c>
      <c r="BX12" s="16">
        <v>42391</v>
      </c>
      <c r="BY12" s="21">
        <f>IF(BX12="","",DAYS360(BW12,BX12))</f>
        <v>7</v>
      </c>
      <c r="BZ12" s="16">
        <v>42389</v>
      </c>
      <c r="CA12" s="16">
        <v>42396</v>
      </c>
      <c r="CB12" s="21">
        <f>IF(CA12="","",DAYS360(BZ12,CA12))</f>
        <v>7</v>
      </c>
      <c r="CC12" s="15" t="s">
        <v>595</v>
      </c>
      <c r="CD12" s="51">
        <f t="shared" si="41"/>
        <v>210</v>
      </c>
      <c r="CE12" s="51">
        <f t="shared" si="41"/>
        <v>288</v>
      </c>
      <c r="CF12" s="16">
        <v>42396</v>
      </c>
      <c r="CG12" s="16">
        <v>42396</v>
      </c>
      <c r="CH12" s="16">
        <v>42402</v>
      </c>
      <c r="CI12" s="16">
        <v>42403</v>
      </c>
      <c r="CJ12" s="16">
        <v>42403</v>
      </c>
      <c r="CK12" s="16">
        <v>42416</v>
      </c>
      <c r="CL12" s="16">
        <v>42406</v>
      </c>
      <c r="CM12" s="15">
        <f>IF(CK12="","",DAYS360(CJ12,CK12))</f>
        <v>13</v>
      </c>
      <c r="CN12" s="15">
        <f>IF(CL12="","",DAYS360(CJ12,CL12))</f>
        <v>3</v>
      </c>
      <c r="CO12" s="15">
        <v>1</v>
      </c>
      <c r="CP12" s="16">
        <v>42416</v>
      </c>
      <c r="CQ12" s="15" t="s">
        <v>84</v>
      </c>
      <c r="CR12" s="51">
        <v>161</v>
      </c>
      <c r="CS12" s="16">
        <v>42419</v>
      </c>
      <c r="CT12" s="21">
        <f>+IF(CS12="","",DAYS360(I12,CS12))</f>
        <v>124</v>
      </c>
      <c r="CU12" s="16" t="s">
        <v>84</v>
      </c>
      <c r="CV12" s="16">
        <v>42710</v>
      </c>
      <c r="CW12" s="15" t="s">
        <v>542</v>
      </c>
      <c r="CX12" s="16">
        <v>42711</v>
      </c>
      <c r="CY12" s="21">
        <f>IF(CX12="","",DAYS360(M12,CX12))</f>
        <v>1387</v>
      </c>
      <c r="CZ12" s="21">
        <f>IF(CX12="","",DAYS360(N12,CX12))</f>
        <v>613</v>
      </c>
      <c r="DA12" s="21">
        <f>IF(CX12="","",DAYS360(O12,CX12))</f>
        <v>418</v>
      </c>
      <c r="DB12" s="64"/>
      <c r="DC12" s="64"/>
      <c r="DD12" s="16">
        <v>42711</v>
      </c>
      <c r="DE12" s="16">
        <v>42711</v>
      </c>
      <c r="DF12" s="64"/>
      <c r="DG12" s="16">
        <v>42711</v>
      </c>
      <c r="DH12" s="64"/>
      <c r="DI12" s="16">
        <v>42711</v>
      </c>
      <c r="DJ12" s="102" t="s">
        <v>568</v>
      </c>
      <c r="DK12" s="51">
        <f>SUM(AM12+AQ12+AU12+BI12+BU12+CD12+CR12+1600)</f>
        <v>4412</v>
      </c>
      <c r="DL12" s="53">
        <f>SUM(AM12+AQ12+AU12+BJ12+BV12+CE12+CR12+1600)</f>
        <v>4925.5</v>
      </c>
      <c r="DP12" s="16"/>
      <c r="DQ12" s="16"/>
      <c r="DR12" s="16"/>
      <c r="DS12" s="16"/>
    </row>
    <row r="13" spans="1:124" s="15" customFormat="1" ht="28" customHeight="1" x14ac:dyDescent="0.15">
      <c r="A13" s="22"/>
      <c r="B13" s="22"/>
      <c r="D13" s="23"/>
      <c r="I13" s="16"/>
      <c r="J13" s="16"/>
      <c r="K13" s="16"/>
      <c r="L13" s="16"/>
      <c r="M13" s="16"/>
      <c r="N13" s="16"/>
      <c r="O13" s="16"/>
      <c r="P13" s="16"/>
      <c r="R13" s="19"/>
      <c r="S13" s="19"/>
      <c r="T13" s="19"/>
      <c r="U13" s="19"/>
      <c r="W13" s="20"/>
      <c r="X13" s="20"/>
      <c r="AM13" s="51"/>
      <c r="AQ13" s="51"/>
      <c r="AU13" s="51"/>
      <c r="BB13" s="16"/>
      <c r="BC13" s="21"/>
      <c r="BD13" s="16"/>
      <c r="BE13" s="16"/>
      <c r="BF13" s="26"/>
      <c r="BG13" s="16"/>
      <c r="BI13" s="51"/>
      <c r="BJ13" s="51"/>
      <c r="BK13" s="16"/>
      <c r="BL13" s="16"/>
      <c r="BN13" s="16"/>
      <c r="BO13" s="16"/>
      <c r="BQ13" s="16"/>
      <c r="BR13" s="16"/>
      <c r="BU13" s="51"/>
      <c r="BV13" s="51"/>
      <c r="BW13" s="16"/>
      <c r="BX13" s="16"/>
      <c r="BZ13" s="16"/>
      <c r="CA13" s="16"/>
      <c r="CB13" s="21"/>
      <c r="CD13" s="51"/>
      <c r="CE13" s="51"/>
      <c r="CF13" s="16"/>
      <c r="CG13" s="16"/>
      <c r="CH13" s="16"/>
      <c r="CI13" s="16"/>
      <c r="CJ13" s="16"/>
      <c r="CK13" s="16"/>
      <c r="CL13" s="16"/>
      <c r="CP13" s="16"/>
      <c r="CR13" s="51"/>
      <c r="CS13" s="16"/>
      <c r="CT13" s="21"/>
      <c r="CU13" s="16"/>
      <c r="CV13" s="16"/>
      <c r="CX13" s="16"/>
      <c r="CY13" s="21"/>
      <c r="CZ13" s="21"/>
      <c r="DA13" s="21"/>
      <c r="DB13" s="62"/>
      <c r="DC13" s="62"/>
      <c r="DD13" s="16"/>
      <c r="DE13" s="16"/>
      <c r="DF13" s="62"/>
      <c r="DG13" s="16"/>
      <c r="DH13" s="62"/>
      <c r="DI13" s="16"/>
      <c r="DJ13" s="19"/>
      <c r="DK13" s="51"/>
      <c r="DL13" s="53"/>
      <c r="DP13" s="16"/>
      <c r="DQ13" s="16"/>
      <c r="DR13" s="16"/>
      <c r="DS13" s="16"/>
    </row>
    <row r="14" spans="1:124" s="15" customFormat="1" ht="28" customHeight="1" x14ac:dyDescent="0.15">
      <c r="A14" s="22"/>
      <c r="B14" s="22"/>
      <c r="D14" s="23"/>
      <c r="I14" s="16"/>
      <c r="J14" s="16"/>
      <c r="K14" s="16"/>
      <c r="L14" s="16"/>
      <c r="M14" s="16"/>
      <c r="N14" s="16"/>
      <c r="O14" s="16"/>
      <c r="P14" s="16"/>
      <c r="R14" s="19"/>
      <c r="S14" s="19"/>
      <c r="T14" s="19"/>
      <c r="U14" s="19"/>
      <c r="W14" s="20"/>
      <c r="X14" s="20"/>
      <c r="AM14" s="51"/>
      <c r="AQ14" s="51"/>
      <c r="AU14" s="51"/>
      <c r="BB14" s="16"/>
      <c r="BC14" s="21"/>
      <c r="BD14" s="16"/>
      <c r="BE14" s="16"/>
      <c r="BF14" s="26"/>
      <c r="BG14" s="16"/>
      <c r="BI14" s="51"/>
      <c r="BJ14" s="51"/>
      <c r="BK14" s="16"/>
      <c r="BL14" s="16"/>
      <c r="BN14" s="16"/>
      <c r="BO14" s="16"/>
      <c r="BQ14" s="16"/>
      <c r="BR14" s="16"/>
      <c r="BU14" s="51"/>
      <c r="BV14" s="51"/>
      <c r="BW14" s="16"/>
      <c r="BX14" s="16"/>
      <c r="BZ14" s="16"/>
      <c r="CA14" s="16"/>
      <c r="CB14" s="26"/>
      <c r="CD14" s="51"/>
      <c r="CE14" s="51"/>
      <c r="CF14" s="16"/>
      <c r="CG14" s="16"/>
      <c r="CH14" s="16"/>
      <c r="CI14" s="16"/>
      <c r="CJ14" s="16"/>
      <c r="CK14" s="16"/>
      <c r="CL14" s="16"/>
      <c r="CP14" s="16"/>
      <c r="CR14" s="51"/>
      <c r="CS14" s="16"/>
      <c r="CT14" s="26"/>
      <c r="CU14" s="16"/>
      <c r="CV14" s="16"/>
      <c r="CX14" s="16"/>
      <c r="CY14" s="21"/>
      <c r="CZ14" s="21"/>
      <c r="DA14" s="21"/>
      <c r="DB14" s="63"/>
      <c r="DC14" s="64"/>
      <c r="DD14" s="16"/>
      <c r="DE14" s="16"/>
      <c r="DF14" s="64"/>
      <c r="DG14" s="16"/>
      <c r="DH14" s="64"/>
      <c r="DI14" s="16"/>
      <c r="DJ14" s="19"/>
      <c r="DK14" s="51"/>
      <c r="DL14" s="53"/>
      <c r="DP14" s="16"/>
      <c r="DQ14" s="16"/>
      <c r="DR14" s="16"/>
      <c r="DS14" s="16"/>
    </row>
    <row r="15" spans="1:124" s="15" customFormat="1" ht="28" customHeight="1" x14ac:dyDescent="0.15">
      <c r="A15" s="22"/>
      <c r="B15" s="22"/>
      <c r="D15" s="23"/>
      <c r="I15" s="16"/>
      <c r="J15" s="16"/>
      <c r="K15" s="16"/>
      <c r="L15" s="18"/>
      <c r="M15" s="16"/>
      <c r="N15" s="16"/>
      <c r="O15" s="16"/>
      <c r="P15" s="16"/>
      <c r="R15" s="19"/>
      <c r="S15" s="19"/>
      <c r="T15" s="19"/>
      <c r="U15" s="19"/>
      <c r="W15" s="20"/>
      <c r="X15" s="20"/>
      <c r="Y15" s="20"/>
      <c r="AM15" s="51"/>
      <c r="AQ15" s="51"/>
      <c r="AU15" s="51"/>
      <c r="BB15" s="16"/>
      <c r="BC15" s="21"/>
      <c r="BD15" s="16"/>
      <c r="BE15" s="16"/>
      <c r="BF15" s="26"/>
      <c r="BG15" s="16"/>
      <c r="BI15" s="51"/>
      <c r="BJ15" s="51"/>
      <c r="BK15" s="16"/>
      <c r="BL15" s="16"/>
      <c r="BN15" s="16"/>
      <c r="BO15" s="16"/>
      <c r="BQ15" s="16"/>
      <c r="BR15" s="18"/>
      <c r="BU15" s="51"/>
      <c r="BV15" s="51"/>
      <c r="BW15" s="16"/>
      <c r="BX15" s="16"/>
      <c r="BZ15" s="16"/>
      <c r="CA15" s="16"/>
      <c r="CB15" s="21"/>
      <c r="CD15" s="51"/>
      <c r="CE15" s="51"/>
      <c r="CF15" s="16"/>
      <c r="CG15" s="16"/>
      <c r="CH15" s="16"/>
      <c r="CI15" s="16"/>
      <c r="CJ15" s="16"/>
      <c r="CK15" s="16"/>
      <c r="CL15" s="16"/>
      <c r="CP15" s="16"/>
      <c r="CR15" s="51"/>
      <c r="CS15" s="16"/>
      <c r="CT15" s="21"/>
      <c r="CU15" s="16"/>
      <c r="CV15" s="16"/>
      <c r="CX15" s="18"/>
      <c r="CY15" s="21"/>
      <c r="CZ15" s="21"/>
      <c r="DA15" s="21"/>
      <c r="DB15" s="61"/>
      <c r="DC15" s="61"/>
      <c r="DD15" s="16"/>
      <c r="DE15" s="16"/>
      <c r="DF15" s="61"/>
      <c r="DG15" s="16"/>
      <c r="DH15" s="61"/>
      <c r="DI15" s="18"/>
      <c r="DJ15" s="19"/>
      <c r="DK15" s="51"/>
      <c r="DL15" s="53"/>
      <c r="DP15" s="16"/>
      <c r="DQ15" s="16"/>
      <c r="DR15" s="16"/>
      <c r="DS15" s="16"/>
    </row>
    <row r="16" spans="1:124" s="15" customFormat="1" ht="28" customHeight="1" x14ac:dyDescent="0.15">
      <c r="A16" s="22"/>
      <c r="B16" s="22"/>
      <c r="D16" s="23"/>
      <c r="I16" s="16"/>
      <c r="J16" s="16"/>
      <c r="K16" s="16"/>
      <c r="L16" s="16"/>
      <c r="M16" s="16"/>
      <c r="N16" s="16"/>
      <c r="O16" s="16"/>
      <c r="P16" s="16"/>
      <c r="R16" s="19"/>
      <c r="S16" s="19"/>
      <c r="T16" s="19"/>
      <c r="U16" s="19"/>
      <c r="W16" s="20"/>
      <c r="X16" s="20"/>
      <c r="AM16" s="51"/>
      <c r="AQ16" s="51"/>
      <c r="AU16" s="51"/>
      <c r="BB16" s="16"/>
      <c r="BC16" s="21"/>
      <c r="BD16" s="16"/>
      <c r="BE16" s="16"/>
      <c r="BF16" s="26"/>
      <c r="BG16" s="16"/>
      <c r="BI16" s="51"/>
      <c r="BJ16" s="51"/>
      <c r="BK16" s="16"/>
      <c r="BL16" s="16"/>
      <c r="BN16" s="16"/>
      <c r="BO16" s="16"/>
      <c r="BQ16" s="16"/>
      <c r="BR16" s="16"/>
      <c r="BU16" s="51"/>
      <c r="BV16" s="51"/>
      <c r="BW16" s="16"/>
      <c r="BX16" s="16"/>
      <c r="BZ16" s="16"/>
      <c r="CA16" s="16"/>
      <c r="CB16" s="26"/>
      <c r="CD16" s="51"/>
      <c r="CE16" s="51"/>
      <c r="CF16" s="16"/>
      <c r="CG16" s="16"/>
      <c r="CH16" s="16"/>
      <c r="CI16" s="16"/>
      <c r="CJ16" s="16"/>
      <c r="CK16" s="16"/>
      <c r="CL16" s="16"/>
      <c r="CP16" s="16"/>
      <c r="CR16" s="51"/>
      <c r="CS16" s="16"/>
      <c r="CT16" s="26"/>
      <c r="CU16" s="16"/>
      <c r="CV16" s="16"/>
      <c r="CX16" s="16"/>
      <c r="CY16" s="21"/>
      <c r="CZ16" s="21"/>
      <c r="DA16" s="21"/>
      <c r="DB16" s="63"/>
      <c r="DC16" s="64"/>
      <c r="DD16" s="16"/>
      <c r="DE16" s="16"/>
      <c r="DF16" s="64"/>
      <c r="DG16" s="16"/>
      <c r="DH16" s="64"/>
      <c r="DI16" s="16"/>
      <c r="DJ16" s="19"/>
      <c r="DK16" s="51"/>
      <c r="DL16" s="53"/>
      <c r="DP16" s="16"/>
      <c r="DQ16" s="16"/>
      <c r="DR16" s="16"/>
      <c r="DS16" s="16"/>
    </row>
    <row r="17" spans="14:123" s="15" customFormat="1" ht="28" customHeight="1" x14ac:dyDescent="0.15">
      <c r="N17" s="16"/>
      <c r="O17" s="16"/>
      <c r="P17" s="16"/>
      <c r="AM17" s="51"/>
      <c r="AQ17" s="51"/>
      <c r="AU17" s="51"/>
      <c r="BF17" s="16"/>
      <c r="BG17" s="16"/>
      <c r="BH17" s="16"/>
      <c r="BI17" s="51"/>
      <c r="BJ17" s="51"/>
      <c r="BU17" s="51"/>
      <c r="BV17" s="51"/>
      <c r="CD17" s="51"/>
      <c r="CE17" s="51"/>
      <c r="CL17" s="16"/>
      <c r="CR17" s="51"/>
      <c r="CT17" s="16"/>
      <c r="CU17" s="16"/>
      <c r="CY17" s="16"/>
      <c r="DE17" s="16"/>
      <c r="DG17" s="16"/>
      <c r="DI17" s="16"/>
      <c r="DL17" s="54"/>
      <c r="DP17" s="16"/>
      <c r="DQ17" s="16"/>
      <c r="DR17" s="16"/>
      <c r="DS17" s="16"/>
    </row>
    <row r="19" spans="14:123" s="15" customFormat="1" ht="28" customHeight="1" x14ac:dyDescent="0.15">
      <c r="N19" s="16"/>
      <c r="O19" s="16"/>
      <c r="P19" s="16"/>
      <c r="AM19" s="51"/>
      <c r="AQ19" s="51"/>
      <c r="AU19" s="51"/>
      <c r="BF19" s="16"/>
      <c r="BG19" s="16"/>
      <c r="BH19" s="16"/>
      <c r="BI19" s="51"/>
      <c r="BJ19" s="51"/>
      <c r="BU19" s="51"/>
      <c r="BV19" s="51"/>
      <c r="CD19" s="51"/>
      <c r="CE19" s="51"/>
      <c r="CL19" s="16"/>
      <c r="CR19" s="51"/>
      <c r="CT19" s="16"/>
      <c r="CU19" s="16"/>
      <c r="CY19" s="16"/>
      <c r="DE19" s="16"/>
      <c r="DG19" s="16"/>
      <c r="DI19" s="16"/>
      <c r="DL19" s="54"/>
      <c r="DP19" s="16"/>
      <c r="DQ19" s="16"/>
      <c r="DR19" s="16"/>
      <c r="DS19" s="16"/>
    </row>
    <row r="20" spans="14:123" s="15" customFormat="1" ht="28" customHeight="1" x14ac:dyDescent="0.15">
      <c r="N20" s="16"/>
      <c r="O20" s="16"/>
      <c r="P20" s="16"/>
      <c r="AM20" s="51"/>
      <c r="AQ20" s="51"/>
      <c r="AU20" s="51"/>
      <c r="BF20" s="16"/>
      <c r="BG20" s="16"/>
      <c r="BH20" s="16"/>
      <c r="BI20" s="51"/>
      <c r="BJ20" s="51"/>
      <c r="BU20" s="51"/>
      <c r="BV20" s="51"/>
      <c r="CD20" s="51"/>
      <c r="CE20" s="51"/>
      <c r="CL20" s="16"/>
      <c r="CR20" s="51"/>
      <c r="CT20" s="16"/>
      <c r="CU20" s="16"/>
      <c r="CY20" s="16"/>
      <c r="DE20" s="16"/>
      <c r="DG20" s="16"/>
      <c r="DI20" s="16"/>
      <c r="DL20" s="54"/>
      <c r="DP20" s="16"/>
      <c r="DQ20" s="16"/>
      <c r="DR20" s="16"/>
      <c r="DS20" s="16"/>
    </row>
    <row r="21" spans="14:123" s="15" customFormat="1" ht="28" customHeight="1" x14ac:dyDescent="0.15">
      <c r="N21" s="16"/>
      <c r="O21" s="16"/>
      <c r="P21" s="16"/>
      <c r="AM21" s="51"/>
      <c r="AQ21" s="51"/>
      <c r="AU21" s="51"/>
      <c r="BF21" s="16"/>
      <c r="BG21" s="16"/>
      <c r="BH21" s="16"/>
      <c r="BI21" s="51"/>
      <c r="BJ21" s="51"/>
      <c r="BU21" s="51"/>
      <c r="BV21" s="51"/>
      <c r="CD21" s="51"/>
      <c r="CE21" s="51"/>
      <c r="CL21" s="16"/>
      <c r="CR21" s="51"/>
      <c r="CT21" s="16"/>
      <c r="CU21" s="16"/>
      <c r="CY21" s="16"/>
      <c r="DE21" s="16"/>
      <c r="DG21" s="16"/>
      <c r="DI21" s="16"/>
      <c r="DL21" s="54"/>
      <c r="DP21" s="16"/>
      <c r="DQ21" s="16"/>
      <c r="DR21" s="16"/>
      <c r="DS21" s="16"/>
    </row>
    <row r="22" spans="14:123" s="15" customFormat="1" ht="28" customHeight="1" x14ac:dyDescent="0.15">
      <c r="N22" s="16"/>
      <c r="O22" s="16"/>
      <c r="P22" s="16"/>
      <c r="AM22" s="51"/>
      <c r="AQ22" s="51"/>
      <c r="AU22" s="51"/>
      <c r="BF22" s="16"/>
      <c r="BG22" s="16"/>
      <c r="BH22" s="16"/>
      <c r="BI22" s="51"/>
      <c r="BJ22" s="51"/>
      <c r="BU22" s="51"/>
      <c r="BV22" s="51"/>
      <c r="CD22" s="51"/>
      <c r="CE22" s="51"/>
      <c r="CL22" s="16"/>
      <c r="CR22" s="51"/>
      <c r="CT22" s="16"/>
      <c r="CU22" s="16"/>
      <c r="CY22" s="16"/>
      <c r="DE22" s="16"/>
      <c r="DG22" s="16"/>
      <c r="DI22" s="16"/>
      <c r="DL22" s="54"/>
      <c r="DP22" s="16"/>
      <c r="DQ22" s="16"/>
      <c r="DR22" s="16"/>
      <c r="DS22" s="16"/>
    </row>
    <row r="23" spans="14:123" s="15" customFormat="1" ht="28" customHeight="1" x14ac:dyDescent="0.15">
      <c r="N23" s="16"/>
      <c r="O23" s="16"/>
      <c r="P23" s="16"/>
      <c r="AM23" s="51"/>
      <c r="AQ23" s="51"/>
      <c r="AU23" s="51"/>
      <c r="BF23" s="16"/>
      <c r="BG23" s="16"/>
      <c r="BH23" s="16"/>
      <c r="BI23" s="51"/>
      <c r="BJ23" s="51"/>
      <c r="BU23" s="51"/>
      <c r="BV23" s="51"/>
      <c r="CD23" s="51"/>
      <c r="CE23" s="51"/>
      <c r="CL23" s="16"/>
      <c r="CR23" s="51"/>
      <c r="CT23" s="16"/>
      <c r="CU23" s="16"/>
      <c r="CY23" s="16"/>
      <c r="DE23" s="16"/>
      <c r="DG23" s="16"/>
      <c r="DI23" s="16"/>
      <c r="DL23" s="54"/>
      <c r="DP23" s="16"/>
      <c r="DQ23" s="16"/>
      <c r="DR23" s="16"/>
      <c r="DS23" s="16"/>
    </row>
    <row r="24" spans="14:123" s="15" customFormat="1" ht="28" customHeight="1" x14ac:dyDescent="0.15">
      <c r="N24" s="16"/>
      <c r="O24" s="16"/>
      <c r="P24" s="16"/>
      <c r="AM24" s="51"/>
      <c r="AQ24" s="51"/>
      <c r="AU24" s="51"/>
      <c r="BF24" s="16"/>
      <c r="BG24" s="16"/>
      <c r="BH24" s="16"/>
      <c r="BI24" s="51"/>
      <c r="BJ24" s="51"/>
      <c r="BU24" s="51"/>
      <c r="BV24" s="51"/>
      <c r="CD24" s="51"/>
      <c r="CE24" s="51"/>
      <c r="CL24" s="16"/>
      <c r="CR24" s="51"/>
      <c r="CT24" s="16"/>
      <c r="CU24" s="16"/>
      <c r="CY24" s="16"/>
      <c r="DE24" s="16"/>
      <c r="DG24" s="16"/>
      <c r="DI24" s="16"/>
      <c r="DL24" s="54"/>
      <c r="DP24" s="16"/>
      <c r="DQ24" s="16"/>
      <c r="DR24" s="16"/>
      <c r="DS24" s="16"/>
    </row>
    <row r="25" spans="14:123" s="15" customFormat="1" ht="28" customHeight="1" x14ac:dyDescent="0.15">
      <c r="N25" s="16"/>
      <c r="O25" s="16"/>
      <c r="P25" s="16"/>
      <c r="AM25" s="51"/>
      <c r="AQ25" s="51"/>
      <c r="AU25" s="51"/>
      <c r="BF25" s="16"/>
      <c r="BG25" s="16"/>
      <c r="BH25" s="16"/>
      <c r="BI25" s="51"/>
      <c r="BJ25" s="51"/>
      <c r="BU25" s="51"/>
      <c r="BV25" s="51"/>
      <c r="CD25" s="51"/>
      <c r="CE25" s="51"/>
      <c r="CL25" s="16"/>
      <c r="CR25" s="51"/>
      <c r="CT25" s="16"/>
      <c r="CU25" s="16"/>
      <c r="CY25" s="16"/>
      <c r="DE25" s="16"/>
      <c r="DG25" s="16"/>
      <c r="DI25" s="16"/>
      <c r="DL25" s="54"/>
      <c r="DP25" s="16"/>
      <c r="DQ25" s="16"/>
      <c r="DR25" s="16"/>
      <c r="DS25" s="16"/>
    </row>
    <row r="26" spans="14:123" s="15" customFormat="1" ht="28" customHeight="1" x14ac:dyDescent="0.15">
      <c r="N26" s="16"/>
      <c r="O26" s="16"/>
      <c r="P26" s="16"/>
      <c r="AM26" s="51"/>
      <c r="AQ26" s="51"/>
      <c r="AU26" s="51"/>
      <c r="BF26" s="16"/>
      <c r="BG26" s="16"/>
      <c r="BH26" s="16"/>
      <c r="BI26" s="51"/>
      <c r="BJ26" s="51"/>
      <c r="BU26" s="51"/>
      <c r="BV26" s="51"/>
      <c r="CD26" s="51"/>
      <c r="CE26" s="51"/>
      <c r="CL26" s="16"/>
      <c r="CR26" s="51"/>
      <c r="CT26" s="16"/>
      <c r="CU26" s="16"/>
      <c r="CY26" s="16"/>
      <c r="DE26" s="16"/>
      <c r="DG26" s="16"/>
      <c r="DI26" s="16"/>
      <c r="DL26" s="54"/>
      <c r="DP26" s="16"/>
      <c r="DQ26" s="16"/>
      <c r="DR26" s="16"/>
      <c r="DS26" s="16"/>
    </row>
    <row r="27" spans="14:123" s="15" customFormat="1" ht="28" customHeight="1" x14ac:dyDescent="0.15">
      <c r="N27" s="16"/>
      <c r="O27" s="16"/>
      <c r="P27" s="16"/>
      <c r="AM27" s="51"/>
      <c r="AQ27" s="51"/>
      <c r="AU27" s="51"/>
      <c r="BF27" s="16"/>
      <c r="BG27" s="16"/>
      <c r="BH27" s="16"/>
      <c r="BI27" s="51"/>
      <c r="BJ27" s="51"/>
      <c r="BU27" s="51"/>
      <c r="BV27" s="51"/>
      <c r="CD27" s="51"/>
      <c r="CE27" s="51"/>
      <c r="CL27" s="16"/>
      <c r="CR27" s="51"/>
      <c r="CT27" s="16"/>
      <c r="CU27" s="16"/>
      <c r="CY27" s="16"/>
      <c r="DE27" s="16"/>
      <c r="DG27" s="16"/>
      <c r="DI27" s="16"/>
      <c r="DL27" s="54"/>
      <c r="DP27" s="16"/>
      <c r="DQ27" s="16"/>
      <c r="DR27" s="16"/>
      <c r="DS27" s="16"/>
    </row>
    <row r="28" spans="14:123" s="15" customFormat="1" ht="28" customHeight="1" x14ac:dyDescent="0.15">
      <c r="N28" s="16"/>
      <c r="O28" s="16"/>
      <c r="P28" s="16"/>
      <c r="AM28" s="51"/>
      <c r="AQ28" s="51"/>
      <c r="AU28" s="51"/>
      <c r="BF28" s="16"/>
      <c r="BG28" s="16"/>
      <c r="BH28" s="16"/>
      <c r="BI28" s="51"/>
      <c r="BJ28" s="51"/>
      <c r="BU28" s="51"/>
      <c r="BV28" s="51"/>
      <c r="CD28" s="51"/>
      <c r="CE28" s="51"/>
      <c r="CL28" s="16"/>
      <c r="CR28" s="51"/>
      <c r="CT28" s="16"/>
      <c r="CU28" s="16"/>
      <c r="CY28" s="16"/>
      <c r="DE28" s="16"/>
      <c r="DG28" s="16"/>
      <c r="DI28" s="16"/>
      <c r="DL28" s="54"/>
      <c r="DP28" s="16"/>
      <c r="DQ28" s="16"/>
      <c r="DR28" s="16"/>
      <c r="DS28" s="16"/>
    </row>
    <row r="29" spans="14:123" s="15" customFormat="1" ht="28" customHeight="1" x14ac:dyDescent="0.15">
      <c r="N29" s="16"/>
      <c r="O29" s="16"/>
      <c r="P29" s="16"/>
      <c r="AM29" s="51"/>
      <c r="AQ29" s="51"/>
      <c r="AU29" s="51"/>
      <c r="BF29" s="16"/>
      <c r="BG29" s="16"/>
      <c r="BH29" s="16"/>
      <c r="BI29" s="51"/>
      <c r="BJ29" s="51"/>
      <c r="BU29" s="51"/>
      <c r="BV29" s="51"/>
      <c r="CD29" s="51"/>
      <c r="CE29" s="51"/>
      <c r="CL29" s="16"/>
      <c r="CR29" s="51"/>
      <c r="CT29" s="16"/>
      <c r="CU29" s="16"/>
      <c r="CY29" s="16"/>
      <c r="DE29" s="16"/>
      <c r="DG29" s="16"/>
      <c r="DI29" s="16"/>
      <c r="DL29" s="54"/>
      <c r="DP29" s="16"/>
      <c r="DQ29" s="16"/>
      <c r="DR29" s="16"/>
      <c r="DS29" s="16"/>
    </row>
    <row r="30" spans="14:123" s="15" customFormat="1" ht="28" customHeight="1" x14ac:dyDescent="0.15">
      <c r="N30" s="16"/>
      <c r="O30" s="16"/>
      <c r="P30" s="16"/>
      <c r="AM30" s="51"/>
      <c r="AQ30" s="51"/>
      <c r="AU30" s="51"/>
      <c r="BF30" s="16"/>
      <c r="BG30" s="16"/>
      <c r="BH30" s="16"/>
      <c r="BI30" s="51"/>
      <c r="BJ30" s="51"/>
      <c r="BU30" s="51"/>
      <c r="BV30" s="51"/>
      <c r="CD30" s="51"/>
      <c r="CE30" s="51"/>
      <c r="CL30" s="16"/>
      <c r="CR30" s="51"/>
      <c r="CT30" s="16"/>
      <c r="CU30" s="16"/>
      <c r="CY30" s="16"/>
      <c r="DE30" s="16"/>
      <c r="DG30" s="16"/>
      <c r="DI30" s="16"/>
      <c r="DL30" s="54"/>
      <c r="DP30" s="16"/>
      <c r="DQ30" s="16"/>
      <c r="DR30" s="16"/>
      <c r="DS30" s="16"/>
    </row>
    <row r="31" spans="14:123" s="15" customFormat="1" ht="28" customHeight="1" x14ac:dyDescent="0.15">
      <c r="N31" s="16"/>
      <c r="O31" s="16"/>
      <c r="P31" s="16"/>
      <c r="AM31" s="51"/>
      <c r="AQ31" s="51"/>
      <c r="AU31" s="51"/>
      <c r="BF31" s="16"/>
      <c r="BG31" s="16"/>
      <c r="BH31" s="16"/>
      <c r="BI31" s="51"/>
      <c r="BJ31" s="51"/>
      <c r="BU31" s="51"/>
      <c r="BV31" s="51"/>
      <c r="CD31" s="51"/>
      <c r="CE31" s="51"/>
      <c r="CL31" s="16"/>
      <c r="CR31" s="51"/>
      <c r="CT31" s="16"/>
      <c r="CU31" s="16"/>
      <c r="CY31" s="16"/>
      <c r="DE31" s="16"/>
      <c r="DG31" s="16"/>
      <c r="DI31" s="16"/>
      <c r="DL31" s="54"/>
      <c r="DP31" s="16"/>
      <c r="DQ31" s="16"/>
      <c r="DR31" s="16"/>
      <c r="DS31" s="16"/>
    </row>
    <row r="32" spans="14:123" s="15" customFormat="1" ht="28" customHeight="1" x14ac:dyDescent="0.15">
      <c r="N32" s="16"/>
      <c r="O32" s="16"/>
      <c r="P32" s="16"/>
      <c r="AM32" s="51"/>
      <c r="AQ32" s="51"/>
      <c r="AU32" s="51"/>
      <c r="BF32" s="16"/>
      <c r="BG32" s="16"/>
      <c r="BH32" s="16"/>
      <c r="BI32" s="51"/>
      <c r="BJ32" s="51"/>
      <c r="BU32" s="51"/>
      <c r="BV32" s="51"/>
      <c r="CD32" s="51"/>
      <c r="CE32" s="51"/>
      <c r="CL32" s="16"/>
      <c r="CR32" s="51"/>
      <c r="CT32" s="16"/>
      <c r="CU32" s="16"/>
      <c r="CY32" s="16"/>
      <c r="DE32" s="16"/>
      <c r="DG32" s="16"/>
      <c r="DI32" s="16"/>
      <c r="DL32" s="54"/>
      <c r="DP32" s="16"/>
      <c r="DQ32" s="16"/>
      <c r="DR32" s="16"/>
      <c r="DS32" s="16"/>
    </row>
    <row r="33" spans="14:123" s="15" customFormat="1" ht="28" customHeight="1" x14ac:dyDescent="0.15">
      <c r="N33" s="16"/>
      <c r="O33" s="16"/>
      <c r="P33" s="16"/>
      <c r="AM33" s="51"/>
      <c r="AQ33" s="51"/>
      <c r="AU33" s="51"/>
      <c r="BF33" s="16"/>
      <c r="BG33" s="16"/>
      <c r="BH33" s="16"/>
      <c r="BI33" s="51"/>
      <c r="BJ33" s="51"/>
      <c r="BU33" s="51"/>
      <c r="BV33" s="51"/>
      <c r="CD33" s="51"/>
      <c r="CE33" s="51"/>
      <c r="CL33" s="16"/>
      <c r="CR33" s="51"/>
      <c r="CT33" s="16"/>
      <c r="CU33" s="16"/>
      <c r="CY33" s="16"/>
      <c r="DE33" s="16"/>
      <c r="DG33" s="16"/>
      <c r="DI33" s="16"/>
      <c r="DL33" s="54"/>
      <c r="DP33" s="16"/>
      <c r="DQ33" s="16"/>
      <c r="DR33" s="16"/>
      <c r="DS33" s="16"/>
    </row>
    <row r="34" spans="14:123" s="15" customFormat="1" ht="28" customHeight="1" x14ac:dyDescent="0.15">
      <c r="N34" s="16"/>
      <c r="O34" s="16"/>
      <c r="P34" s="16"/>
      <c r="AM34" s="51"/>
      <c r="AQ34" s="51"/>
      <c r="AU34" s="51"/>
      <c r="BF34" s="16"/>
      <c r="BG34" s="16"/>
      <c r="BH34" s="16"/>
      <c r="BI34" s="51"/>
      <c r="BJ34" s="51"/>
      <c r="BU34" s="51"/>
      <c r="BV34" s="51"/>
      <c r="CD34" s="51"/>
      <c r="CE34" s="51"/>
      <c r="CL34" s="16"/>
      <c r="CR34" s="51"/>
      <c r="CT34" s="16"/>
      <c r="CU34" s="16"/>
      <c r="CY34" s="16"/>
      <c r="DE34" s="16"/>
      <c r="DG34" s="16"/>
      <c r="DI34" s="16"/>
      <c r="DL34" s="54"/>
      <c r="DP34" s="16"/>
      <c r="DQ34" s="16"/>
      <c r="DR34" s="16"/>
      <c r="DS34" s="16"/>
    </row>
    <row r="35" spans="14:123" s="15" customFormat="1" ht="28" customHeight="1" x14ac:dyDescent="0.15">
      <c r="N35" s="16"/>
      <c r="O35" s="16"/>
      <c r="P35" s="16"/>
      <c r="AM35" s="51"/>
      <c r="AQ35" s="51"/>
      <c r="AU35" s="51"/>
      <c r="BF35" s="16"/>
      <c r="BG35" s="16"/>
      <c r="BH35" s="16"/>
      <c r="BI35" s="51"/>
      <c r="BJ35" s="51"/>
      <c r="BU35" s="51"/>
      <c r="BV35" s="51"/>
      <c r="CD35" s="51"/>
      <c r="CE35" s="51"/>
      <c r="CL35" s="16"/>
      <c r="CR35" s="51"/>
      <c r="CT35" s="16"/>
      <c r="CU35" s="16"/>
      <c r="CY35" s="16"/>
      <c r="DB35" s="18"/>
      <c r="DC35" s="16"/>
      <c r="DE35" s="16"/>
      <c r="DF35" s="18"/>
      <c r="DG35" s="16"/>
      <c r="DH35" s="18"/>
      <c r="DI35" s="16"/>
      <c r="DL35" s="54"/>
      <c r="DP35" s="16"/>
      <c r="DQ35" s="16"/>
      <c r="DR35" s="16"/>
      <c r="DS35" s="16"/>
    </row>
    <row r="36" spans="14:123" s="15" customFormat="1" ht="28" customHeight="1" x14ac:dyDescent="0.15">
      <c r="N36" s="16"/>
      <c r="O36" s="16"/>
      <c r="P36" s="16"/>
      <c r="AM36" s="51"/>
      <c r="AQ36" s="51"/>
      <c r="AU36" s="51"/>
      <c r="BF36" s="16"/>
      <c r="BG36" s="16"/>
      <c r="BH36" s="16"/>
      <c r="BI36" s="51"/>
      <c r="BJ36" s="51"/>
      <c r="BU36" s="51"/>
      <c r="BV36" s="51"/>
      <c r="CD36" s="51"/>
      <c r="CE36" s="51"/>
      <c r="CL36" s="16"/>
      <c r="CR36" s="51"/>
      <c r="CT36" s="16"/>
      <c r="CU36" s="16"/>
      <c r="CY36" s="16"/>
      <c r="DB36" s="42"/>
      <c r="DC36" s="36"/>
      <c r="DE36" s="16"/>
      <c r="DF36" s="42"/>
      <c r="DG36" s="16"/>
      <c r="DH36" s="42"/>
      <c r="DI36" s="16"/>
      <c r="DL36" s="54"/>
      <c r="DP36" s="16"/>
      <c r="DQ36" s="16"/>
      <c r="DR36" s="16"/>
      <c r="DS36" s="16"/>
    </row>
    <row r="37" spans="14:123" s="15" customFormat="1" ht="28" customHeight="1" x14ac:dyDescent="0.15">
      <c r="N37" s="16"/>
      <c r="O37" s="16"/>
      <c r="P37" s="16"/>
      <c r="AM37" s="51"/>
      <c r="AQ37" s="51"/>
      <c r="AU37" s="51"/>
      <c r="BF37" s="16"/>
      <c r="BG37" s="16"/>
      <c r="BH37" s="16"/>
      <c r="BI37" s="51"/>
      <c r="BJ37" s="51"/>
      <c r="BU37" s="51"/>
      <c r="BV37" s="51"/>
      <c r="CD37" s="51"/>
      <c r="CE37" s="51"/>
      <c r="CL37" s="16"/>
      <c r="CR37" s="51"/>
      <c r="CT37" s="16"/>
      <c r="CU37" s="16"/>
      <c r="CY37" s="16"/>
      <c r="DB37" s="42"/>
      <c r="DC37" s="36"/>
      <c r="DE37" s="16"/>
      <c r="DF37" s="42"/>
      <c r="DG37" s="16"/>
      <c r="DH37" s="42"/>
      <c r="DI37" s="16"/>
      <c r="DL37" s="54"/>
      <c r="DP37" s="16"/>
      <c r="DQ37" s="16"/>
      <c r="DR37" s="16"/>
      <c r="DS37" s="16"/>
    </row>
    <row r="38" spans="14:123" s="15" customFormat="1" ht="28" customHeight="1" x14ac:dyDescent="0.15">
      <c r="N38" s="16"/>
      <c r="O38" s="16"/>
      <c r="P38" s="16"/>
      <c r="AM38" s="51"/>
      <c r="AQ38" s="51"/>
      <c r="AU38" s="51"/>
      <c r="BF38" s="16"/>
      <c r="BG38" s="16"/>
      <c r="BH38" s="16"/>
      <c r="BI38" s="51"/>
      <c r="BJ38" s="51"/>
      <c r="BU38" s="51"/>
      <c r="BV38" s="51"/>
      <c r="CD38" s="51"/>
      <c r="CE38" s="51"/>
      <c r="CL38" s="16"/>
      <c r="CR38" s="51"/>
      <c r="CT38" s="16"/>
      <c r="CU38" s="16"/>
      <c r="CY38" s="16"/>
      <c r="DB38" s="42"/>
      <c r="DC38" s="36"/>
      <c r="DE38" s="16"/>
      <c r="DF38" s="42"/>
      <c r="DG38" s="16"/>
      <c r="DH38" s="42"/>
      <c r="DI38" s="16"/>
      <c r="DL38" s="54"/>
      <c r="DP38" s="16"/>
      <c r="DQ38" s="16"/>
      <c r="DR38" s="16"/>
      <c r="DS38" s="16"/>
    </row>
    <row r="39" spans="14:123" s="15" customFormat="1" ht="28" customHeight="1" x14ac:dyDescent="0.15">
      <c r="N39" s="16"/>
      <c r="O39" s="16"/>
      <c r="P39" s="16"/>
      <c r="AM39" s="51"/>
      <c r="AQ39" s="51"/>
      <c r="AU39" s="51"/>
      <c r="BF39" s="16"/>
      <c r="BG39" s="16"/>
      <c r="BH39" s="16"/>
      <c r="BI39" s="51"/>
      <c r="BJ39" s="51"/>
      <c r="BU39" s="51"/>
      <c r="BV39" s="51"/>
      <c r="CD39" s="51"/>
      <c r="CE39" s="51"/>
      <c r="CL39" s="16"/>
      <c r="CR39" s="51"/>
      <c r="CT39" s="16"/>
      <c r="CU39" s="16"/>
      <c r="CY39" s="16"/>
      <c r="DB39" s="18"/>
      <c r="DC39" s="16"/>
      <c r="DE39" s="16"/>
      <c r="DF39" s="18"/>
      <c r="DG39" s="16"/>
      <c r="DH39" s="18"/>
      <c r="DI39" s="16"/>
      <c r="DL39" s="54"/>
      <c r="DP39" s="16"/>
      <c r="DQ39" s="16"/>
      <c r="DR39" s="16"/>
      <c r="DS39" s="16"/>
    </row>
    <row r="40" spans="14:123" s="15" customFormat="1" ht="28" customHeight="1" x14ac:dyDescent="0.15">
      <c r="N40" s="16"/>
      <c r="O40" s="16"/>
      <c r="P40" s="16"/>
      <c r="AM40" s="51"/>
      <c r="AQ40" s="51"/>
      <c r="AU40" s="51"/>
      <c r="BF40" s="16"/>
      <c r="BG40" s="16"/>
      <c r="BH40" s="16"/>
      <c r="BI40" s="51"/>
      <c r="BJ40" s="51"/>
      <c r="BU40" s="51"/>
      <c r="BV40" s="51"/>
      <c r="CD40" s="51"/>
      <c r="CE40" s="51"/>
      <c r="CL40" s="16"/>
      <c r="CR40" s="51"/>
      <c r="CT40" s="16"/>
      <c r="CU40" s="16"/>
      <c r="CY40" s="16"/>
      <c r="DB40" s="18"/>
      <c r="DC40" s="16"/>
      <c r="DE40" s="16"/>
      <c r="DF40" s="18"/>
      <c r="DG40" s="16"/>
      <c r="DH40" s="18"/>
      <c r="DI40" s="16"/>
      <c r="DL40" s="54"/>
      <c r="DP40" s="16"/>
      <c r="DQ40" s="16"/>
      <c r="DR40" s="16"/>
      <c r="DS40" s="16"/>
    </row>
    <row r="41" spans="14:123" s="15" customFormat="1" ht="28" customHeight="1" x14ac:dyDescent="0.15">
      <c r="N41" s="16"/>
      <c r="O41" s="16"/>
      <c r="P41" s="16"/>
      <c r="AM41" s="51"/>
      <c r="AQ41" s="51"/>
      <c r="AU41" s="51"/>
      <c r="BF41" s="16"/>
      <c r="BG41" s="16"/>
      <c r="BH41" s="16"/>
      <c r="BI41" s="51"/>
      <c r="BJ41" s="51"/>
      <c r="BU41" s="51"/>
      <c r="BV41" s="51"/>
      <c r="CD41" s="51"/>
      <c r="CE41" s="51"/>
      <c r="CL41" s="16"/>
      <c r="CR41" s="51"/>
      <c r="CT41" s="16"/>
      <c r="CU41" s="16"/>
      <c r="CY41" s="16"/>
      <c r="DB41" s="42"/>
      <c r="DC41" s="36"/>
      <c r="DE41" s="16"/>
      <c r="DF41" s="42"/>
      <c r="DG41" s="16"/>
      <c r="DH41" s="42"/>
      <c r="DI41" s="16"/>
      <c r="DL41" s="54"/>
      <c r="DP41" s="16"/>
      <c r="DQ41" s="16"/>
      <c r="DR41" s="16"/>
      <c r="DS41" s="16"/>
    </row>
    <row r="42" spans="14:123" s="15" customFormat="1" ht="28" customHeight="1" x14ac:dyDescent="0.15">
      <c r="N42" s="16"/>
      <c r="O42" s="16"/>
      <c r="P42" s="16"/>
      <c r="AM42" s="51"/>
      <c r="AQ42" s="51"/>
      <c r="AU42" s="51"/>
      <c r="BF42" s="16"/>
      <c r="BG42" s="16"/>
      <c r="BH42" s="16"/>
      <c r="BI42" s="51"/>
      <c r="BJ42" s="51"/>
      <c r="BU42" s="51"/>
      <c r="BV42" s="51"/>
      <c r="CD42" s="51"/>
      <c r="CE42" s="51"/>
      <c r="CL42" s="16"/>
      <c r="CR42" s="51"/>
      <c r="CT42" s="16"/>
      <c r="CU42" s="16"/>
      <c r="CY42" s="16"/>
      <c r="DB42" s="18"/>
      <c r="DC42" s="16"/>
      <c r="DE42" s="16"/>
      <c r="DF42" s="18"/>
      <c r="DG42" s="16"/>
      <c r="DH42" s="18"/>
      <c r="DI42" s="16"/>
      <c r="DL42" s="54"/>
      <c r="DP42" s="16"/>
      <c r="DQ42" s="16"/>
      <c r="DR42" s="16"/>
      <c r="DS42" s="16"/>
    </row>
    <row r="43" spans="14:123" s="15" customFormat="1" ht="28" customHeight="1" x14ac:dyDescent="0.15">
      <c r="N43" s="16"/>
      <c r="O43" s="16"/>
      <c r="P43" s="16"/>
      <c r="AM43" s="51"/>
      <c r="AQ43" s="51"/>
      <c r="AU43" s="51"/>
      <c r="BF43" s="16"/>
      <c r="BG43" s="16"/>
      <c r="BH43" s="16"/>
      <c r="BI43" s="51"/>
      <c r="BJ43" s="51"/>
      <c r="BU43" s="51"/>
      <c r="BV43" s="51"/>
      <c r="CD43" s="51"/>
      <c r="CE43" s="51"/>
      <c r="CL43" s="16"/>
      <c r="CR43" s="51"/>
      <c r="CT43" s="16"/>
      <c r="CU43" s="16"/>
      <c r="CY43" s="16"/>
      <c r="DB43" s="18"/>
      <c r="DC43" s="16"/>
      <c r="DE43" s="16"/>
      <c r="DF43" s="18"/>
      <c r="DG43" s="16"/>
      <c r="DH43" s="18"/>
      <c r="DI43" s="16"/>
      <c r="DL43" s="54"/>
      <c r="DP43" s="16"/>
      <c r="DQ43" s="16"/>
      <c r="DR43" s="16"/>
      <c r="DS43" s="16"/>
    </row>
    <row r="44" spans="14:123" s="15" customFormat="1" ht="28" customHeight="1" x14ac:dyDescent="0.15">
      <c r="N44" s="16"/>
      <c r="O44" s="16"/>
      <c r="P44" s="16"/>
      <c r="AM44" s="51"/>
      <c r="AQ44" s="51"/>
      <c r="AU44" s="51"/>
      <c r="BF44" s="16"/>
      <c r="BG44" s="16"/>
      <c r="BH44" s="16"/>
      <c r="BI44" s="51"/>
      <c r="BJ44" s="51"/>
      <c r="BU44" s="51"/>
      <c r="BV44" s="51"/>
      <c r="CD44" s="51"/>
      <c r="CE44" s="51"/>
      <c r="CL44" s="16"/>
      <c r="CR44" s="51"/>
      <c r="CT44" s="16"/>
      <c r="CU44" s="16"/>
      <c r="CY44" s="16"/>
      <c r="DB44" s="42"/>
      <c r="DC44" s="36"/>
      <c r="DE44" s="16"/>
      <c r="DF44" s="42"/>
      <c r="DG44" s="16"/>
      <c r="DH44" s="42"/>
      <c r="DI44" s="16"/>
      <c r="DL44" s="54"/>
      <c r="DP44" s="16"/>
      <c r="DQ44" s="16"/>
      <c r="DR44" s="16"/>
      <c r="DS44" s="16"/>
    </row>
    <row r="45" spans="14:123" s="15" customFormat="1" ht="28" customHeight="1" x14ac:dyDescent="0.15">
      <c r="N45" s="16"/>
      <c r="O45" s="16"/>
      <c r="P45" s="16"/>
      <c r="AM45" s="51"/>
      <c r="AQ45" s="51"/>
      <c r="AU45" s="51"/>
      <c r="BF45" s="16"/>
      <c r="BG45" s="16"/>
      <c r="BH45" s="16"/>
      <c r="BI45" s="51"/>
      <c r="BJ45" s="51"/>
      <c r="BU45" s="51"/>
      <c r="BV45" s="51"/>
      <c r="CD45" s="51"/>
      <c r="CE45" s="51"/>
      <c r="CL45" s="16"/>
      <c r="CR45" s="51"/>
      <c r="CT45" s="16"/>
      <c r="CU45" s="16"/>
      <c r="CY45" s="16"/>
      <c r="DB45" s="42"/>
      <c r="DC45" s="36"/>
      <c r="DE45" s="16"/>
      <c r="DF45" s="42"/>
      <c r="DG45" s="16"/>
      <c r="DH45" s="42"/>
      <c r="DI45" s="16"/>
      <c r="DL45" s="54"/>
      <c r="DP45" s="16"/>
      <c r="DQ45" s="16"/>
      <c r="DR45" s="16"/>
      <c r="DS45" s="16"/>
    </row>
    <row r="46" spans="14:123" s="15" customFormat="1" ht="28" customHeight="1" x14ac:dyDescent="0.15">
      <c r="N46" s="16"/>
      <c r="O46" s="16"/>
      <c r="P46" s="16"/>
      <c r="AM46" s="51"/>
      <c r="AQ46" s="51"/>
      <c r="AU46" s="51"/>
      <c r="BF46" s="16"/>
      <c r="BG46" s="16"/>
      <c r="BH46" s="16"/>
      <c r="BI46" s="51"/>
      <c r="BJ46" s="51"/>
      <c r="BU46" s="51"/>
      <c r="BV46" s="51"/>
      <c r="CD46" s="51"/>
      <c r="CE46" s="51"/>
      <c r="CL46" s="16"/>
      <c r="CR46" s="51"/>
      <c r="CT46" s="16"/>
      <c r="CU46" s="16"/>
      <c r="CY46" s="16"/>
      <c r="DB46" s="18"/>
      <c r="DC46" s="16"/>
      <c r="DE46" s="16"/>
      <c r="DF46" s="18"/>
      <c r="DG46" s="16"/>
      <c r="DH46" s="18"/>
      <c r="DI46" s="16"/>
      <c r="DL46" s="54"/>
      <c r="DP46" s="16"/>
      <c r="DQ46" s="16"/>
      <c r="DR46" s="16"/>
      <c r="DS46" s="16"/>
    </row>
    <row r="47" spans="14:123" s="15" customFormat="1" ht="28" customHeight="1" x14ac:dyDescent="0.15">
      <c r="N47" s="16"/>
      <c r="O47" s="16"/>
      <c r="P47" s="16"/>
      <c r="AM47" s="51"/>
      <c r="AQ47" s="51"/>
      <c r="AU47" s="51"/>
      <c r="BF47" s="16"/>
      <c r="BG47" s="16"/>
      <c r="BH47" s="16"/>
      <c r="BI47" s="51"/>
      <c r="BJ47" s="51"/>
      <c r="BU47" s="51"/>
      <c r="BV47" s="51"/>
      <c r="CD47" s="51"/>
      <c r="CE47" s="51"/>
      <c r="CL47" s="16"/>
      <c r="CR47" s="51"/>
      <c r="CT47" s="16"/>
      <c r="CU47" s="16"/>
      <c r="CY47" s="16"/>
      <c r="DB47" s="18"/>
      <c r="DC47" s="16"/>
      <c r="DE47" s="16"/>
      <c r="DF47" s="18"/>
      <c r="DG47" s="16"/>
      <c r="DH47" s="18"/>
      <c r="DI47" s="16"/>
      <c r="DL47" s="54"/>
      <c r="DP47" s="16"/>
      <c r="DQ47" s="16"/>
      <c r="DR47" s="16"/>
      <c r="DS47" s="16"/>
    </row>
    <row r="48" spans="14:123" s="15" customFormat="1" ht="28" customHeight="1" x14ac:dyDescent="0.15">
      <c r="N48" s="16"/>
      <c r="O48" s="16"/>
      <c r="P48" s="16"/>
      <c r="AM48" s="51"/>
      <c r="AQ48" s="51"/>
      <c r="AU48" s="51"/>
      <c r="BF48" s="16"/>
      <c r="BG48" s="16"/>
      <c r="BH48" s="16"/>
      <c r="BI48" s="51"/>
      <c r="BJ48" s="51"/>
      <c r="BU48" s="51"/>
      <c r="BV48" s="51"/>
      <c r="CD48" s="51"/>
      <c r="CE48" s="51"/>
      <c r="CL48" s="16"/>
      <c r="CR48" s="51"/>
      <c r="CT48" s="16"/>
      <c r="CU48" s="16"/>
      <c r="CY48" s="16"/>
      <c r="DB48" s="18"/>
      <c r="DC48" s="16"/>
      <c r="DE48" s="16"/>
      <c r="DF48" s="18"/>
      <c r="DG48" s="16"/>
      <c r="DH48" s="18"/>
      <c r="DI48" s="16"/>
      <c r="DL48" s="54"/>
      <c r="DP48" s="16"/>
      <c r="DQ48" s="16"/>
      <c r="DR48" s="16"/>
      <c r="DS48" s="16"/>
    </row>
    <row r="49" spans="14:123" s="15" customFormat="1" ht="28" customHeight="1" x14ac:dyDescent="0.15">
      <c r="N49" s="16"/>
      <c r="O49" s="16"/>
      <c r="P49" s="16"/>
      <c r="AM49" s="51"/>
      <c r="AQ49" s="51"/>
      <c r="AU49" s="51"/>
      <c r="BF49" s="16"/>
      <c r="BG49" s="16"/>
      <c r="BH49" s="16"/>
      <c r="BI49" s="51"/>
      <c r="BJ49" s="51"/>
      <c r="BU49" s="51"/>
      <c r="BV49" s="51"/>
      <c r="CD49" s="51"/>
      <c r="CE49" s="51"/>
      <c r="CL49" s="16"/>
      <c r="CR49" s="51"/>
      <c r="CT49" s="16"/>
      <c r="CU49" s="16"/>
      <c r="CY49" s="16"/>
      <c r="DB49" s="42"/>
      <c r="DC49" s="36"/>
      <c r="DE49" s="16"/>
      <c r="DF49" s="42"/>
      <c r="DG49" s="16"/>
      <c r="DH49" s="42"/>
      <c r="DI49" s="16"/>
      <c r="DL49" s="54"/>
      <c r="DP49" s="16"/>
      <c r="DQ49" s="16"/>
      <c r="DR49" s="16"/>
      <c r="DS49" s="16"/>
    </row>
    <row r="50" spans="14:123" s="15" customFormat="1" ht="28" customHeight="1" x14ac:dyDescent="0.15">
      <c r="N50" s="16"/>
      <c r="O50" s="16"/>
      <c r="P50" s="16"/>
      <c r="AM50" s="51"/>
      <c r="AQ50" s="51"/>
      <c r="AU50" s="51"/>
      <c r="BF50" s="16"/>
      <c r="BG50" s="16"/>
      <c r="BH50" s="16"/>
      <c r="BI50" s="51"/>
      <c r="BJ50" s="51"/>
      <c r="BU50" s="51"/>
      <c r="BV50" s="51"/>
      <c r="CD50" s="51"/>
      <c r="CE50" s="51"/>
      <c r="CL50" s="16"/>
      <c r="CR50" s="51"/>
      <c r="CT50" s="16"/>
      <c r="CU50" s="16"/>
      <c r="CY50" s="16"/>
      <c r="DB50" s="42"/>
      <c r="DC50" s="36"/>
      <c r="DE50" s="16"/>
      <c r="DF50" s="42"/>
      <c r="DG50" s="16"/>
      <c r="DH50" s="42"/>
      <c r="DI50" s="16"/>
      <c r="DL50" s="54"/>
      <c r="DP50" s="16"/>
      <c r="DQ50" s="16"/>
      <c r="DR50" s="16"/>
      <c r="DS50" s="16"/>
    </row>
    <row r="51" spans="14:123" s="15" customFormat="1" ht="28" customHeight="1" x14ac:dyDescent="0.15">
      <c r="N51" s="16"/>
      <c r="O51" s="16"/>
      <c r="P51" s="16"/>
      <c r="AM51" s="51"/>
      <c r="AQ51" s="51"/>
      <c r="AU51" s="51"/>
      <c r="BF51" s="16"/>
      <c r="BG51" s="16"/>
      <c r="BH51" s="16"/>
      <c r="BI51" s="51"/>
      <c r="BJ51" s="51"/>
      <c r="BU51" s="51"/>
      <c r="BV51" s="51"/>
      <c r="CD51" s="51"/>
      <c r="CE51" s="51"/>
      <c r="CL51" s="16"/>
      <c r="CR51" s="51"/>
      <c r="CT51" s="16"/>
      <c r="CU51" s="16"/>
      <c r="CY51" s="16"/>
      <c r="DB51" s="42"/>
      <c r="DC51" s="36"/>
      <c r="DE51" s="16"/>
      <c r="DF51" s="42"/>
      <c r="DG51" s="16"/>
      <c r="DH51" s="42"/>
      <c r="DI51" s="16"/>
      <c r="DL51" s="54"/>
      <c r="DP51" s="16"/>
      <c r="DQ51" s="16"/>
      <c r="DR51" s="16"/>
      <c r="DS51" s="16"/>
    </row>
    <row r="52" spans="14:123" s="15" customFormat="1" ht="28" customHeight="1" x14ac:dyDescent="0.15">
      <c r="N52" s="16"/>
      <c r="O52" s="16"/>
      <c r="P52" s="16"/>
      <c r="AM52" s="51"/>
      <c r="AQ52" s="51"/>
      <c r="AU52" s="51"/>
      <c r="BF52" s="16"/>
      <c r="BG52" s="16"/>
      <c r="BH52" s="16"/>
      <c r="BI52" s="51"/>
      <c r="BJ52" s="51"/>
      <c r="BU52" s="51"/>
      <c r="BV52" s="51"/>
      <c r="CD52" s="51"/>
      <c r="CE52" s="51"/>
      <c r="CL52" s="16"/>
      <c r="CR52" s="51"/>
      <c r="CT52" s="16"/>
      <c r="CU52" s="16"/>
      <c r="CY52" s="16"/>
      <c r="DB52" s="18"/>
      <c r="DC52" s="16"/>
      <c r="DE52" s="16"/>
      <c r="DF52" s="18"/>
      <c r="DG52" s="16"/>
      <c r="DH52" s="18"/>
      <c r="DI52" s="16"/>
      <c r="DL52" s="54"/>
      <c r="DP52" s="16"/>
      <c r="DQ52" s="16"/>
      <c r="DR52" s="16"/>
      <c r="DS52" s="16"/>
    </row>
    <row r="53" spans="14:123" s="15" customFormat="1" ht="28" customHeight="1" x14ac:dyDescent="0.15">
      <c r="N53" s="16"/>
      <c r="O53" s="16"/>
      <c r="P53" s="16"/>
      <c r="AM53" s="51"/>
      <c r="AQ53" s="51"/>
      <c r="AU53" s="51"/>
      <c r="BF53" s="16"/>
      <c r="BG53" s="16"/>
      <c r="BH53" s="16"/>
      <c r="BI53" s="51"/>
      <c r="BJ53" s="51"/>
      <c r="BU53" s="51"/>
      <c r="BV53" s="51"/>
      <c r="CD53" s="51"/>
      <c r="CE53" s="51"/>
      <c r="CL53" s="16"/>
      <c r="CR53" s="51"/>
      <c r="CT53" s="16"/>
      <c r="CU53" s="16"/>
      <c r="CY53" s="16"/>
      <c r="DB53" s="42"/>
      <c r="DC53" s="36"/>
      <c r="DE53" s="16"/>
      <c r="DF53" s="42"/>
      <c r="DG53" s="16"/>
      <c r="DH53" s="42"/>
      <c r="DI53" s="16"/>
      <c r="DL53" s="54"/>
      <c r="DP53" s="16"/>
      <c r="DQ53" s="16"/>
      <c r="DR53" s="16"/>
      <c r="DS53" s="16"/>
    </row>
    <row r="54" spans="14:123" s="15" customFormat="1" ht="28" customHeight="1" x14ac:dyDescent="0.15">
      <c r="N54" s="16"/>
      <c r="O54" s="16"/>
      <c r="P54" s="16"/>
      <c r="AM54" s="51"/>
      <c r="AQ54" s="51"/>
      <c r="AU54" s="51"/>
      <c r="BF54" s="16"/>
      <c r="BG54" s="16"/>
      <c r="BH54" s="16"/>
      <c r="BI54" s="51"/>
      <c r="BJ54" s="51"/>
      <c r="BU54" s="51"/>
      <c r="BV54" s="51"/>
      <c r="CD54" s="51"/>
      <c r="CE54" s="51"/>
      <c r="CL54" s="16"/>
      <c r="CR54" s="51"/>
      <c r="CT54" s="16"/>
      <c r="CU54" s="16"/>
      <c r="CY54" s="16"/>
      <c r="DB54" s="18"/>
      <c r="DC54" s="16"/>
      <c r="DE54" s="16"/>
      <c r="DF54" s="18"/>
      <c r="DG54" s="16"/>
      <c r="DH54" s="18"/>
      <c r="DI54" s="16"/>
      <c r="DL54" s="54"/>
      <c r="DP54" s="16"/>
      <c r="DQ54" s="16"/>
      <c r="DR54" s="16"/>
      <c r="DS54" s="16"/>
    </row>
    <row r="55" spans="14:123" s="15" customFormat="1" ht="28" customHeight="1" x14ac:dyDescent="0.15">
      <c r="N55" s="16"/>
      <c r="O55" s="16"/>
      <c r="P55" s="16"/>
      <c r="AM55" s="51"/>
      <c r="AQ55" s="51"/>
      <c r="AU55" s="51"/>
      <c r="BF55" s="16"/>
      <c r="BG55" s="16"/>
      <c r="BH55" s="16"/>
      <c r="BI55" s="51"/>
      <c r="BJ55" s="51"/>
      <c r="BU55" s="51"/>
      <c r="BV55" s="51"/>
      <c r="CD55" s="51"/>
      <c r="CE55" s="51"/>
      <c r="CL55" s="16"/>
      <c r="CR55" s="51"/>
      <c r="CT55" s="16"/>
      <c r="CU55" s="16"/>
      <c r="CY55" s="16"/>
      <c r="DB55" s="42"/>
      <c r="DC55" s="36"/>
      <c r="DE55" s="16"/>
      <c r="DF55" s="42"/>
      <c r="DG55" s="16"/>
      <c r="DH55" s="42"/>
      <c r="DI55" s="16"/>
      <c r="DL55" s="54"/>
      <c r="DP55" s="16"/>
      <c r="DQ55" s="16"/>
      <c r="DR55" s="16"/>
      <c r="DS55" s="16"/>
    </row>
    <row r="56" spans="14:123" s="15" customFormat="1" ht="28" customHeight="1" x14ac:dyDescent="0.15">
      <c r="N56" s="16"/>
      <c r="O56" s="16"/>
      <c r="P56" s="16"/>
      <c r="AM56" s="51"/>
      <c r="AQ56" s="51"/>
      <c r="AU56" s="51"/>
      <c r="BF56" s="16"/>
      <c r="BG56" s="16"/>
      <c r="BH56" s="16"/>
      <c r="BI56" s="51"/>
      <c r="BJ56" s="51"/>
      <c r="BU56" s="51"/>
      <c r="BV56" s="51"/>
      <c r="CD56" s="51"/>
      <c r="CE56" s="51"/>
      <c r="CL56" s="16"/>
      <c r="CR56" s="51"/>
      <c r="CT56" s="16"/>
      <c r="CU56" s="16"/>
      <c r="CY56" s="16"/>
      <c r="DB56" s="42"/>
      <c r="DC56" s="36"/>
      <c r="DE56" s="16"/>
      <c r="DF56" s="42"/>
      <c r="DG56" s="16"/>
      <c r="DH56" s="42"/>
      <c r="DI56" s="16"/>
      <c r="DL56" s="54"/>
      <c r="DP56" s="16"/>
      <c r="DQ56" s="16"/>
      <c r="DR56" s="16"/>
      <c r="DS56" s="16"/>
    </row>
    <row r="57" spans="14:123" s="15" customFormat="1" ht="28" customHeight="1" x14ac:dyDescent="0.15">
      <c r="N57" s="16"/>
      <c r="O57" s="16"/>
      <c r="P57" s="16"/>
      <c r="AM57" s="51"/>
      <c r="AQ57" s="51"/>
      <c r="AU57" s="51"/>
      <c r="BF57" s="16"/>
      <c r="BG57" s="16"/>
      <c r="BH57" s="16"/>
      <c r="BI57" s="51"/>
      <c r="BJ57" s="51"/>
      <c r="BU57" s="51"/>
      <c r="BV57" s="51"/>
      <c r="CD57" s="51"/>
      <c r="CE57" s="51"/>
      <c r="CL57" s="16"/>
      <c r="CR57" s="51"/>
      <c r="CT57" s="16"/>
      <c r="CU57" s="16"/>
      <c r="CY57" s="16"/>
      <c r="DB57" s="42"/>
      <c r="DC57" s="36"/>
      <c r="DE57" s="16"/>
      <c r="DF57" s="42"/>
      <c r="DG57" s="16"/>
      <c r="DH57" s="42"/>
      <c r="DI57" s="16"/>
      <c r="DL57" s="54"/>
      <c r="DP57" s="16"/>
      <c r="DQ57" s="16"/>
      <c r="DR57" s="16"/>
      <c r="DS57" s="16"/>
    </row>
    <row r="58" spans="14:123" s="15" customFormat="1" ht="28" customHeight="1" x14ac:dyDescent="0.15">
      <c r="N58" s="16"/>
      <c r="O58" s="16"/>
      <c r="P58" s="16"/>
      <c r="AM58" s="51"/>
      <c r="AQ58" s="51"/>
      <c r="AU58" s="51"/>
      <c r="BF58" s="16"/>
      <c r="BG58" s="16"/>
      <c r="BH58" s="16"/>
      <c r="BI58" s="51"/>
      <c r="BJ58" s="51"/>
      <c r="BU58" s="51"/>
      <c r="BV58" s="51"/>
      <c r="CD58" s="51"/>
      <c r="CE58" s="51"/>
      <c r="CL58" s="16"/>
      <c r="CR58" s="51"/>
      <c r="CT58" s="16"/>
      <c r="CU58" s="16"/>
      <c r="CY58" s="16"/>
      <c r="DB58" s="18"/>
      <c r="DC58" s="16"/>
      <c r="DE58" s="16"/>
      <c r="DF58" s="18"/>
      <c r="DG58" s="16"/>
      <c r="DH58" s="18"/>
      <c r="DI58" s="16"/>
      <c r="DL58" s="54"/>
      <c r="DP58" s="16"/>
      <c r="DQ58" s="16"/>
      <c r="DR58" s="16"/>
      <c r="DS58" s="16"/>
    </row>
    <row r="59" spans="14:123" s="15" customFormat="1" ht="28" customHeight="1" x14ac:dyDescent="0.15">
      <c r="N59" s="16"/>
      <c r="O59" s="16"/>
      <c r="P59" s="16"/>
      <c r="AM59" s="51"/>
      <c r="AQ59" s="51"/>
      <c r="AU59" s="51"/>
      <c r="BF59" s="16"/>
      <c r="BG59" s="16"/>
      <c r="BH59" s="16"/>
      <c r="BI59" s="51"/>
      <c r="BJ59" s="51"/>
      <c r="BU59" s="51"/>
      <c r="BV59" s="51"/>
      <c r="CD59" s="51"/>
      <c r="CE59" s="51"/>
      <c r="CL59" s="16"/>
      <c r="CR59" s="51"/>
      <c r="CT59" s="16"/>
      <c r="CU59" s="16"/>
      <c r="CY59" s="16"/>
      <c r="DB59" s="18"/>
      <c r="DC59" s="16"/>
      <c r="DE59" s="16"/>
      <c r="DF59" s="18"/>
      <c r="DG59" s="16"/>
      <c r="DH59" s="18"/>
      <c r="DI59" s="16"/>
      <c r="DL59" s="54"/>
      <c r="DP59" s="16"/>
      <c r="DQ59" s="16"/>
      <c r="DR59" s="16"/>
      <c r="DS59" s="16"/>
    </row>
    <row r="60" spans="14:123" s="15" customFormat="1" ht="28" customHeight="1" x14ac:dyDescent="0.15">
      <c r="N60" s="16"/>
      <c r="O60" s="16"/>
      <c r="P60" s="16"/>
      <c r="AM60" s="51"/>
      <c r="AQ60" s="51"/>
      <c r="AU60" s="51"/>
      <c r="BF60" s="16"/>
      <c r="BG60" s="16"/>
      <c r="BH60" s="16"/>
      <c r="BI60" s="51"/>
      <c r="BJ60" s="51"/>
      <c r="BU60" s="51"/>
      <c r="BV60" s="51"/>
      <c r="CD60" s="51"/>
      <c r="CE60" s="51"/>
      <c r="CL60" s="16"/>
      <c r="CR60" s="51"/>
      <c r="CT60" s="16"/>
      <c r="CU60" s="16"/>
      <c r="CY60" s="16"/>
      <c r="DB60" s="42"/>
      <c r="DC60" s="36"/>
      <c r="DE60" s="16"/>
      <c r="DF60" s="42"/>
      <c r="DG60" s="16"/>
      <c r="DH60" s="42"/>
      <c r="DI60" s="16"/>
      <c r="DL60" s="54"/>
      <c r="DP60" s="16"/>
      <c r="DQ60" s="16"/>
      <c r="DR60" s="16"/>
      <c r="DS60" s="16"/>
    </row>
    <row r="61" spans="14:123" s="15" customFormat="1" ht="28" customHeight="1" x14ac:dyDescent="0.15">
      <c r="N61" s="16"/>
      <c r="O61" s="16"/>
      <c r="P61" s="16"/>
      <c r="AM61" s="51"/>
      <c r="AQ61" s="51"/>
      <c r="AU61" s="51"/>
      <c r="BF61" s="16"/>
      <c r="BG61" s="16"/>
      <c r="BH61" s="16"/>
      <c r="BI61" s="51"/>
      <c r="BJ61" s="51"/>
      <c r="BU61" s="51"/>
      <c r="BV61" s="51"/>
      <c r="CD61" s="51"/>
      <c r="CE61" s="51"/>
      <c r="CL61" s="16"/>
      <c r="CR61" s="51"/>
      <c r="CT61" s="16"/>
      <c r="CU61" s="16"/>
      <c r="CY61" s="16"/>
      <c r="DB61" s="42"/>
      <c r="DC61" s="36"/>
      <c r="DE61" s="16"/>
      <c r="DF61" s="42"/>
      <c r="DG61" s="16"/>
      <c r="DH61" s="42"/>
      <c r="DI61" s="16"/>
      <c r="DL61" s="54"/>
      <c r="DP61" s="16"/>
      <c r="DQ61" s="16"/>
      <c r="DR61" s="16"/>
      <c r="DS61" s="16"/>
    </row>
    <row r="62" spans="14:123" s="15" customFormat="1" ht="28" customHeight="1" x14ac:dyDescent="0.15">
      <c r="N62" s="16"/>
      <c r="O62" s="16"/>
      <c r="P62" s="16"/>
      <c r="AM62" s="51"/>
      <c r="AQ62" s="51"/>
      <c r="AU62" s="51"/>
      <c r="BF62" s="16"/>
      <c r="BG62" s="16"/>
      <c r="BH62" s="16"/>
      <c r="BI62" s="51"/>
      <c r="BJ62" s="51"/>
      <c r="BU62" s="51"/>
      <c r="BV62" s="51"/>
      <c r="CD62" s="51"/>
      <c r="CE62" s="51"/>
      <c r="CL62" s="16"/>
      <c r="CR62" s="51"/>
      <c r="CT62" s="16"/>
      <c r="CU62" s="16"/>
      <c r="CY62" s="16"/>
      <c r="DB62" s="18"/>
      <c r="DC62" s="16"/>
      <c r="DE62" s="16"/>
      <c r="DF62" s="18"/>
      <c r="DG62" s="16"/>
      <c r="DH62" s="18"/>
      <c r="DI62" s="16"/>
      <c r="DL62" s="54"/>
      <c r="DP62" s="16"/>
      <c r="DQ62" s="16"/>
      <c r="DR62" s="16"/>
      <c r="DS62" s="16"/>
    </row>
    <row r="63" spans="14:123" s="15" customFormat="1" ht="28" customHeight="1" x14ac:dyDescent="0.15">
      <c r="N63" s="16"/>
      <c r="O63" s="16"/>
      <c r="P63" s="16"/>
      <c r="AM63" s="51"/>
      <c r="AQ63" s="51"/>
      <c r="AU63" s="51"/>
      <c r="BF63" s="16"/>
      <c r="BG63" s="16"/>
      <c r="BH63" s="16"/>
      <c r="BI63" s="51"/>
      <c r="BJ63" s="51"/>
      <c r="BU63" s="51"/>
      <c r="BV63" s="51"/>
      <c r="CD63" s="51"/>
      <c r="CE63" s="51"/>
      <c r="CL63" s="16"/>
      <c r="CR63" s="51"/>
      <c r="CT63" s="16"/>
      <c r="CU63" s="16"/>
      <c r="CY63" s="16"/>
      <c r="DB63" s="18"/>
      <c r="DC63" s="16"/>
      <c r="DE63" s="16"/>
      <c r="DF63" s="18"/>
      <c r="DG63" s="16"/>
      <c r="DH63" s="18"/>
      <c r="DI63" s="16"/>
      <c r="DL63" s="54"/>
      <c r="DP63" s="16"/>
      <c r="DQ63" s="16"/>
      <c r="DR63" s="16"/>
      <c r="DS63" s="16"/>
    </row>
    <row r="64" spans="14:123" s="15" customFormat="1" ht="28" customHeight="1" x14ac:dyDescent="0.15">
      <c r="N64" s="16"/>
      <c r="O64" s="16"/>
      <c r="P64" s="16"/>
      <c r="AM64" s="51"/>
      <c r="AQ64" s="51"/>
      <c r="AU64" s="51"/>
      <c r="BF64" s="16"/>
      <c r="BG64" s="16"/>
      <c r="BH64" s="16"/>
      <c r="BI64" s="51"/>
      <c r="BJ64" s="51"/>
      <c r="BU64" s="51"/>
      <c r="BV64" s="51"/>
      <c r="CD64" s="51"/>
      <c r="CE64" s="51"/>
      <c r="CL64" s="16"/>
      <c r="CR64" s="51"/>
      <c r="CT64" s="16"/>
      <c r="CU64" s="16"/>
      <c r="CY64" s="16"/>
      <c r="DB64" s="42"/>
      <c r="DC64" s="36"/>
      <c r="DE64" s="16"/>
      <c r="DF64" s="42"/>
      <c r="DG64" s="16"/>
      <c r="DH64" s="42"/>
      <c r="DI64" s="16"/>
      <c r="DL64" s="54"/>
      <c r="DP64" s="16"/>
      <c r="DQ64" s="16"/>
      <c r="DR64" s="16"/>
      <c r="DS64" s="16"/>
    </row>
    <row r="65" spans="14:123" s="15" customFormat="1" ht="28" customHeight="1" x14ac:dyDescent="0.15">
      <c r="N65" s="16"/>
      <c r="O65" s="16"/>
      <c r="P65" s="16"/>
      <c r="AM65" s="51"/>
      <c r="AQ65" s="51"/>
      <c r="AU65" s="51"/>
      <c r="BF65" s="16"/>
      <c r="BG65" s="16"/>
      <c r="BH65" s="16"/>
      <c r="BI65" s="51"/>
      <c r="BJ65" s="51"/>
      <c r="BU65" s="51"/>
      <c r="BV65" s="51"/>
      <c r="CD65" s="51"/>
      <c r="CE65" s="51"/>
      <c r="CL65" s="16"/>
      <c r="CR65" s="51"/>
      <c r="CT65" s="16"/>
      <c r="CU65" s="16"/>
      <c r="CY65" s="16"/>
      <c r="DB65" s="42"/>
      <c r="DC65" s="36"/>
      <c r="DE65" s="16"/>
      <c r="DF65" s="42"/>
      <c r="DG65" s="16"/>
      <c r="DH65" s="42"/>
      <c r="DI65" s="16"/>
      <c r="DL65" s="54"/>
      <c r="DP65" s="16"/>
      <c r="DQ65" s="16"/>
      <c r="DR65" s="16"/>
      <c r="DS65" s="16"/>
    </row>
    <row r="66" spans="14:123" s="15" customFormat="1" ht="28" customHeight="1" x14ac:dyDescent="0.15">
      <c r="N66" s="16"/>
      <c r="O66" s="16"/>
      <c r="P66" s="16"/>
      <c r="AM66" s="51"/>
      <c r="AQ66" s="51"/>
      <c r="AU66" s="51"/>
      <c r="BF66" s="16"/>
      <c r="BG66" s="16"/>
      <c r="BH66" s="16"/>
      <c r="BI66" s="51"/>
      <c r="BJ66" s="51"/>
      <c r="BU66" s="51"/>
      <c r="BV66" s="51"/>
      <c r="CD66" s="51"/>
      <c r="CE66" s="51"/>
      <c r="CL66" s="16"/>
      <c r="CR66" s="51"/>
      <c r="CT66" s="16"/>
      <c r="CU66" s="16"/>
      <c r="CY66" s="16"/>
      <c r="DB66" s="18"/>
      <c r="DC66" s="16"/>
      <c r="DE66" s="16"/>
      <c r="DF66" s="18"/>
      <c r="DG66" s="16"/>
      <c r="DH66" s="18"/>
      <c r="DI66" s="16"/>
      <c r="DL66" s="54"/>
      <c r="DP66" s="16"/>
      <c r="DQ66" s="16"/>
      <c r="DR66" s="16"/>
      <c r="DS66" s="16"/>
    </row>
    <row r="67" spans="14:123" s="15" customFormat="1" ht="28" customHeight="1" x14ac:dyDescent="0.15">
      <c r="N67" s="16"/>
      <c r="O67" s="16"/>
      <c r="P67" s="16"/>
      <c r="AM67" s="51"/>
      <c r="AQ67" s="51"/>
      <c r="AU67" s="51"/>
      <c r="BF67" s="16"/>
      <c r="BG67" s="16"/>
      <c r="BH67" s="16"/>
      <c r="BI67" s="51"/>
      <c r="BJ67" s="51"/>
      <c r="BU67" s="51"/>
      <c r="BV67" s="51"/>
      <c r="CD67" s="51"/>
      <c r="CE67" s="51"/>
      <c r="CL67" s="16"/>
      <c r="CR67" s="51"/>
      <c r="CT67" s="16"/>
      <c r="CU67" s="16"/>
      <c r="CY67" s="16"/>
      <c r="DC67" s="16"/>
      <c r="DE67" s="16"/>
      <c r="DF67" s="16"/>
      <c r="DG67" s="16"/>
      <c r="DH67" s="16"/>
      <c r="DI67" s="16"/>
      <c r="DL67" s="54"/>
      <c r="DP67" s="16"/>
      <c r="DQ67" s="16"/>
      <c r="DR67" s="16"/>
      <c r="DS67" s="16"/>
    </row>
    <row r="68" spans="14:123" s="15" customFormat="1" ht="28" customHeight="1" x14ac:dyDescent="0.15">
      <c r="N68" s="16"/>
      <c r="O68" s="16"/>
      <c r="P68" s="16"/>
      <c r="AM68" s="51"/>
      <c r="AQ68" s="51"/>
      <c r="AU68" s="51"/>
      <c r="BF68" s="16"/>
      <c r="BG68" s="16"/>
      <c r="BH68" s="16"/>
      <c r="BI68" s="51"/>
      <c r="BJ68" s="51"/>
      <c r="BU68" s="51"/>
      <c r="BV68" s="51"/>
      <c r="CD68" s="51"/>
      <c r="CE68" s="51"/>
      <c r="CL68" s="16"/>
      <c r="CR68" s="51"/>
      <c r="CT68" s="16"/>
      <c r="CU68" s="16"/>
      <c r="CY68" s="16"/>
      <c r="DC68" s="16"/>
      <c r="DE68" s="16"/>
      <c r="DF68" s="16"/>
      <c r="DG68" s="16"/>
      <c r="DH68" s="16"/>
      <c r="DI68" s="16"/>
      <c r="DL68" s="54"/>
      <c r="DP68" s="16"/>
      <c r="DQ68" s="16"/>
      <c r="DR68" s="16"/>
      <c r="DS68" s="16"/>
    </row>
    <row r="69" spans="14:123" s="15" customFormat="1" ht="28" customHeight="1" x14ac:dyDescent="0.15">
      <c r="N69" s="16"/>
      <c r="O69" s="16"/>
      <c r="P69" s="16"/>
      <c r="AM69" s="51"/>
      <c r="AQ69" s="51"/>
      <c r="AU69" s="51"/>
      <c r="BF69" s="16"/>
      <c r="BG69" s="16"/>
      <c r="BH69" s="16"/>
      <c r="BI69" s="51"/>
      <c r="BJ69" s="51"/>
      <c r="BU69" s="51"/>
      <c r="BV69" s="51"/>
      <c r="CD69" s="51"/>
      <c r="CE69" s="51"/>
      <c r="CL69" s="16"/>
      <c r="CR69" s="51"/>
      <c r="CT69" s="16"/>
      <c r="CU69" s="16"/>
      <c r="CY69" s="16"/>
      <c r="DC69" s="16"/>
      <c r="DE69" s="16"/>
      <c r="DF69" s="16"/>
      <c r="DG69" s="16"/>
      <c r="DH69" s="16"/>
      <c r="DI69" s="16"/>
      <c r="DL69" s="54"/>
      <c r="DP69" s="16"/>
      <c r="DQ69" s="16"/>
      <c r="DR69" s="16"/>
      <c r="DS69" s="16"/>
    </row>
    <row r="70" spans="14:123" s="15" customFormat="1" ht="28" customHeight="1" x14ac:dyDescent="0.15">
      <c r="N70" s="16"/>
      <c r="O70" s="16"/>
      <c r="P70" s="16"/>
      <c r="AM70" s="51"/>
      <c r="AQ70" s="51"/>
      <c r="AU70" s="51"/>
      <c r="BF70" s="16"/>
      <c r="BG70" s="16"/>
      <c r="BH70" s="16"/>
      <c r="BI70" s="51"/>
      <c r="BJ70" s="51"/>
      <c r="BU70" s="51"/>
      <c r="BV70" s="51"/>
      <c r="CD70" s="51"/>
      <c r="CE70" s="51"/>
      <c r="CL70" s="16"/>
      <c r="CR70" s="51"/>
      <c r="CT70" s="16"/>
      <c r="CU70" s="16"/>
      <c r="CY70" s="16"/>
      <c r="DC70" s="16"/>
      <c r="DE70" s="16"/>
      <c r="DF70" s="16"/>
      <c r="DG70" s="16"/>
      <c r="DH70" s="16"/>
      <c r="DI70" s="16"/>
      <c r="DL70" s="54"/>
      <c r="DP70" s="16"/>
      <c r="DQ70" s="16"/>
      <c r="DR70" s="16"/>
      <c r="DS70" s="16"/>
    </row>
    <row r="71" spans="14:123" s="15" customFormat="1" ht="28" customHeight="1" x14ac:dyDescent="0.15">
      <c r="N71" s="16"/>
      <c r="O71" s="16"/>
      <c r="P71" s="16"/>
      <c r="AM71" s="51"/>
      <c r="AQ71" s="51"/>
      <c r="AU71" s="51"/>
      <c r="BF71" s="16"/>
      <c r="BG71" s="16"/>
      <c r="BH71" s="16"/>
      <c r="BI71" s="51"/>
      <c r="BJ71" s="51"/>
      <c r="BU71" s="51"/>
      <c r="BV71" s="51"/>
      <c r="CD71" s="51"/>
      <c r="CE71" s="51"/>
      <c r="CL71" s="16"/>
      <c r="CR71" s="51"/>
      <c r="CT71" s="16"/>
      <c r="CU71" s="16"/>
      <c r="CY71" s="16"/>
      <c r="DC71" s="16"/>
      <c r="DE71" s="16"/>
      <c r="DF71" s="16"/>
      <c r="DG71" s="16"/>
      <c r="DH71" s="16"/>
      <c r="DI71" s="16"/>
      <c r="DL71" s="54"/>
      <c r="DP71" s="16"/>
      <c r="DQ71" s="16"/>
      <c r="DR71" s="16"/>
      <c r="DS71" s="16"/>
    </row>
    <row r="72" spans="14:123" s="15" customFormat="1" ht="28" customHeight="1" x14ac:dyDescent="0.15">
      <c r="N72" s="16"/>
      <c r="O72" s="16"/>
      <c r="P72" s="16"/>
      <c r="AM72" s="51"/>
      <c r="AQ72" s="51"/>
      <c r="AU72" s="51"/>
      <c r="BF72" s="16"/>
      <c r="BG72" s="16"/>
      <c r="BH72" s="16"/>
      <c r="BI72" s="51"/>
      <c r="BJ72" s="51"/>
      <c r="BU72" s="51"/>
      <c r="BV72" s="51"/>
      <c r="CD72" s="51"/>
      <c r="CE72" s="51"/>
      <c r="CL72" s="16"/>
      <c r="CR72" s="51"/>
      <c r="CT72" s="16"/>
      <c r="CU72" s="16"/>
      <c r="CY72" s="16"/>
      <c r="DC72" s="16"/>
      <c r="DE72" s="16"/>
      <c r="DF72" s="16"/>
      <c r="DG72" s="16"/>
      <c r="DH72" s="16"/>
      <c r="DI72" s="16"/>
      <c r="DL72" s="54"/>
      <c r="DP72" s="16"/>
      <c r="DQ72" s="16"/>
      <c r="DR72" s="16"/>
      <c r="DS72" s="16"/>
    </row>
    <row r="73" spans="14:123" s="15" customFormat="1" ht="28" customHeight="1" x14ac:dyDescent="0.15">
      <c r="N73" s="16"/>
      <c r="O73" s="16"/>
      <c r="P73" s="16"/>
      <c r="AM73" s="51"/>
      <c r="AQ73" s="51"/>
      <c r="AU73" s="51"/>
      <c r="BF73" s="16"/>
      <c r="BG73" s="16"/>
      <c r="BH73" s="16"/>
      <c r="BI73" s="51"/>
      <c r="BJ73" s="51"/>
      <c r="BU73" s="51"/>
      <c r="BV73" s="51"/>
      <c r="CD73" s="51"/>
      <c r="CE73" s="51"/>
      <c r="CL73" s="16"/>
      <c r="CR73" s="51"/>
      <c r="CT73" s="16"/>
      <c r="CU73" s="16"/>
      <c r="CY73" s="16"/>
      <c r="DC73" s="16"/>
      <c r="DE73" s="16"/>
      <c r="DF73" s="16"/>
      <c r="DG73" s="16"/>
      <c r="DH73" s="16"/>
      <c r="DI73" s="16"/>
      <c r="DL73" s="54"/>
      <c r="DP73" s="16"/>
      <c r="DQ73" s="16"/>
      <c r="DR73" s="16"/>
      <c r="DS73" s="16"/>
    </row>
    <row r="74" spans="14:123" s="15" customFormat="1" ht="28" customHeight="1" x14ac:dyDescent="0.15">
      <c r="N74" s="16"/>
      <c r="O74" s="16"/>
      <c r="P74" s="16"/>
      <c r="AM74" s="51"/>
      <c r="AQ74" s="51"/>
      <c r="AU74" s="51"/>
      <c r="BF74" s="16"/>
      <c r="BG74" s="16"/>
      <c r="BH74" s="16"/>
      <c r="BI74" s="51"/>
      <c r="BJ74" s="51"/>
      <c r="BU74" s="51"/>
      <c r="BV74" s="51"/>
      <c r="CD74" s="51"/>
      <c r="CE74" s="51"/>
      <c r="CL74" s="16"/>
      <c r="CR74" s="51"/>
      <c r="CT74" s="16"/>
      <c r="CU74" s="16"/>
      <c r="CY74" s="16"/>
      <c r="DC74" s="16"/>
      <c r="DE74" s="16"/>
      <c r="DF74" s="16"/>
      <c r="DG74" s="16"/>
      <c r="DH74" s="16"/>
      <c r="DI74" s="16"/>
      <c r="DL74" s="54"/>
      <c r="DP74" s="16"/>
      <c r="DQ74" s="16"/>
      <c r="DR74" s="16"/>
      <c r="DS74" s="16"/>
    </row>
    <row r="75" spans="14:123" s="15" customFormat="1" ht="28" customHeight="1" x14ac:dyDescent="0.15">
      <c r="N75" s="16"/>
      <c r="O75" s="16"/>
      <c r="P75" s="16"/>
      <c r="AM75" s="51"/>
      <c r="AQ75" s="51"/>
      <c r="AU75" s="51"/>
      <c r="BF75" s="16"/>
      <c r="BG75" s="16"/>
      <c r="BH75" s="16"/>
      <c r="BI75" s="51"/>
      <c r="BJ75" s="51"/>
      <c r="BU75" s="51"/>
      <c r="BV75" s="51"/>
      <c r="CD75" s="51"/>
      <c r="CE75" s="51"/>
      <c r="CL75" s="16"/>
      <c r="CR75" s="51"/>
      <c r="CT75" s="16"/>
      <c r="CU75" s="16"/>
      <c r="CY75" s="16"/>
      <c r="DC75" s="16"/>
      <c r="DE75" s="16"/>
      <c r="DF75" s="16"/>
      <c r="DG75" s="16"/>
      <c r="DH75" s="16"/>
      <c r="DI75" s="16"/>
      <c r="DL75" s="54"/>
      <c r="DP75" s="16"/>
      <c r="DQ75" s="16"/>
      <c r="DR75" s="16"/>
      <c r="DS75" s="16"/>
    </row>
    <row r="76" spans="14:123" s="15" customFormat="1" ht="28" customHeight="1" x14ac:dyDescent="0.15">
      <c r="N76" s="16"/>
      <c r="O76" s="16"/>
      <c r="P76" s="16"/>
      <c r="AM76" s="51"/>
      <c r="AQ76" s="51"/>
      <c r="AU76" s="51"/>
      <c r="BF76" s="16"/>
      <c r="BG76" s="16"/>
      <c r="BH76" s="16"/>
      <c r="BI76" s="51"/>
      <c r="BJ76" s="51"/>
      <c r="BU76" s="51"/>
      <c r="BV76" s="51"/>
      <c r="CD76" s="51"/>
      <c r="CE76" s="51"/>
      <c r="CL76" s="16"/>
      <c r="CR76" s="51"/>
      <c r="CT76" s="16"/>
      <c r="CU76" s="16"/>
      <c r="CY76" s="16"/>
      <c r="DC76" s="16"/>
      <c r="DE76" s="16"/>
      <c r="DF76" s="16"/>
      <c r="DG76" s="16"/>
      <c r="DH76" s="16"/>
      <c r="DI76" s="16"/>
      <c r="DL76" s="54"/>
      <c r="DP76" s="16"/>
      <c r="DQ76" s="16"/>
      <c r="DR76" s="16"/>
      <c r="DS76" s="16"/>
    </row>
    <row r="77" spans="14:123" s="15" customFormat="1" ht="28" customHeight="1" x14ac:dyDescent="0.15">
      <c r="N77" s="16"/>
      <c r="O77" s="16"/>
      <c r="P77" s="16"/>
      <c r="AM77" s="51"/>
      <c r="AQ77" s="51"/>
      <c r="AU77" s="51"/>
      <c r="BF77" s="16"/>
      <c r="BG77" s="16"/>
      <c r="BH77" s="16"/>
      <c r="BI77" s="51"/>
      <c r="BJ77" s="51"/>
      <c r="BU77" s="51"/>
      <c r="BV77" s="51"/>
      <c r="CD77" s="51"/>
      <c r="CE77" s="51"/>
      <c r="CL77" s="16"/>
      <c r="CR77" s="51"/>
      <c r="CT77" s="16"/>
      <c r="CU77" s="16"/>
      <c r="CY77" s="16"/>
      <c r="DC77" s="16"/>
      <c r="DE77" s="16"/>
      <c r="DF77" s="16"/>
      <c r="DG77" s="16"/>
      <c r="DH77" s="16"/>
      <c r="DI77" s="16"/>
      <c r="DL77" s="54"/>
      <c r="DP77" s="16"/>
      <c r="DQ77" s="16"/>
      <c r="DR77" s="16"/>
      <c r="DS77" s="16"/>
    </row>
    <row r="78" spans="14:123" s="15" customFormat="1" ht="28" customHeight="1" x14ac:dyDescent="0.15">
      <c r="N78" s="16"/>
      <c r="O78" s="16"/>
      <c r="P78" s="16"/>
      <c r="AM78" s="51"/>
      <c r="AQ78" s="51"/>
      <c r="AU78" s="51"/>
      <c r="BF78" s="16"/>
      <c r="BG78" s="16"/>
      <c r="BH78" s="16"/>
      <c r="BI78" s="51"/>
      <c r="BJ78" s="51"/>
      <c r="BU78" s="51"/>
      <c r="BV78" s="51"/>
      <c r="CD78" s="51"/>
      <c r="CE78" s="51"/>
      <c r="CL78" s="16"/>
      <c r="CR78" s="51"/>
      <c r="CT78" s="16"/>
      <c r="CU78" s="16"/>
      <c r="CY78" s="16"/>
      <c r="DC78" s="16"/>
      <c r="DE78" s="16"/>
      <c r="DF78" s="16"/>
      <c r="DG78" s="16"/>
      <c r="DH78" s="16"/>
      <c r="DI78" s="16"/>
      <c r="DL78" s="54"/>
      <c r="DP78" s="16"/>
      <c r="DQ78" s="16"/>
      <c r="DR78" s="16"/>
      <c r="DS78" s="16"/>
    </row>
    <row r="79" spans="14:123" s="15" customFormat="1" ht="28" customHeight="1" x14ac:dyDescent="0.15">
      <c r="N79" s="16"/>
      <c r="O79" s="16"/>
      <c r="P79" s="16"/>
      <c r="AM79" s="51"/>
      <c r="AQ79" s="51"/>
      <c r="AU79" s="51"/>
      <c r="BF79" s="16"/>
      <c r="BG79" s="16"/>
      <c r="BH79" s="16"/>
      <c r="BI79" s="51"/>
      <c r="BJ79" s="51"/>
      <c r="BU79" s="51"/>
      <c r="BV79" s="51"/>
      <c r="CD79" s="51"/>
      <c r="CE79" s="51"/>
      <c r="CL79" s="16"/>
      <c r="CR79" s="51"/>
      <c r="CT79" s="16"/>
      <c r="CU79" s="16"/>
      <c r="CY79" s="16"/>
      <c r="DC79" s="16"/>
      <c r="DE79" s="16"/>
      <c r="DF79" s="16"/>
      <c r="DG79" s="16"/>
      <c r="DH79" s="16"/>
      <c r="DI79" s="16"/>
      <c r="DL79" s="54"/>
      <c r="DP79" s="16"/>
      <c r="DQ79" s="16"/>
      <c r="DR79" s="16"/>
      <c r="DS79" s="16"/>
    </row>
    <row r="80" spans="14:123" s="15" customFormat="1" ht="28" customHeight="1" x14ac:dyDescent="0.15">
      <c r="N80" s="16"/>
      <c r="O80" s="16"/>
      <c r="P80" s="16"/>
      <c r="AM80" s="51"/>
      <c r="AQ80" s="51"/>
      <c r="AU80" s="51"/>
      <c r="BF80" s="16"/>
      <c r="BG80" s="16"/>
      <c r="BH80" s="16"/>
      <c r="BI80" s="51"/>
      <c r="BJ80" s="51"/>
      <c r="BU80" s="51"/>
      <c r="BV80" s="51"/>
      <c r="CD80" s="51"/>
      <c r="CE80" s="51"/>
      <c r="CL80" s="16"/>
      <c r="CR80" s="51"/>
      <c r="CT80" s="16"/>
      <c r="CU80" s="16"/>
      <c r="CY80" s="16"/>
      <c r="DC80" s="16"/>
      <c r="DE80" s="16"/>
      <c r="DF80" s="16"/>
      <c r="DG80" s="16"/>
      <c r="DH80" s="16"/>
      <c r="DI80" s="16"/>
      <c r="DL80" s="54"/>
      <c r="DP80" s="16"/>
      <c r="DQ80" s="16"/>
      <c r="DR80" s="16"/>
      <c r="DS80" s="16"/>
    </row>
    <row r="81" spans="14:123" s="15" customFormat="1" ht="28" customHeight="1" x14ac:dyDescent="0.15">
      <c r="N81" s="16"/>
      <c r="O81" s="16"/>
      <c r="P81" s="16"/>
      <c r="AM81" s="51"/>
      <c r="AQ81" s="51"/>
      <c r="AU81" s="51"/>
      <c r="BF81" s="16"/>
      <c r="BG81" s="16"/>
      <c r="BH81" s="16"/>
      <c r="BI81" s="51"/>
      <c r="BJ81" s="51"/>
      <c r="BU81" s="51"/>
      <c r="BV81" s="51"/>
      <c r="CD81" s="51"/>
      <c r="CE81" s="51"/>
      <c r="CL81" s="16"/>
      <c r="CR81" s="51"/>
      <c r="CT81" s="16"/>
      <c r="CU81" s="16"/>
      <c r="CY81" s="16"/>
      <c r="DC81" s="16"/>
      <c r="DE81" s="16"/>
      <c r="DF81" s="16"/>
      <c r="DG81" s="16"/>
      <c r="DH81" s="16"/>
      <c r="DI81" s="16"/>
      <c r="DL81" s="54"/>
      <c r="DP81" s="16"/>
      <c r="DQ81" s="16"/>
      <c r="DR81" s="16"/>
      <c r="DS81" s="16"/>
    </row>
    <row r="82" spans="14:123" s="15" customFormat="1" ht="28" customHeight="1" x14ac:dyDescent="0.15">
      <c r="N82" s="16"/>
      <c r="O82" s="16"/>
      <c r="P82" s="16"/>
      <c r="AM82" s="51"/>
      <c r="AQ82" s="51"/>
      <c r="AU82" s="51"/>
      <c r="BF82" s="16"/>
      <c r="BG82" s="16"/>
      <c r="BH82" s="16"/>
      <c r="BI82" s="51"/>
      <c r="BJ82" s="51"/>
      <c r="BU82" s="51"/>
      <c r="BV82" s="51"/>
      <c r="CD82" s="51"/>
      <c r="CE82" s="51"/>
      <c r="CL82" s="16"/>
      <c r="CR82" s="51"/>
      <c r="CT82" s="16"/>
      <c r="CU82" s="16"/>
      <c r="CY82" s="16"/>
      <c r="DC82" s="16"/>
      <c r="DE82" s="16"/>
      <c r="DF82" s="16"/>
      <c r="DG82" s="16"/>
      <c r="DH82" s="16"/>
      <c r="DI82" s="16"/>
      <c r="DL82" s="54"/>
      <c r="DP82" s="16"/>
      <c r="DQ82" s="16"/>
      <c r="DR82" s="16"/>
      <c r="DS82" s="16"/>
    </row>
    <row r="83" spans="14:123" s="15" customFormat="1" ht="28" customHeight="1" x14ac:dyDescent="0.15">
      <c r="N83" s="16"/>
      <c r="O83" s="16"/>
      <c r="P83" s="16"/>
      <c r="AM83" s="51"/>
      <c r="AQ83" s="51"/>
      <c r="AU83" s="51"/>
      <c r="BF83" s="16"/>
      <c r="BG83" s="16"/>
      <c r="BH83" s="16"/>
      <c r="BI83" s="51"/>
      <c r="BJ83" s="51"/>
      <c r="BU83" s="51"/>
      <c r="BV83" s="51"/>
      <c r="CD83" s="51"/>
      <c r="CE83" s="51"/>
      <c r="CL83" s="16"/>
      <c r="CR83" s="51"/>
      <c r="CT83" s="16"/>
      <c r="CU83" s="16"/>
      <c r="CY83" s="16"/>
      <c r="DC83" s="16"/>
      <c r="DE83" s="16"/>
      <c r="DF83" s="16"/>
      <c r="DG83" s="16"/>
      <c r="DH83" s="16"/>
      <c r="DI83" s="16"/>
      <c r="DL83" s="54"/>
      <c r="DP83" s="16"/>
      <c r="DQ83" s="16"/>
      <c r="DR83" s="16"/>
      <c r="DS83" s="16"/>
    </row>
    <row r="84" spans="14:123" s="15" customFormat="1" ht="28" customHeight="1" x14ac:dyDescent="0.15">
      <c r="N84" s="16"/>
      <c r="O84" s="16"/>
      <c r="P84" s="16"/>
      <c r="AM84" s="51"/>
      <c r="AQ84" s="51"/>
      <c r="AU84" s="51"/>
      <c r="BF84" s="16"/>
      <c r="BG84" s="16"/>
      <c r="BH84" s="16"/>
      <c r="BI84" s="51"/>
      <c r="BJ84" s="51"/>
      <c r="BU84" s="51"/>
      <c r="BV84" s="51"/>
      <c r="CD84" s="51"/>
      <c r="CE84" s="51"/>
      <c r="CL84" s="16"/>
      <c r="CR84" s="51"/>
      <c r="CT84" s="16"/>
      <c r="CU84" s="16"/>
      <c r="CY84" s="16"/>
      <c r="DC84" s="16"/>
      <c r="DE84" s="16"/>
      <c r="DF84" s="16"/>
      <c r="DG84" s="16"/>
      <c r="DH84" s="16"/>
      <c r="DI84" s="16"/>
      <c r="DL84" s="54"/>
      <c r="DP84" s="16"/>
      <c r="DQ84" s="16"/>
      <c r="DR84" s="16"/>
      <c r="DS84" s="16"/>
    </row>
    <row r="85" spans="14:123" s="15" customFormat="1" ht="28" customHeight="1" x14ac:dyDescent="0.15">
      <c r="N85" s="16"/>
      <c r="O85" s="16"/>
      <c r="P85" s="16"/>
      <c r="AM85" s="51"/>
      <c r="AQ85" s="51"/>
      <c r="AU85" s="51"/>
      <c r="BF85" s="16"/>
      <c r="BG85" s="16"/>
      <c r="BH85" s="16"/>
      <c r="BI85" s="51"/>
      <c r="BJ85" s="51"/>
      <c r="BU85" s="51"/>
      <c r="BV85" s="51"/>
      <c r="CD85" s="51"/>
      <c r="CE85" s="51"/>
      <c r="CL85" s="16"/>
      <c r="CR85" s="51"/>
      <c r="CT85" s="16"/>
      <c r="CU85" s="16"/>
      <c r="CY85" s="16"/>
      <c r="DC85" s="16"/>
      <c r="DE85" s="16"/>
      <c r="DF85" s="16"/>
      <c r="DG85" s="16"/>
      <c r="DH85" s="16"/>
      <c r="DI85" s="16"/>
      <c r="DL85" s="54"/>
      <c r="DP85" s="16"/>
      <c r="DQ85" s="16"/>
      <c r="DR85" s="16"/>
      <c r="DS85" s="16"/>
    </row>
    <row r="86" spans="14:123" s="15" customFormat="1" ht="28" customHeight="1" x14ac:dyDescent="0.15">
      <c r="N86" s="16"/>
      <c r="O86" s="16"/>
      <c r="P86" s="16"/>
      <c r="AM86" s="51"/>
      <c r="AQ86" s="51"/>
      <c r="AU86" s="51"/>
      <c r="BF86" s="16"/>
      <c r="BG86" s="16"/>
      <c r="BH86" s="16"/>
      <c r="BI86" s="51"/>
      <c r="BJ86" s="51"/>
      <c r="BU86" s="51"/>
      <c r="BV86" s="51"/>
      <c r="CD86" s="51"/>
      <c r="CE86" s="51"/>
      <c r="CL86" s="16"/>
      <c r="CR86" s="51"/>
      <c r="CT86" s="16"/>
      <c r="CU86" s="16"/>
      <c r="CY86" s="16"/>
      <c r="DC86" s="16"/>
      <c r="DE86" s="16"/>
      <c r="DF86" s="16"/>
      <c r="DG86" s="16"/>
      <c r="DH86" s="16"/>
      <c r="DI86" s="16"/>
      <c r="DL86" s="54"/>
      <c r="DP86" s="16"/>
      <c r="DQ86" s="16"/>
      <c r="DR86" s="16"/>
      <c r="DS86" s="16"/>
    </row>
    <row r="87" spans="14:123" s="15" customFormat="1" ht="28" customHeight="1" x14ac:dyDescent="0.15">
      <c r="N87" s="16"/>
      <c r="O87" s="16"/>
      <c r="P87" s="16"/>
      <c r="AM87" s="51"/>
      <c r="AQ87" s="51"/>
      <c r="AU87" s="51"/>
      <c r="BF87" s="16"/>
      <c r="BG87" s="16"/>
      <c r="BH87" s="16"/>
      <c r="BI87" s="51"/>
      <c r="BJ87" s="51"/>
      <c r="BU87" s="51"/>
      <c r="BV87" s="51"/>
      <c r="CD87" s="51"/>
      <c r="CE87" s="51"/>
      <c r="CL87" s="16"/>
      <c r="CR87" s="51"/>
      <c r="CT87" s="16"/>
      <c r="CU87" s="16"/>
      <c r="CY87" s="16"/>
      <c r="DC87" s="16"/>
      <c r="DE87" s="16"/>
      <c r="DF87" s="16"/>
      <c r="DG87" s="16"/>
      <c r="DH87" s="16"/>
      <c r="DI87" s="16"/>
      <c r="DL87" s="54"/>
      <c r="DP87" s="16"/>
      <c r="DQ87" s="16"/>
      <c r="DR87" s="16"/>
      <c r="DS87" s="16"/>
    </row>
    <row r="88" spans="14:123" s="15" customFormat="1" ht="28" customHeight="1" x14ac:dyDescent="0.15">
      <c r="N88" s="16"/>
      <c r="O88" s="16"/>
      <c r="P88" s="16"/>
      <c r="AM88" s="51"/>
      <c r="AQ88" s="51"/>
      <c r="AU88" s="51"/>
      <c r="BF88" s="16"/>
      <c r="BG88" s="16"/>
      <c r="BH88" s="16"/>
      <c r="BI88" s="51"/>
      <c r="BJ88" s="51"/>
      <c r="BU88" s="51"/>
      <c r="BV88" s="51"/>
      <c r="CD88" s="51"/>
      <c r="CE88" s="51"/>
      <c r="CL88" s="16"/>
      <c r="CR88" s="51"/>
      <c r="CT88" s="16"/>
      <c r="CU88" s="16"/>
      <c r="CY88" s="16"/>
      <c r="DC88" s="16"/>
      <c r="DE88" s="16"/>
      <c r="DF88" s="16"/>
      <c r="DG88" s="16"/>
      <c r="DH88" s="16"/>
      <c r="DI88" s="16"/>
      <c r="DL88" s="54"/>
      <c r="DP88" s="16"/>
      <c r="DQ88" s="16"/>
      <c r="DR88" s="16"/>
      <c r="DS88" s="16"/>
    </row>
    <row r="89" spans="14:123" s="15" customFormat="1" ht="28" customHeight="1" x14ac:dyDescent="0.15">
      <c r="N89" s="16"/>
      <c r="O89" s="16"/>
      <c r="P89" s="16"/>
      <c r="AM89" s="51"/>
      <c r="AQ89" s="51"/>
      <c r="AU89" s="51"/>
      <c r="BF89" s="16"/>
      <c r="BG89" s="16"/>
      <c r="BH89" s="16"/>
      <c r="BI89" s="51"/>
      <c r="BJ89" s="51"/>
      <c r="BU89" s="51"/>
      <c r="BV89" s="51"/>
      <c r="CD89" s="51"/>
      <c r="CE89" s="51"/>
      <c r="CL89" s="16"/>
      <c r="CR89" s="51"/>
      <c r="CT89" s="16"/>
      <c r="CU89" s="16"/>
      <c r="CY89" s="16"/>
      <c r="DC89" s="16"/>
      <c r="DE89" s="16"/>
      <c r="DF89" s="16"/>
      <c r="DG89" s="16"/>
      <c r="DH89" s="16"/>
      <c r="DI89" s="16"/>
      <c r="DL89" s="54"/>
      <c r="DP89" s="16"/>
      <c r="DQ89" s="16"/>
      <c r="DR89" s="16"/>
      <c r="DS89" s="16"/>
    </row>
    <row r="90" spans="14:123" s="15" customFormat="1" ht="28" customHeight="1" x14ac:dyDescent="0.15">
      <c r="N90" s="16"/>
      <c r="O90" s="16"/>
      <c r="P90" s="16"/>
      <c r="AM90" s="51"/>
      <c r="AQ90" s="51"/>
      <c r="AU90" s="51"/>
      <c r="BF90" s="16"/>
      <c r="BG90" s="16"/>
      <c r="BH90" s="16"/>
      <c r="BI90" s="51"/>
      <c r="BJ90" s="51"/>
      <c r="BU90" s="51"/>
      <c r="BV90" s="51"/>
      <c r="CD90" s="51"/>
      <c r="CE90" s="51"/>
      <c r="CL90" s="16"/>
      <c r="CR90" s="51"/>
      <c r="CT90" s="16"/>
      <c r="CU90" s="16"/>
      <c r="CY90" s="16"/>
      <c r="DC90" s="16"/>
      <c r="DE90" s="16"/>
      <c r="DF90" s="16"/>
      <c r="DG90" s="16"/>
      <c r="DH90" s="16"/>
      <c r="DI90" s="16"/>
      <c r="DL90" s="54"/>
      <c r="DP90" s="16"/>
      <c r="DQ90" s="16"/>
      <c r="DR90" s="16"/>
      <c r="DS90" s="16"/>
    </row>
    <row r="91" spans="14:123" s="15" customFormat="1" ht="28" customHeight="1" x14ac:dyDescent="0.15">
      <c r="N91" s="16"/>
      <c r="O91" s="16"/>
      <c r="P91" s="16"/>
      <c r="AM91" s="51"/>
      <c r="AQ91" s="51"/>
      <c r="AU91" s="51"/>
      <c r="BF91" s="16"/>
      <c r="BG91" s="16"/>
      <c r="BH91" s="16"/>
      <c r="BI91" s="51"/>
      <c r="BJ91" s="51"/>
      <c r="BU91" s="51"/>
      <c r="BV91" s="51"/>
      <c r="CD91" s="51"/>
      <c r="CE91" s="51"/>
      <c r="CL91" s="16"/>
      <c r="CR91" s="51"/>
      <c r="CT91" s="16"/>
      <c r="CU91" s="16"/>
      <c r="CY91" s="16"/>
      <c r="DC91" s="16"/>
      <c r="DE91" s="16"/>
      <c r="DF91" s="16"/>
      <c r="DG91" s="16"/>
      <c r="DH91" s="16"/>
      <c r="DI91" s="16"/>
      <c r="DL91" s="54"/>
      <c r="DP91" s="16"/>
      <c r="DQ91" s="16"/>
      <c r="DR91" s="16"/>
      <c r="DS91" s="16"/>
    </row>
    <row r="92" spans="14:123" s="15" customFormat="1" ht="28" customHeight="1" x14ac:dyDescent="0.15">
      <c r="N92" s="16"/>
      <c r="O92" s="16"/>
      <c r="P92" s="16"/>
      <c r="AM92" s="51"/>
      <c r="AQ92" s="51"/>
      <c r="AU92" s="51"/>
      <c r="BF92" s="16"/>
      <c r="BG92" s="16"/>
      <c r="BH92" s="16"/>
      <c r="BI92" s="51"/>
      <c r="BJ92" s="51"/>
      <c r="BU92" s="51"/>
      <c r="BV92" s="51"/>
      <c r="CD92" s="51"/>
      <c r="CE92" s="51"/>
      <c r="CL92" s="16"/>
      <c r="CR92" s="51"/>
      <c r="CT92" s="16"/>
      <c r="CU92" s="16"/>
      <c r="CY92" s="16"/>
      <c r="DC92" s="16"/>
      <c r="DE92" s="16"/>
      <c r="DF92" s="16"/>
      <c r="DG92" s="16"/>
      <c r="DH92" s="16"/>
      <c r="DI92" s="16"/>
      <c r="DL92" s="54"/>
      <c r="DP92" s="16"/>
      <c r="DQ92" s="16"/>
      <c r="DR92" s="16"/>
      <c r="DS92" s="16"/>
    </row>
    <row r="93" spans="14:123" s="15" customFormat="1" ht="28" customHeight="1" x14ac:dyDescent="0.15">
      <c r="N93" s="16"/>
      <c r="O93" s="16"/>
      <c r="P93" s="16"/>
      <c r="AM93" s="51"/>
      <c r="AQ93" s="51"/>
      <c r="AU93" s="51"/>
      <c r="BF93" s="16"/>
      <c r="BG93" s="16"/>
      <c r="BH93" s="16"/>
      <c r="BI93" s="51"/>
      <c r="BJ93" s="51"/>
      <c r="BU93" s="51"/>
      <c r="BV93" s="51"/>
      <c r="CD93" s="51"/>
      <c r="CE93" s="51"/>
      <c r="CL93" s="16"/>
      <c r="CR93" s="51"/>
      <c r="CT93" s="16"/>
      <c r="CU93" s="16"/>
      <c r="CY93" s="16"/>
      <c r="DC93" s="16"/>
      <c r="DE93" s="16"/>
      <c r="DF93" s="16"/>
      <c r="DG93" s="16"/>
      <c r="DH93" s="16"/>
      <c r="DI93" s="16"/>
      <c r="DL93" s="54"/>
      <c r="DP93" s="16"/>
      <c r="DQ93" s="16"/>
      <c r="DR93" s="16"/>
      <c r="DS93" s="16"/>
    </row>
    <row r="94" spans="14:123" s="15" customFormat="1" ht="28" customHeight="1" x14ac:dyDescent="0.15">
      <c r="N94" s="16"/>
      <c r="O94" s="16"/>
      <c r="P94" s="16"/>
      <c r="AM94" s="51"/>
      <c r="AQ94" s="51"/>
      <c r="AU94" s="51"/>
      <c r="BF94" s="16"/>
      <c r="BG94" s="16"/>
      <c r="BH94" s="16"/>
      <c r="BI94" s="51"/>
      <c r="BJ94" s="51"/>
      <c r="BU94" s="51"/>
      <c r="BV94" s="51"/>
      <c r="CD94" s="51"/>
      <c r="CE94" s="51"/>
      <c r="CL94" s="16"/>
      <c r="CR94" s="51"/>
      <c r="CT94" s="16"/>
      <c r="CU94" s="16"/>
      <c r="CY94" s="16"/>
      <c r="DC94" s="16"/>
      <c r="DE94" s="16"/>
      <c r="DF94" s="16"/>
      <c r="DG94" s="16"/>
      <c r="DH94" s="16"/>
      <c r="DI94" s="16"/>
      <c r="DL94" s="54"/>
      <c r="DP94" s="16"/>
      <c r="DQ94" s="16"/>
      <c r="DR94" s="16"/>
      <c r="DS94" s="16"/>
    </row>
    <row r="95" spans="14:123" s="15" customFormat="1" ht="28" customHeight="1" x14ac:dyDescent="0.15">
      <c r="N95" s="16"/>
      <c r="O95" s="16"/>
      <c r="P95" s="16"/>
      <c r="AM95" s="51"/>
      <c r="AQ95" s="51"/>
      <c r="AU95" s="51"/>
      <c r="BF95" s="16"/>
      <c r="BG95" s="16"/>
      <c r="BH95" s="16"/>
      <c r="BI95" s="51"/>
      <c r="BJ95" s="51"/>
      <c r="BU95" s="51"/>
      <c r="BV95" s="51"/>
      <c r="CD95" s="51"/>
      <c r="CE95" s="51"/>
      <c r="CL95" s="16"/>
      <c r="CR95" s="51"/>
      <c r="CT95" s="16"/>
      <c r="CU95" s="16"/>
      <c r="CY95" s="16"/>
      <c r="DC95" s="16"/>
      <c r="DE95" s="16"/>
      <c r="DF95" s="16"/>
      <c r="DG95" s="16"/>
      <c r="DH95" s="16"/>
      <c r="DI95" s="16"/>
      <c r="DL95" s="54"/>
      <c r="DP95" s="16"/>
      <c r="DQ95" s="16"/>
      <c r="DR95" s="16"/>
      <c r="DS95" s="16"/>
    </row>
    <row r="96" spans="14:123" s="15" customFormat="1" ht="28" customHeight="1" x14ac:dyDescent="0.15">
      <c r="N96" s="16"/>
      <c r="O96" s="16"/>
      <c r="P96" s="16"/>
      <c r="AM96" s="51"/>
      <c r="AQ96" s="51"/>
      <c r="AU96" s="51"/>
      <c r="BF96" s="16"/>
      <c r="BG96" s="16"/>
      <c r="BH96" s="16"/>
      <c r="BI96" s="51"/>
      <c r="BJ96" s="51"/>
      <c r="BU96" s="51"/>
      <c r="BV96" s="51"/>
      <c r="CD96" s="51"/>
      <c r="CE96" s="51"/>
      <c r="CL96" s="16"/>
      <c r="CR96" s="51"/>
      <c r="CT96" s="16"/>
      <c r="CU96" s="16"/>
      <c r="CY96" s="16"/>
      <c r="DC96" s="16"/>
      <c r="DE96" s="16"/>
      <c r="DF96" s="16"/>
      <c r="DG96" s="16"/>
      <c r="DH96" s="16"/>
      <c r="DI96" s="16"/>
      <c r="DL96" s="54"/>
      <c r="DP96" s="16"/>
      <c r="DQ96" s="16"/>
      <c r="DR96" s="16"/>
      <c r="DS96" s="16"/>
    </row>
    <row r="97" spans="14:123" s="15" customFormat="1" ht="28" customHeight="1" x14ac:dyDescent="0.15">
      <c r="N97" s="16"/>
      <c r="O97" s="16"/>
      <c r="P97" s="16"/>
      <c r="AM97" s="51"/>
      <c r="AQ97" s="51"/>
      <c r="AU97" s="51"/>
      <c r="BF97" s="16"/>
      <c r="BG97" s="16"/>
      <c r="BH97" s="16"/>
      <c r="BI97" s="51"/>
      <c r="BJ97" s="51"/>
      <c r="BU97" s="51"/>
      <c r="BV97" s="51"/>
      <c r="CD97" s="51"/>
      <c r="CE97" s="51"/>
      <c r="CL97" s="16"/>
      <c r="CR97" s="51"/>
      <c r="CT97" s="16"/>
      <c r="CU97" s="16"/>
      <c r="CY97" s="16"/>
      <c r="DC97" s="16"/>
      <c r="DE97" s="16"/>
      <c r="DF97" s="16"/>
      <c r="DG97" s="16"/>
      <c r="DH97" s="16"/>
      <c r="DI97" s="16"/>
      <c r="DL97" s="54"/>
      <c r="DP97" s="16"/>
      <c r="DQ97" s="16"/>
      <c r="DR97" s="16"/>
      <c r="DS97" s="16"/>
    </row>
    <row r="98" spans="14:123" s="15" customFormat="1" ht="28" customHeight="1" x14ac:dyDescent="0.15">
      <c r="N98" s="16"/>
      <c r="O98" s="16"/>
      <c r="P98" s="16"/>
      <c r="AM98" s="51"/>
      <c r="AQ98" s="51"/>
      <c r="AU98" s="51"/>
      <c r="BF98" s="16"/>
      <c r="BG98" s="16"/>
      <c r="BH98" s="16"/>
      <c r="BI98" s="51"/>
      <c r="BJ98" s="51"/>
      <c r="BU98" s="51"/>
      <c r="BV98" s="51"/>
      <c r="CD98" s="51"/>
      <c r="CE98" s="51"/>
      <c r="CL98" s="16"/>
      <c r="CR98" s="51"/>
      <c r="CT98" s="16"/>
      <c r="CU98" s="16"/>
      <c r="CY98" s="16"/>
      <c r="DC98" s="16"/>
      <c r="DE98" s="16"/>
      <c r="DF98" s="16"/>
      <c r="DG98" s="16"/>
      <c r="DH98" s="16"/>
      <c r="DI98" s="16"/>
      <c r="DL98" s="54"/>
      <c r="DP98" s="16"/>
      <c r="DQ98" s="16"/>
      <c r="DR98" s="16"/>
      <c r="DS98" s="16"/>
    </row>
    <row r="99" spans="14:123" s="15" customFormat="1" ht="28" customHeight="1" x14ac:dyDescent="0.15">
      <c r="N99" s="16"/>
      <c r="O99" s="16"/>
      <c r="P99" s="16"/>
      <c r="AM99" s="51"/>
      <c r="AQ99" s="51"/>
      <c r="AU99" s="51"/>
      <c r="BF99" s="16"/>
      <c r="BG99" s="16"/>
      <c r="BH99" s="16"/>
      <c r="BI99" s="51"/>
      <c r="BJ99" s="51"/>
      <c r="BU99" s="51"/>
      <c r="BV99" s="51"/>
      <c r="CD99" s="51"/>
      <c r="CE99" s="51"/>
      <c r="CL99" s="16"/>
      <c r="CR99" s="51"/>
      <c r="CT99" s="16"/>
      <c r="CU99" s="16"/>
      <c r="CY99" s="16"/>
      <c r="DC99" s="16"/>
      <c r="DE99" s="16"/>
      <c r="DF99" s="16"/>
      <c r="DG99" s="16"/>
      <c r="DH99" s="16"/>
      <c r="DI99" s="16"/>
      <c r="DL99" s="54"/>
      <c r="DP99" s="16"/>
      <c r="DQ99" s="16"/>
      <c r="DR99" s="16"/>
      <c r="DS99" s="16"/>
    </row>
    <row r="100" spans="14:123" s="15" customFormat="1" ht="28" customHeight="1" x14ac:dyDescent="0.15">
      <c r="N100" s="16"/>
      <c r="O100" s="16"/>
      <c r="P100" s="16"/>
      <c r="AM100" s="51"/>
      <c r="AQ100" s="51"/>
      <c r="AU100" s="51"/>
      <c r="BF100" s="16"/>
      <c r="BG100" s="16"/>
      <c r="BH100" s="16"/>
      <c r="BI100" s="51"/>
      <c r="BJ100" s="51"/>
      <c r="BU100" s="51"/>
      <c r="BV100" s="51"/>
      <c r="CD100" s="51"/>
      <c r="CE100" s="51"/>
      <c r="CL100" s="16"/>
      <c r="CR100" s="51"/>
      <c r="CT100" s="16"/>
      <c r="CU100" s="16"/>
      <c r="CY100" s="16"/>
      <c r="DC100" s="16"/>
      <c r="DE100" s="16"/>
      <c r="DF100" s="16"/>
      <c r="DG100" s="16"/>
      <c r="DH100" s="16"/>
      <c r="DI100" s="16"/>
      <c r="DL100" s="54"/>
      <c r="DP100" s="16"/>
      <c r="DQ100" s="16"/>
      <c r="DR100" s="16"/>
      <c r="DS100" s="16"/>
    </row>
    <row r="101" spans="14:123" s="15" customFormat="1" ht="28" customHeight="1" x14ac:dyDescent="0.15">
      <c r="N101" s="16"/>
      <c r="O101" s="16"/>
      <c r="P101" s="16"/>
      <c r="AM101" s="51"/>
      <c r="AQ101" s="51"/>
      <c r="AU101" s="51"/>
      <c r="BF101" s="16"/>
      <c r="BG101" s="16"/>
      <c r="BH101" s="16"/>
      <c r="BI101" s="51"/>
      <c r="BJ101" s="51"/>
      <c r="BU101" s="51"/>
      <c r="BV101" s="51"/>
      <c r="CD101" s="51"/>
      <c r="CE101" s="51"/>
      <c r="CL101" s="16"/>
      <c r="CR101" s="51"/>
      <c r="CT101" s="16"/>
      <c r="CU101" s="16"/>
      <c r="CY101" s="16"/>
      <c r="DC101" s="16"/>
      <c r="DE101" s="16"/>
      <c r="DF101" s="16"/>
      <c r="DG101" s="16"/>
      <c r="DH101" s="16"/>
      <c r="DI101" s="16"/>
      <c r="DL101" s="54"/>
      <c r="DP101" s="16"/>
      <c r="DQ101" s="16"/>
      <c r="DR101" s="16"/>
      <c r="DS101" s="16"/>
    </row>
    <row r="102" spans="14:123" s="15" customFormat="1" ht="28" customHeight="1" x14ac:dyDescent="0.15">
      <c r="N102" s="16"/>
      <c r="O102" s="16"/>
      <c r="P102" s="16"/>
      <c r="AM102" s="51"/>
      <c r="AQ102" s="51"/>
      <c r="AU102" s="51"/>
      <c r="BF102" s="16"/>
      <c r="BG102" s="16"/>
      <c r="BH102" s="16"/>
      <c r="BI102" s="51"/>
      <c r="BJ102" s="51"/>
      <c r="BU102" s="51"/>
      <c r="BV102" s="51"/>
      <c r="CD102" s="51"/>
      <c r="CE102" s="51"/>
      <c r="CL102" s="16"/>
      <c r="CR102" s="51"/>
      <c r="CT102" s="16"/>
      <c r="CU102" s="16"/>
      <c r="CY102" s="16"/>
      <c r="DC102" s="16"/>
      <c r="DE102" s="16"/>
      <c r="DF102" s="16"/>
      <c r="DG102" s="16"/>
      <c r="DH102" s="16"/>
      <c r="DI102" s="16"/>
      <c r="DL102" s="54"/>
      <c r="DP102" s="16"/>
      <c r="DQ102" s="16"/>
      <c r="DR102" s="16"/>
      <c r="DS102" s="16"/>
    </row>
    <row r="103" spans="14:123" s="15" customFormat="1" ht="28" customHeight="1" x14ac:dyDescent="0.15">
      <c r="N103" s="16"/>
      <c r="O103" s="16"/>
      <c r="P103" s="16"/>
      <c r="AM103" s="51"/>
      <c r="AQ103" s="51"/>
      <c r="AU103" s="51"/>
      <c r="BF103" s="16"/>
      <c r="BG103" s="16"/>
      <c r="BH103" s="16"/>
      <c r="BI103" s="51"/>
      <c r="BJ103" s="51"/>
      <c r="BU103" s="51"/>
      <c r="BV103" s="51"/>
      <c r="CD103" s="51"/>
      <c r="CE103" s="51"/>
      <c r="CL103" s="16"/>
      <c r="CR103" s="51"/>
      <c r="CT103" s="16"/>
      <c r="CU103" s="16"/>
      <c r="CY103" s="16"/>
      <c r="DC103" s="16"/>
      <c r="DE103" s="16"/>
      <c r="DF103" s="16"/>
      <c r="DG103" s="16"/>
      <c r="DH103" s="16"/>
      <c r="DI103" s="16"/>
      <c r="DL103" s="54"/>
      <c r="DP103" s="16"/>
      <c r="DQ103" s="16"/>
      <c r="DR103" s="16"/>
      <c r="DS103" s="16"/>
    </row>
    <row r="104" spans="14:123" s="15" customFormat="1" ht="28" customHeight="1" x14ac:dyDescent="0.15">
      <c r="N104" s="16"/>
      <c r="O104" s="16"/>
      <c r="P104" s="16"/>
      <c r="AM104" s="51"/>
      <c r="AQ104" s="51"/>
      <c r="AU104" s="51"/>
      <c r="BF104" s="16"/>
      <c r="BG104" s="16"/>
      <c r="BH104" s="16"/>
      <c r="BI104" s="51"/>
      <c r="BJ104" s="51"/>
      <c r="BU104" s="51"/>
      <c r="BV104" s="51"/>
      <c r="CD104" s="51"/>
      <c r="CE104" s="51"/>
      <c r="CL104" s="16"/>
      <c r="CR104" s="51"/>
      <c r="CT104" s="16"/>
      <c r="CU104" s="16"/>
      <c r="CY104" s="16"/>
      <c r="DC104" s="16"/>
      <c r="DE104" s="16"/>
      <c r="DF104" s="16"/>
      <c r="DG104" s="16"/>
      <c r="DH104" s="16"/>
      <c r="DI104" s="16"/>
      <c r="DL104" s="54"/>
      <c r="DP104" s="16"/>
      <c r="DQ104" s="16"/>
      <c r="DR104" s="16"/>
      <c r="DS104" s="16"/>
    </row>
    <row r="105" spans="14:123" s="15" customFormat="1" ht="28" customHeight="1" x14ac:dyDescent="0.15">
      <c r="N105" s="16"/>
      <c r="O105" s="16"/>
      <c r="P105" s="16"/>
      <c r="AM105" s="51"/>
      <c r="AQ105" s="51"/>
      <c r="AU105" s="51"/>
      <c r="BF105" s="16"/>
      <c r="BG105" s="16"/>
      <c r="BH105" s="16"/>
      <c r="BI105" s="51"/>
      <c r="BJ105" s="51"/>
      <c r="BU105" s="51"/>
      <c r="BV105" s="51"/>
      <c r="CD105" s="51"/>
      <c r="CE105" s="51"/>
      <c r="CL105" s="16"/>
      <c r="CR105" s="51"/>
      <c r="CT105" s="16"/>
      <c r="CU105" s="16"/>
      <c r="CY105" s="16"/>
      <c r="DC105" s="16"/>
      <c r="DE105" s="16"/>
      <c r="DF105" s="16"/>
      <c r="DG105" s="16"/>
      <c r="DH105" s="16"/>
      <c r="DI105" s="16"/>
      <c r="DL105" s="54"/>
      <c r="DP105" s="16"/>
      <c r="DQ105" s="16"/>
      <c r="DR105" s="16"/>
      <c r="DS105" s="16"/>
    </row>
    <row r="106" spans="14:123" s="15" customFormat="1" ht="28" customHeight="1" x14ac:dyDescent="0.15">
      <c r="N106" s="16"/>
      <c r="O106" s="16"/>
      <c r="P106" s="16"/>
      <c r="AM106" s="51"/>
      <c r="AQ106" s="51"/>
      <c r="AU106" s="51"/>
      <c r="BF106" s="16"/>
      <c r="BG106" s="16"/>
      <c r="BH106" s="16"/>
      <c r="BI106" s="51"/>
      <c r="BJ106" s="51"/>
      <c r="BU106" s="51"/>
      <c r="BV106" s="51"/>
      <c r="CD106" s="51"/>
      <c r="CE106" s="51"/>
      <c r="CL106" s="16"/>
      <c r="CR106" s="51"/>
      <c r="CT106" s="16"/>
      <c r="CU106" s="16"/>
      <c r="CY106" s="16"/>
      <c r="DC106" s="16"/>
      <c r="DE106" s="16"/>
      <c r="DF106" s="16"/>
      <c r="DG106" s="16"/>
      <c r="DH106" s="16"/>
      <c r="DI106" s="16"/>
      <c r="DL106" s="54"/>
      <c r="DP106" s="16"/>
      <c r="DQ106" s="16"/>
      <c r="DR106" s="16"/>
      <c r="DS106" s="16"/>
    </row>
    <row r="107" spans="14:123" s="15" customFormat="1" ht="28" customHeight="1" x14ac:dyDescent="0.15">
      <c r="N107" s="16"/>
      <c r="O107" s="16"/>
      <c r="P107" s="16"/>
      <c r="AM107" s="51"/>
      <c r="AQ107" s="51"/>
      <c r="AU107" s="51"/>
      <c r="BF107" s="16"/>
      <c r="BG107" s="16"/>
      <c r="BH107" s="16"/>
      <c r="BI107" s="51"/>
      <c r="BJ107" s="51"/>
      <c r="BU107" s="51"/>
      <c r="BV107" s="51"/>
      <c r="CD107" s="51"/>
      <c r="CE107" s="51"/>
      <c r="CL107" s="16"/>
      <c r="CR107" s="51"/>
      <c r="CT107" s="16"/>
      <c r="CU107" s="16"/>
      <c r="CY107" s="16"/>
      <c r="DC107" s="16"/>
      <c r="DE107" s="16"/>
      <c r="DF107" s="16"/>
      <c r="DG107" s="16"/>
      <c r="DH107" s="16"/>
      <c r="DI107" s="16"/>
      <c r="DL107" s="54"/>
      <c r="DP107" s="16"/>
      <c r="DQ107" s="16"/>
      <c r="DR107" s="16"/>
      <c r="DS107" s="16"/>
    </row>
    <row r="108" spans="14:123" s="15" customFormat="1" ht="28" customHeight="1" x14ac:dyDescent="0.15">
      <c r="N108" s="16"/>
      <c r="O108" s="16"/>
      <c r="P108" s="16"/>
      <c r="AM108" s="51"/>
      <c r="AQ108" s="51"/>
      <c r="AU108" s="51"/>
      <c r="BF108" s="16"/>
      <c r="BG108" s="16"/>
      <c r="BH108" s="16"/>
      <c r="BI108" s="51"/>
      <c r="BJ108" s="51"/>
      <c r="BU108" s="51"/>
      <c r="BV108" s="51"/>
      <c r="CD108" s="51"/>
      <c r="CE108" s="51"/>
      <c r="CL108" s="16"/>
      <c r="CR108" s="51"/>
      <c r="CT108" s="16"/>
      <c r="CU108" s="16"/>
      <c r="CY108" s="16"/>
      <c r="DC108" s="16"/>
      <c r="DE108" s="16"/>
      <c r="DF108" s="16"/>
      <c r="DG108" s="16"/>
      <c r="DH108" s="16"/>
      <c r="DI108" s="16"/>
      <c r="DL108" s="54"/>
      <c r="DP108" s="16"/>
      <c r="DQ108" s="16"/>
      <c r="DR108" s="16"/>
      <c r="DS108" s="16"/>
    </row>
    <row r="109" spans="14:123" s="15" customFormat="1" ht="28" customHeight="1" x14ac:dyDescent="0.15">
      <c r="N109" s="16"/>
      <c r="O109" s="16"/>
      <c r="P109" s="16"/>
      <c r="AM109" s="51"/>
      <c r="AQ109" s="51"/>
      <c r="AU109" s="51"/>
      <c r="BF109" s="16"/>
      <c r="BG109" s="16"/>
      <c r="BH109" s="16"/>
      <c r="BI109" s="51"/>
      <c r="BJ109" s="51"/>
      <c r="BU109" s="51"/>
      <c r="BV109" s="51"/>
      <c r="CD109" s="51"/>
      <c r="CE109" s="51"/>
      <c r="CL109" s="16"/>
      <c r="CR109" s="51"/>
      <c r="CT109" s="16"/>
      <c r="CU109" s="16"/>
      <c r="CY109" s="16"/>
      <c r="DC109" s="16"/>
      <c r="DE109" s="16"/>
      <c r="DF109" s="16"/>
      <c r="DG109" s="16"/>
      <c r="DH109" s="16"/>
      <c r="DI109" s="16"/>
      <c r="DL109" s="54"/>
      <c r="DP109" s="16"/>
      <c r="DQ109" s="16"/>
      <c r="DR109" s="16"/>
      <c r="DS109" s="16"/>
    </row>
    <row r="110" spans="14:123" s="15" customFormat="1" ht="28" customHeight="1" x14ac:dyDescent="0.15">
      <c r="N110" s="16"/>
      <c r="O110" s="16"/>
      <c r="P110" s="16"/>
      <c r="AM110" s="51"/>
      <c r="AQ110" s="51"/>
      <c r="AU110" s="51"/>
      <c r="BF110" s="16"/>
      <c r="BG110" s="16"/>
      <c r="BH110" s="16"/>
      <c r="BI110" s="51"/>
      <c r="BJ110" s="51"/>
      <c r="BU110" s="51"/>
      <c r="BV110" s="51"/>
      <c r="CD110" s="51"/>
      <c r="CE110" s="51"/>
      <c r="CL110" s="16"/>
      <c r="CR110" s="51"/>
      <c r="CT110" s="16"/>
      <c r="CU110" s="16"/>
      <c r="CY110" s="16"/>
      <c r="DC110" s="16"/>
      <c r="DE110" s="16"/>
      <c r="DF110" s="16"/>
      <c r="DG110" s="16"/>
      <c r="DH110" s="16"/>
      <c r="DI110" s="16"/>
      <c r="DL110" s="54"/>
      <c r="DP110" s="16"/>
      <c r="DQ110" s="16"/>
      <c r="DR110" s="16"/>
      <c r="DS110" s="16"/>
    </row>
    <row r="111" spans="14:123" s="15" customFormat="1" ht="28" customHeight="1" x14ac:dyDescent="0.15">
      <c r="N111" s="16"/>
      <c r="O111" s="16"/>
      <c r="P111" s="16"/>
      <c r="AM111" s="51"/>
      <c r="AQ111" s="51"/>
      <c r="AU111" s="51"/>
      <c r="BF111" s="16"/>
      <c r="BG111" s="16"/>
      <c r="BH111" s="16"/>
      <c r="BI111" s="51"/>
      <c r="BJ111" s="51"/>
      <c r="BU111" s="51"/>
      <c r="BV111" s="51"/>
      <c r="CD111" s="51"/>
      <c r="CE111" s="51"/>
      <c r="CL111" s="16"/>
      <c r="CR111" s="51"/>
      <c r="CT111" s="16"/>
      <c r="CU111" s="16"/>
      <c r="CY111" s="16"/>
      <c r="DC111" s="16"/>
      <c r="DE111" s="16"/>
      <c r="DF111" s="16"/>
      <c r="DG111" s="16"/>
      <c r="DH111" s="16"/>
      <c r="DI111" s="16"/>
      <c r="DL111" s="54"/>
      <c r="DP111" s="16"/>
      <c r="DQ111" s="16"/>
      <c r="DR111" s="16"/>
      <c r="DS111" s="16"/>
    </row>
    <row r="112" spans="14:123" s="15" customFormat="1" ht="28" customHeight="1" x14ac:dyDescent="0.15">
      <c r="N112" s="16"/>
      <c r="O112" s="16"/>
      <c r="P112" s="16"/>
      <c r="AM112" s="51"/>
      <c r="AQ112" s="51"/>
      <c r="AU112" s="51"/>
      <c r="BF112" s="16"/>
      <c r="BG112" s="16"/>
      <c r="BH112" s="16"/>
      <c r="BI112" s="51"/>
      <c r="BJ112" s="51"/>
      <c r="BU112" s="51"/>
      <c r="BV112" s="51"/>
      <c r="CD112" s="51"/>
      <c r="CE112" s="51"/>
      <c r="CL112" s="16"/>
      <c r="CR112" s="51"/>
      <c r="CT112" s="16"/>
      <c r="CU112" s="16"/>
      <c r="CY112" s="16"/>
      <c r="DC112" s="16"/>
      <c r="DE112" s="16"/>
      <c r="DF112" s="16"/>
      <c r="DG112" s="16"/>
      <c r="DH112" s="16"/>
      <c r="DI112" s="16"/>
      <c r="DL112" s="54"/>
      <c r="DP112" s="16"/>
      <c r="DQ112" s="16"/>
      <c r="DR112" s="16"/>
      <c r="DS112" s="16"/>
    </row>
    <row r="113" spans="14:123" s="15" customFormat="1" ht="28" customHeight="1" x14ac:dyDescent="0.15">
      <c r="N113" s="16"/>
      <c r="O113" s="16"/>
      <c r="P113" s="16"/>
      <c r="AM113" s="51"/>
      <c r="AQ113" s="51"/>
      <c r="AU113" s="51"/>
      <c r="BF113" s="16"/>
      <c r="BG113" s="16"/>
      <c r="BH113" s="16"/>
      <c r="BI113" s="51"/>
      <c r="BJ113" s="51"/>
      <c r="BU113" s="51"/>
      <c r="BV113" s="51"/>
      <c r="CD113" s="51"/>
      <c r="CE113" s="51"/>
      <c r="CL113" s="16"/>
      <c r="CR113" s="51"/>
      <c r="CT113" s="16"/>
      <c r="CU113" s="16"/>
      <c r="CY113" s="16"/>
      <c r="DC113" s="16"/>
      <c r="DE113" s="16"/>
      <c r="DF113" s="16"/>
      <c r="DG113" s="16"/>
      <c r="DH113" s="16"/>
      <c r="DI113" s="16"/>
      <c r="DL113" s="54"/>
      <c r="DP113" s="16"/>
      <c r="DQ113" s="16"/>
      <c r="DR113" s="16"/>
      <c r="DS113" s="16"/>
    </row>
    <row r="114" spans="14:123" s="15" customFormat="1" ht="28" customHeight="1" x14ac:dyDescent="0.15">
      <c r="N114" s="16"/>
      <c r="O114" s="16"/>
      <c r="P114" s="16"/>
      <c r="AM114" s="51"/>
      <c r="AQ114" s="51"/>
      <c r="AU114" s="51"/>
      <c r="BF114" s="16"/>
      <c r="BG114" s="16"/>
      <c r="BH114" s="16"/>
      <c r="BI114" s="51"/>
      <c r="BJ114" s="51"/>
      <c r="BU114" s="51"/>
      <c r="BV114" s="51"/>
      <c r="CD114" s="51"/>
      <c r="CE114" s="51"/>
      <c r="CL114" s="16"/>
      <c r="CR114" s="51"/>
      <c r="CT114" s="16"/>
      <c r="CU114" s="16"/>
      <c r="CY114" s="16"/>
      <c r="DC114" s="16"/>
      <c r="DE114" s="16"/>
      <c r="DF114" s="16"/>
      <c r="DG114" s="16"/>
      <c r="DH114" s="16"/>
      <c r="DI114" s="16"/>
      <c r="DL114" s="54"/>
      <c r="DP114" s="16"/>
      <c r="DQ114" s="16"/>
      <c r="DR114" s="16"/>
      <c r="DS114" s="16"/>
    </row>
    <row r="115" spans="14:123" s="15" customFormat="1" ht="28" customHeight="1" x14ac:dyDescent="0.15">
      <c r="N115" s="16"/>
      <c r="O115" s="16"/>
      <c r="P115" s="16"/>
      <c r="AM115" s="51"/>
      <c r="AQ115" s="51"/>
      <c r="AU115" s="51"/>
      <c r="BF115" s="16"/>
      <c r="BG115" s="16"/>
      <c r="BH115" s="16"/>
      <c r="BI115" s="51"/>
      <c r="BJ115" s="51"/>
      <c r="BU115" s="51"/>
      <c r="BV115" s="51"/>
      <c r="CD115" s="51"/>
      <c r="CE115" s="51"/>
      <c r="CL115" s="16"/>
      <c r="CR115" s="51"/>
      <c r="CT115" s="16"/>
      <c r="CU115" s="16"/>
      <c r="CY115" s="16"/>
      <c r="DC115" s="16"/>
      <c r="DE115" s="16"/>
      <c r="DF115" s="16"/>
      <c r="DG115" s="16"/>
      <c r="DH115" s="16"/>
      <c r="DI115" s="16"/>
      <c r="DL115" s="54"/>
      <c r="DP115" s="16"/>
      <c r="DQ115" s="16"/>
      <c r="DR115" s="16"/>
      <c r="DS115" s="16"/>
    </row>
    <row r="116" spans="14:123" s="15" customFormat="1" ht="28" customHeight="1" x14ac:dyDescent="0.15">
      <c r="N116" s="16"/>
      <c r="O116" s="16"/>
      <c r="P116" s="16"/>
      <c r="AM116" s="51"/>
      <c r="AQ116" s="51"/>
      <c r="AU116" s="51"/>
      <c r="BF116" s="16"/>
      <c r="BG116" s="16"/>
      <c r="BH116" s="16"/>
      <c r="BI116" s="51"/>
      <c r="BJ116" s="51"/>
      <c r="BU116" s="51"/>
      <c r="BV116" s="51"/>
      <c r="CD116" s="51"/>
      <c r="CE116" s="51"/>
      <c r="CL116" s="16"/>
      <c r="CR116" s="51"/>
      <c r="CT116" s="16"/>
      <c r="CU116" s="16"/>
      <c r="CY116" s="16"/>
      <c r="DC116" s="16"/>
      <c r="DE116" s="16"/>
      <c r="DF116" s="16"/>
      <c r="DG116" s="16"/>
      <c r="DH116" s="16"/>
      <c r="DI116" s="16"/>
      <c r="DL116" s="54"/>
      <c r="DP116" s="16"/>
      <c r="DQ116" s="16"/>
      <c r="DR116" s="16"/>
      <c r="DS116" s="16"/>
    </row>
    <row r="117" spans="14:123" s="15" customFormat="1" ht="28" customHeight="1" x14ac:dyDescent="0.15">
      <c r="N117" s="16"/>
      <c r="O117" s="16"/>
      <c r="P117" s="16"/>
      <c r="AM117" s="51"/>
      <c r="AQ117" s="51"/>
      <c r="AU117" s="51"/>
      <c r="BF117" s="16"/>
      <c r="BG117" s="16"/>
      <c r="BH117" s="16"/>
      <c r="BI117" s="51"/>
      <c r="BJ117" s="51"/>
      <c r="BU117" s="51"/>
      <c r="BV117" s="51"/>
      <c r="CD117" s="51"/>
      <c r="CE117" s="51"/>
      <c r="CL117" s="16"/>
      <c r="CR117" s="51"/>
      <c r="CT117" s="16"/>
      <c r="CU117" s="16"/>
      <c r="CY117" s="16"/>
      <c r="DC117" s="16"/>
      <c r="DE117" s="16"/>
      <c r="DF117" s="16"/>
      <c r="DG117" s="16"/>
      <c r="DH117" s="16"/>
      <c r="DI117" s="16"/>
      <c r="DL117" s="54"/>
      <c r="DP117" s="16"/>
      <c r="DQ117" s="16"/>
      <c r="DR117" s="16"/>
      <c r="DS117" s="16"/>
    </row>
    <row r="118" spans="14:123" s="15" customFormat="1" ht="28" customHeight="1" x14ac:dyDescent="0.15">
      <c r="N118" s="16"/>
      <c r="O118" s="16"/>
      <c r="P118" s="16"/>
      <c r="AM118" s="51"/>
      <c r="AQ118" s="51"/>
      <c r="AU118" s="51"/>
      <c r="BF118" s="16"/>
      <c r="BG118" s="16"/>
      <c r="BH118" s="16"/>
      <c r="BI118" s="51"/>
      <c r="BJ118" s="51"/>
      <c r="BU118" s="51"/>
      <c r="BV118" s="51"/>
      <c r="CD118" s="51"/>
      <c r="CE118" s="51"/>
      <c r="CL118" s="16"/>
      <c r="CR118" s="51"/>
      <c r="CT118" s="16"/>
      <c r="CU118" s="16"/>
      <c r="CY118" s="16"/>
      <c r="DC118" s="16"/>
      <c r="DE118" s="16"/>
      <c r="DF118" s="16"/>
      <c r="DG118" s="16"/>
      <c r="DH118" s="16"/>
      <c r="DI118" s="16"/>
      <c r="DL118" s="54"/>
      <c r="DP118" s="16"/>
      <c r="DQ118" s="16"/>
      <c r="DR118" s="16"/>
      <c r="DS118" s="16"/>
    </row>
    <row r="119" spans="14:123" s="15" customFormat="1" ht="28" customHeight="1" x14ac:dyDescent="0.15">
      <c r="N119" s="16"/>
      <c r="O119" s="16"/>
      <c r="P119" s="16"/>
      <c r="AM119" s="51"/>
      <c r="AQ119" s="51"/>
      <c r="AU119" s="51"/>
      <c r="BF119" s="16"/>
      <c r="BG119" s="16"/>
      <c r="BH119" s="16"/>
      <c r="BI119" s="51"/>
      <c r="BJ119" s="51"/>
      <c r="BU119" s="51"/>
      <c r="BV119" s="51"/>
      <c r="CD119" s="51"/>
      <c r="CE119" s="51"/>
      <c r="CL119" s="16"/>
      <c r="CR119" s="51"/>
      <c r="CT119" s="16"/>
      <c r="CU119" s="16"/>
      <c r="CY119" s="16"/>
      <c r="DC119" s="16"/>
      <c r="DE119" s="16"/>
      <c r="DF119" s="16"/>
      <c r="DG119" s="16"/>
      <c r="DH119" s="16"/>
      <c r="DI119" s="16"/>
      <c r="DL119" s="54"/>
      <c r="DP119" s="16"/>
      <c r="DQ119" s="16"/>
      <c r="DR119" s="16"/>
      <c r="DS119" s="16"/>
    </row>
    <row r="120" spans="14:123" s="15" customFormat="1" ht="28" customHeight="1" x14ac:dyDescent="0.15">
      <c r="N120" s="16"/>
      <c r="O120" s="16"/>
      <c r="P120" s="16"/>
      <c r="AM120" s="51"/>
      <c r="AQ120" s="51"/>
      <c r="AU120" s="51"/>
      <c r="BF120" s="16"/>
      <c r="BG120" s="16"/>
      <c r="BH120" s="16"/>
      <c r="BI120" s="51"/>
      <c r="BJ120" s="51"/>
      <c r="BU120" s="51"/>
      <c r="BV120" s="51"/>
      <c r="CD120" s="51"/>
      <c r="CE120" s="51"/>
      <c r="CL120" s="16"/>
      <c r="CR120" s="51"/>
      <c r="CT120" s="16"/>
      <c r="CU120" s="16"/>
      <c r="CY120" s="16"/>
      <c r="DC120" s="16"/>
      <c r="DE120" s="16"/>
      <c r="DF120" s="16"/>
      <c r="DG120" s="16"/>
      <c r="DH120" s="16"/>
      <c r="DI120" s="16"/>
      <c r="DL120" s="54"/>
      <c r="DP120" s="16"/>
      <c r="DQ120" s="16"/>
      <c r="DR120" s="16"/>
      <c r="DS120" s="16"/>
    </row>
    <row r="121" spans="14:123" s="15" customFormat="1" ht="28" customHeight="1" x14ac:dyDescent="0.15">
      <c r="N121" s="16"/>
      <c r="O121" s="16"/>
      <c r="P121" s="16"/>
      <c r="AM121" s="51"/>
      <c r="AQ121" s="51"/>
      <c r="AU121" s="51"/>
      <c r="BF121" s="16"/>
      <c r="BG121" s="16"/>
      <c r="BH121" s="16"/>
      <c r="BI121" s="51"/>
      <c r="BJ121" s="51"/>
      <c r="BU121" s="51"/>
      <c r="BV121" s="51"/>
      <c r="CD121" s="51"/>
      <c r="CE121" s="51"/>
      <c r="CL121" s="16"/>
      <c r="CR121" s="51"/>
      <c r="CT121" s="16"/>
      <c r="CU121" s="16"/>
      <c r="CY121" s="16"/>
      <c r="DC121" s="16"/>
      <c r="DE121" s="16"/>
      <c r="DF121" s="16"/>
      <c r="DG121" s="16"/>
      <c r="DH121" s="16"/>
      <c r="DI121" s="16"/>
      <c r="DL121" s="54"/>
      <c r="DP121" s="16"/>
      <c r="DQ121" s="16"/>
      <c r="DR121" s="16"/>
      <c r="DS121" s="16"/>
    </row>
    <row r="122" spans="14:123" s="15" customFormat="1" ht="28" customHeight="1" x14ac:dyDescent="0.15">
      <c r="N122" s="16"/>
      <c r="O122" s="16"/>
      <c r="P122" s="16"/>
      <c r="AM122" s="51"/>
      <c r="AQ122" s="51"/>
      <c r="AU122" s="51"/>
      <c r="BF122" s="16"/>
      <c r="BG122" s="16"/>
      <c r="BH122" s="16"/>
      <c r="BI122" s="51"/>
      <c r="BJ122" s="51"/>
      <c r="BU122" s="51"/>
      <c r="BV122" s="51"/>
      <c r="CD122" s="51"/>
      <c r="CE122" s="51"/>
      <c r="CL122" s="16"/>
      <c r="CR122" s="51"/>
      <c r="CT122" s="16"/>
      <c r="CU122" s="16"/>
      <c r="CY122" s="16"/>
      <c r="DC122" s="16"/>
      <c r="DE122" s="16"/>
      <c r="DF122" s="16"/>
      <c r="DG122" s="16"/>
      <c r="DH122" s="16"/>
      <c r="DI122" s="16"/>
      <c r="DL122" s="54"/>
      <c r="DP122" s="16"/>
      <c r="DQ122" s="16"/>
      <c r="DR122" s="16"/>
      <c r="DS122" s="16"/>
    </row>
    <row r="123" spans="14:123" s="15" customFormat="1" ht="28" customHeight="1" x14ac:dyDescent="0.15">
      <c r="N123" s="16"/>
      <c r="O123" s="16"/>
      <c r="P123" s="16"/>
      <c r="AM123" s="51"/>
      <c r="AQ123" s="51"/>
      <c r="AU123" s="51"/>
      <c r="BF123" s="16"/>
      <c r="BG123" s="16"/>
      <c r="BH123" s="16"/>
      <c r="BI123" s="51"/>
      <c r="BJ123" s="51"/>
      <c r="BU123" s="51"/>
      <c r="BV123" s="51"/>
      <c r="CD123" s="51"/>
      <c r="CE123" s="51"/>
      <c r="CL123" s="16"/>
      <c r="CR123" s="51"/>
      <c r="CT123" s="16"/>
      <c r="CU123" s="16"/>
      <c r="CY123" s="16"/>
      <c r="DC123" s="16"/>
      <c r="DE123" s="16"/>
      <c r="DF123" s="16"/>
      <c r="DG123" s="16"/>
      <c r="DH123" s="16"/>
      <c r="DI123" s="16"/>
      <c r="DL123" s="54"/>
      <c r="DP123" s="16"/>
      <c r="DQ123" s="16"/>
      <c r="DR123" s="16"/>
      <c r="DS123" s="16"/>
    </row>
    <row r="124" spans="14:123" s="15" customFormat="1" ht="28" customHeight="1" x14ac:dyDescent="0.15">
      <c r="N124" s="16"/>
      <c r="O124" s="16"/>
      <c r="P124" s="16"/>
      <c r="AM124" s="51"/>
      <c r="AQ124" s="51"/>
      <c r="AU124" s="51"/>
      <c r="BF124" s="16"/>
      <c r="BG124" s="16"/>
      <c r="BH124" s="16"/>
      <c r="BI124" s="51"/>
      <c r="BJ124" s="51"/>
      <c r="BU124" s="51"/>
      <c r="BV124" s="51"/>
      <c r="CD124" s="51"/>
      <c r="CE124" s="51"/>
      <c r="CL124" s="16"/>
      <c r="CR124" s="51"/>
      <c r="CT124" s="16"/>
      <c r="CU124" s="16"/>
      <c r="CY124" s="16"/>
      <c r="DC124" s="16"/>
      <c r="DE124" s="16"/>
      <c r="DF124" s="16"/>
      <c r="DG124" s="16"/>
      <c r="DH124" s="16"/>
      <c r="DI124" s="16"/>
      <c r="DL124" s="54"/>
      <c r="DP124" s="16"/>
      <c r="DQ124" s="16"/>
      <c r="DR124" s="16"/>
      <c r="DS124" s="16"/>
    </row>
    <row r="125" spans="14:123" s="15" customFormat="1" ht="28" customHeight="1" x14ac:dyDescent="0.15">
      <c r="N125" s="16"/>
      <c r="O125" s="16"/>
      <c r="P125" s="16"/>
      <c r="AM125" s="51"/>
      <c r="AQ125" s="51"/>
      <c r="AU125" s="51"/>
      <c r="BF125" s="16"/>
      <c r="BG125" s="16"/>
      <c r="BH125" s="16"/>
      <c r="BI125" s="51"/>
      <c r="BJ125" s="51"/>
      <c r="BU125" s="51"/>
      <c r="BV125" s="51"/>
      <c r="CD125" s="51"/>
      <c r="CE125" s="51"/>
      <c r="CL125" s="16"/>
      <c r="CR125" s="51"/>
      <c r="CT125" s="16"/>
      <c r="CU125" s="16"/>
      <c r="CY125" s="16"/>
      <c r="DC125" s="16"/>
      <c r="DE125" s="16"/>
      <c r="DF125" s="16"/>
      <c r="DG125" s="16"/>
      <c r="DH125" s="16"/>
      <c r="DI125" s="16"/>
      <c r="DL125" s="54"/>
      <c r="DP125" s="16"/>
      <c r="DQ125" s="16"/>
      <c r="DR125" s="16"/>
      <c r="DS125" s="16"/>
    </row>
    <row r="126" spans="14:123" s="15" customFormat="1" ht="28" customHeight="1" x14ac:dyDescent="0.15">
      <c r="N126" s="16"/>
      <c r="O126" s="16"/>
      <c r="P126" s="16"/>
      <c r="AM126" s="51"/>
      <c r="AQ126" s="51"/>
      <c r="AU126" s="51"/>
      <c r="BF126" s="16"/>
      <c r="BG126" s="16"/>
      <c r="BH126" s="16"/>
      <c r="BI126" s="51"/>
      <c r="BJ126" s="51"/>
      <c r="BU126" s="51"/>
      <c r="BV126" s="51"/>
      <c r="CD126" s="51"/>
      <c r="CE126" s="51"/>
      <c r="CL126" s="16"/>
      <c r="CR126" s="51"/>
      <c r="CT126" s="16"/>
      <c r="CU126" s="16"/>
      <c r="CY126" s="16"/>
      <c r="DC126" s="16"/>
      <c r="DE126" s="16"/>
      <c r="DF126" s="16"/>
      <c r="DG126" s="16"/>
      <c r="DH126" s="16"/>
      <c r="DI126" s="16"/>
      <c r="DL126" s="54"/>
      <c r="DP126" s="16"/>
      <c r="DQ126" s="16"/>
      <c r="DR126" s="16"/>
      <c r="DS126" s="16"/>
    </row>
    <row r="127" spans="14:123" s="15" customFormat="1" ht="28" customHeight="1" x14ac:dyDescent="0.15">
      <c r="N127" s="16"/>
      <c r="O127" s="16"/>
      <c r="P127" s="16"/>
      <c r="AM127" s="51"/>
      <c r="AQ127" s="51"/>
      <c r="AU127" s="51"/>
      <c r="BF127" s="16"/>
      <c r="BG127" s="16"/>
      <c r="BH127" s="16"/>
      <c r="BI127" s="51"/>
      <c r="BJ127" s="51"/>
      <c r="BU127" s="51"/>
      <c r="BV127" s="51"/>
      <c r="CD127" s="51"/>
      <c r="CE127" s="51"/>
      <c r="CL127" s="16"/>
      <c r="CR127" s="51"/>
      <c r="CT127" s="16"/>
      <c r="CU127" s="16"/>
      <c r="CY127" s="16"/>
      <c r="DC127" s="16"/>
      <c r="DE127" s="16"/>
      <c r="DF127" s="16"/>
      <c r="DG127" s="16"/>
      <c r="DH127" s="16"/>
      <c r="DI127" s="16"/>
      <c r="DL127" s="54"/>
      <c r="DP127" s="16"/>
      <c r="DQ127" s="16"/>
      <c r="DR127" s="16"/>
      <c r="DS127" s="16"/>
    </row>
    <row r="128" spans="14:123" s="15" customFormat="1" ht="28" customHeight="1" x14ac:dyDescent="0.15">
      <c r="N128" s="16"/>
      <c r="O128" s="16"/>
      <c r="P128" s="16"/>
      <c r="AM128" s="51"/>
      <c r="AQ128" s="51"/>
      <c r="AU128" s="51"/>
      <c r="BF128" s="16"/>
      <c r="BG128" s="16"/>
      <c r="BH128" s="16"/>
      <c r="BI128" s="51"/>
      <c r="BJ128" s="51"/>
      <c r="BU128" s="51"/>
      <c r="BV128" s="51"/>
      <c r="CD128" s="51"/>
      <c r="CE128" s="51"/>
      <c r="CL128" s="16"/>
      <c r="CR128" s="51"/>
      <c r="CT128" s="16"/>
      <c r="CU128" s="16"/>
      <c r="CY128" s="16"/>
      <c r="DC128" s="16"/>
      <c r="DE128" s="16"/>
      <c r="DF128" s="16"/>
      <c r="DG128" s="16"/>
      <c r="DH128" s="16"/>
      <c r="DI128" s="16"/>
      <c r="DL128" s="54"/>
      <c r="DP128" s="16"/>
      <c r="DQ128" s="16"/>
      <c r="DR128" s="16"/>
      <c r="DS128" s="16"/>
    </row>
    <row r="129" spans="14:123" s="15" customFormat="1" ht="28" customHeight="1" x14ac:dyDescent="0.15">
      <c r="N129" s="16"/>
      <c r="O129" s="16"/>
      <c r="P129" s="16"/>
      <c r="AM129" s="51"/>
      <c r="AQ129" s="51"/>
      <c r="AU129" s="51"/>
      <c r="BF129" s="16"/>
      <c r="BG129" s="16"/>
      <c r="BH129" s="16"/>
      <c r="BI129" s="51"/>
      <c r="BJ129" s="51"/>
      <c r="BU129" s="51"/>
      <c r="BV129" s="51"/>
      <c r="CD129" s="51"/>
      <c r="CE129" s="51"/>
      <c r="CL129" s="16"/>
      <c r="CR129" s="51"/>
      <c r="CT129" s="16"/>
      <c r="CU129" s="16"/>
      <c r="CY129" s="16"/>
      <c r="DC129" s="16"/>
      <c r="DE129" s="16"/>
      <c r="DF129" s="16"/>
      <c r="DG129" s="16"/>
      <c r="DH129" s="16"/>
      <c r="DI129" s="16"/>
      <c r="DL129" s="54"/>
      <c r="DP129" s="16"/>
      <c r="DQ129" s="16"/>
      <c r="DR129" s="16"/>
      <c r="DS129" s="16"/>
    </row>
    <row r="130" spans="14:123" s="15" customFormat="1" ht="28" customHeight="1" x14ac:dyDescent="0.15">
      <c r="N130" s="16"/>
      <c r="O130" s="16"/>
      <c r="P130" s="16"/>
      <c r="AM130" s="51"/>
      <c r="AQ130" s="51"/>
      <c r="AU130" s="51"/>
      <c r="BF130" s="16"/>
      <c r="BG130" s="16"/>
      <c r="BH130" s="16"/>
      <c r="BI130" s="51"/>
      <c r="BJ130" s="51"/>
      <c r="BU130" s="51"/>
      <c r="BV130" s="51"/>
      <c r="CD130" s="51"/>
      <c r="CE130" s="51"/>
      <c r="CL130" s="16"/>
      <c r="CR130" s="51"/>
      <c r="CT130" s="16"/>
      <c r="CU130" s="16"/>
      <c r="CY130" s="16"/>
      <c r="DC130" s="16"/>
      <c r="DE130" s="16"/>
      <c r="DF130" s="16"/>
      <c r="DG130" s="16"/>
      <c r="DH130" s="16"/>
      <c r="DI130" s="16"/>
      <c r="DL130" s="54"/>
      <c r="DP130" s="16"/>
      <c r="DQ130" s="16"/>
      <c r="DR130" s="16"/>
      <c r="DS130" s="16"/>
    </row>
    <row r="131" spans="14:123" s="15" customFormat="1" ht="28" customHeight="1" x14ac:dyDescent="0.15">
      <c r="N131" s="16"/>
      <c r="O131" s="16"/>
      <c r="P131" s="16"/>
      <c r="AM131" s="51"/>
      <c r="AQ131" s="51"/>
      <c r="AU131" s="51"/>
      <c r="BF131" s="16"/>
      <c r="BG131" s="16"/>
      <c r="BH131" s="16"/>
      <c r="BI131" s="51"/>
      <c r="BJ131" s="51"/>
      <c r="BU131" s="51"/>
      <c r="BV131" s="51"/>
      <c r="CD131" s="51"/>
      <c r="CE131" s="51"/>
      <c r="CL131" s="16"/>
      <c r="CR131" s="51"/>
      <c r="CT131" s="16"/>
      <c r="CU131" s="16"/>
      <c r="CY131" s="16"/>
      <c r="DC131" s="16"/>
      <c r="DE131" s="16"/>
      <c r="DF131" s="16"/>
      <c r="DG131" s="16"/>
      <c r="DH131" s="16"/>
      <c r="DI131" s="16"/>
      <c r="DL131" s="54"/>
      <c r="DP131" s="16"/>
      <c r="DQ131" s="16"/>
      <c r="DR131" s="16"/>
      <c r="DS131" s="16"/>
    </row>
    <row r="132" spans="14:123" s="15" customFormat="1" ht="28" customHeight="1" x14ac:dyDescent="0.15">
      <c r="N132" s="16"/>
      <c r="O132" s="16"/>
      <c r="P132" s="16"/>
      <c r="AM132" s="51"/>
      <c r="AQ132" s="51"/>
      <c r="AU132" s="51"/>
      <c r="BF132" s="16"/>
      <c r="BG132" s="16"/>
      <c r="BH132" s="16"/>
      <c r="BI132" s="51"/>
      <c r="BJ132" s="51"/>
      <c r="BU132" s="51"/>
      <c r="BV132" s="51"/>
      <c r="CD132" s="51"/>
      <c r="CE132" s="51"/>
      <c r="CL132" s="16"/>
      <c r="CR132" s="51"/>
      <c r="CT132" s="16"/>
      <c r="CU132" s="16"/>
      <c r="CY132" s="16"/>
      <c r="DC132" s="16"/>
      <c r="DE132" s="16"/>
      <c r="DF132" s="16"/>
      <c r="DG132" s="16"/>
      <c r="DH132" s="16"/>
      <c r="DI132" s="16"/>
      <c r="DL132" s="54"/>
      <c r="DP132" s="16"/>
      <c r="DQ132" s="16"/>
      <c r="DR132" s="16"/>
      <c r="DS132" s="16"/>
    </row>
    <row r="133" spans="14:123" s="15" customFormat="1" ht="28" customHeight="1" x14ac:dyDescent="0.15">
      <c r="N133" s="16"/>
      <c r="O133" s="16"/>
      <c r="P133" s="16"/>
      <c r="AM133" s="51"/>
      <c r="AQ133" s="51"/>
      <c r="AU133" s="51"/>
      <c r="BF133" s="16"/>
      <c r="BG133" s="16"/>
      <c r="BH133" s="16"/>
      <c r="BI133" s="51"/>
      <c r="BJ133" s="51"/>
      <c r="BU133" s="51"/>
      <c r="BV133" s="51"/>
      <c r="CD133" s="51"/>
      <c r="CE133" s="51"/>
      <c r="CL133" s="16"/>
      <c r="CR133" s="51"/>
      <c r="CT133" s="16"/>
      <c r="CU133" s="16"/>
      <c r="CY133" s="16"/>
      <c r="DC133" s="16"/>
      <c r="DE133" s="16"/>
      <c r="DF133" s="16"/>
      <c r="DG133" s="16"/>
      <c r="DH133" s="16"/>
      <c r="DI133" s="16"/>
      <c r="DL133" s="54"/>
      <c r="DP133" s="16"/>
      <c r="DQ133" s="16"/>
      <c r="DR133" s="16"/>
      <c r="DS133" s="16"/>
    </row>
    <row r="134" spans="14:123" s="15" customFormat="1" ht="28" customHeight="1" x14ac:dyDescent="0.15">
      <c r="N134" s="16"/>
      <c r="O134" s="16"/>
      <c r="P134" s="16"/>
      <c r="AM134" s="51"/>
      <c r="AQ134" s="51"/>
      <c r="AU134" s="51"/>
      <c r="BF134" s="16"/>
      <c r="BG134" s="16"/>
      <c r="BH134" s="16"/>
      <c r="BI134" s="51"/>
      <c r="BJ134" s="51"/>
      <c r="BU134" s="51"/>
      <c r="BV134" s="51"/>
      <c r="CD134" s="51"/>
      <c r="CE134" s="51"/>
      <c r="CL134" s="16"/>
      <c r="CR134" s="51"/>
      <c r="CT134" s="16"/>
      <c r="CU134" s="16"/>
      <c r="CY134" s="16"/>
      <c r="DC134" s="16"/>
      <c r="DE134" s="16"/>
      <c r="DF134" s="16"/>
      <c r="DG134" s="16"/>
      <c r="DH134" s="16"/>
      <c r="DI134" s="16"/>
      <c r="DL134" s="54"/>
      <c r="DP134" s="16"/>
      <c r="DQ134" s="16"/>
      <c r="DR134" s="16"/>
      <c r="DS134" s="16"/>
    </row>
    <row r="135" spans="14:123" s="15" customFormat="1" ht="28" customHeight="1" x14ac:dyDescent="0.15">
      <c r="N135" s="16"/>
      <c r="O135" s="16"/>
      <c r="P135" s="16"/>
      <c r="AM135" s="51"/>
      <c r="AQ135" s="51"/>
      <c r="AU135" s="51"/>
      <c r="BF135" s="16"/>
      <c r="BG135" s="16"/>
      <c r="BH135" s="16"/>
      <c r="BI135" s="51"/>
      <c r="BJ135" s="51"/>
      <c r="BU135" s="51"/>
      <c r="BV135" s="51"/>
      <c r="CD135" s="51"/>
      <c r="CE135" s="51"/>
      <c r="CL135" s="16"/>
      <c r="CR135" s="51"/>
      <c r="CT135" s="16"/>
      <c r="CU135" s="16"/>
      <c r="CY135" s="16"/>
      <c r="DC135" s="16"/>
      <c r="DE135" s="16"/>
      <c r="DF135" s="16"/>
      <c r="DG135" s="16"/>
      <c r="DH135" s="16"/>
      <c r="DI135" s="16"/>
      <c r="DL135" s="54"/>
      <c r="DP135" s="16"/>
      <c r="DQ135" s="16"/>
      <c r="DR135" s="16"/>
      <c r="DS135" s="16"/>
    </row>
    <row r="136" spans="14:123" s="15" customFormat="1" ht="28" customHeight="1" x14ac:dyDescent="0.15">
      <c r="N136" s="16"/>
      <c r="O136" s="16"/>
      <c r="P136" s="16"/>
      <c r="AM136" s="51"/>
      <c r="AQ136" s="51"/>
      <c r="AU136" s="51"/>
      <c r="BF136" s="16"/>
      <c r="BG136" s="16"/>
      <c r="BH136" s="16"/>
      <c r="BI136" s="51"/>
      <c r="BJ136" s="51"/>
      <c r="BU136" s="51"/>
      <c r="BV136" s="51"/>
      <c r="CD136" s="51"/>
      <c r="CE136" s="51"/>
      <c r="CL136" s="16"/>
      <c r="CR136" s="51"/>
      <c r="CT136" s="16"/>
      <c r="CU136" s="16"/>
      <c r="CY136" s="16"/>
      <c r="DC136" s="16"/>
      <c r="DE136" s="16"/>
      <c r="DF136" s="16"/>
      <c r="DG136" s="16"/>
      <c r="DH136" s="16"/>
      <c r="DI136" s="16"/>
      <c r="DL136" s="54"/>
      <c r="DP136" s="16"/>
      <c r="DQ136" s="16"/>
      <c r="DR136" s="16"/>
      <c r="DS136" s="16"/>
    </row>
    <row r="137" spans="14:123" s="15" customFormat="1" ht="28" customHeight="1" x14ac:dyDescent="0.15">
      <c r="N137" s="16"/>
      <c r="O137" s="16"/>
      <c r="P137" s="16"/>
      <c r="AM137" s="51"/>
      <c r="AQ137" s="51"/>
      <c r="AU137" s="51"/>
      <c r="BF137" s="16"/>
      <c r="BG137" s="16"/>
      <c r="BH137" s="16"/>
      <c r="BI137" s="51"/>
      <c r="BJ137" s="51"/>
      <c r="BU137" s="51"/>
      <c r="BV137" s="51"/>
      <c r="CD137" s="51"/>
      <c r="CE137" s="51"/>
      <c r="CL137" s="16"/>
      <c r="CR137" s="51"/>
      <c r="CT137" s="16"/>
      <c r="CU137" s="16"/>
      <c r="CY137" s="16"/>
      <c r="DC137" s="16"/>
      <c r="DE137" s="16"/>
      <c r="DF137" s="16"/>
      <c r="DG137" s="16"/>
      <c r="DH137" s="16"/>
      <c r="DI137" s="16"/>
      <c r="DL137" s="54"/>
      <c r="DP137" s="16"/>
      <c r="DQ137" s="16"/>
      <c r="DR137" s="16"/>
      <c r="DS137" s="16"/>
    </row>
    <row r="138" spans="14:123" s="15" customFormat="1" ht="28" customHeight="1" x14ac:dyDescent="0.15">
      <c r="N138" s="16"/>
      <c r="O138" s="16"/>
      <c r="P138" s="16"/>
      <c r="AM138" s="51"/>
      <c r="AQ138" s="51"/>
      <c r="AU138" s="51"/>
      <c r="BF138" s="16"/>
      <c r="BG138" s="16"/>
      <c r="BH138" s="16"/>
      <c r="BI138" s="51"/>
      <c r="BJ138" s="51"/>
      <c r="BU138" s="51"/>
      <c r="BV138" s="51"/>
      <c r="CD138" s="51"/>
      <c r="CE138" s="51"/>
      <c r="CL138" s="16"/>
      <c r="CR138" s="51"/>
      <c r="CT138" s="16"/>
      <c r="CU138" s="16"/>
      <c r="CY138" s="16"/>
      <c r="DC138" s="16"/>
      <c r="DE138" s="16"/>
      <c r="DF138" s="16"/>
      <c r="DG138" s="16"/>
      <c r="DH138" s="16"/>
      <c r="DI138" s="16"/>
      <c r="DL138" s="54"/>
      <c r="DP138" s="16"/>
      <c r="DQ138" s="16"/>
      <c r="DR138" s="16"/>
      <c r="DS138" s="16"/>
    </row>
    <row r="139" spans="14:123" s="15" customFormat="1" ht="28" customHeight="1" x14ac:dyDescent="0.15">
      <c r="N139" s="16"/>
      <c r="O139" s="16"/>
      <c r="P139" s="16"/>
      <c r="AM139" s="51"/>
      <c r="AQ139" s="51"/>
      <c r="AU139" s="51"/>
      <c r="BF139" s="16"/>
      <c r="BG139" s="16"/>
      <c r="BH139" s="16"/>
      <c r="BI139" s="51"/>
      <c r="BJ139" s="51"/>
      <c r="BU139" s="51"/>
      <c r="BV139" s="51"/>
      <c r="CD139" s="51"/>
      <c r="CE139" s="51"/>
      <c r="CL139" s="16"/>
      <c r="CR139" s="51"/>
      <c r="CT139" s="16"/>
      <c r="CU139" s="16"/>
      <c r="CY139" s="16"/>
      <c r="DC139" s="16"/>
      <c r="DE139" s="16"/>
      <c r="DF139" s="16"/>
      <c r="DG139" s="16"/>
      <c r="DH139" s="16"/>
      <c r="DI139" s="16"/>
      <c r="DL139" s="54"/>
      <c r="DP139" s="16"/>
      <c r="DQ139" s="16"/>
      <c r="DR139" s="16"/>
      <c r="DS139" s="16"/>
    </row>
    <row r="140" spans="14:123" s="15" customFormat="1" ht="28" customHeight="1" x14ac:dyDescent="0.15">
      <c r="N140" s="16"/>
      <c r="O140" s="16"/>
      <c r="P140" s="16"/>
      <c r="AM140" s="51"/>
      <c r="AQ140" s="51"/>
      <c r="AU140" s="51"/>
      <c r="BF140" s="16"/>
      <c r="BG140" s="16"/>
      <c r="BH140" s="16"/>
      <c r="BI140" s="51"/>
      <c r="BJ140" s="51"/>
      <c r="BU140" s="51"/>
      <c r="BV140" s="51"/>
      <c r="CD140" s="51"/>
      <c r="CE140" s="51"/>
      <c r="CL140" s="16"/>
      <c r="CR140" s="51"/>
      <c r="CT140" s="16"/>
      <c r="CU140" s="16"/>
      <c r="CY140" s="16"/>
      <c r="DC140" s="16"/>
      <c r="DE140" s="16"/>
      <c r="DF140" s="16"/>
      <c r="DG140" s="16"/>
      <c r="DH140" s="16"/>
      <c r="DI140" s="16"/>
      <c r="DL140" s="54"/>
      <c r="DP140" s="16"/>
      <c r="DQ140" s="16"/>
      <c r="DR140" s="16"/>
      <c r="DS140" s="16"/>
    </row>
    <row r="141" spans="14:123" ht="28" customHeight="1" x14ac:dyDescent="0.15"/>
    <row r="142" spans="14:123" ht="28" customHeight="1" x14ac:dyDescent="0.15"/>
    <row r="143" spans="14:123" ht="28" customHeight="1" x14ac:dyDescent="0.15"/>
    <row r="144" spans="14:123" ht="28" customHeight="1" x14ac:dyDescent="0.15"/>
    <row r="145" ht="28" customHeight="1" x14ac:dyDescent="0.15"/>
    <row r="146" ht="28" customHeight="1" x14ac:dyDescent="0.15"/>
    <row r="147" ht="28" customHeight="1" x14ac:dyDescent="0.15"/>
    <row r="148" ht="28" customHeight="1" x14ac:dyDescent="0.15"/>
    <row r="149" ht="28" customHeight="1" x14ac:dyDescent="0.15"/>
    <row r="150" ht="28" customHeight="1" x14ac:dyDescent="0.15"/>
    <row r="151" ht="28" customHeight="1" x14ac:dyDescent="0.15"/>
    <row r="152" ht="28" customHeight="1" x14ac:dyDescent="0.15"/>
    <row r="153" ht="28" customHeight="1" x14ac:dyDescent="0.15"/>
    <row r="154" ht="28" customHeight="1" x14ac:dyDescent="0.15"/>
    <row r="155" ht="28" customHeight="1" x14ac:dyDescent="0.15"/>
    <row r="156" ht="28" customHeight="1" x14ac:dyDescent="0.15"/>
    <row r="157" ht="28" customHeight="1" x14ac:dyDescent="0.15"/>
    <row r="158" ht="28" customHeight="1" x14ac:dyDescent="0.15"/>
    <row r="159" ht="28" customHeight="1" x14ac:dyDescent="0.15"/>
    <row r="160" ht="28" customHeight="1" x14ac:dyDescent="0.15"/>
    <row r="161" ht="28" customHeight="1" x14ac:dyDescent="0.15"/>
    <row r="162" ht="28" customHeight="1" x14ac:dyDescent="0.15"/>
    <row r="163" ht="28" customHeight="1" x14ac:dyDescent="0.15"/>
    <row r="164" ht="28" customHeight="1" x14ac:dyDescent="0.15"/>
    <row r="165" ht="28" customHeight="1" x14ac:dyDescent="0.15"/>
    <row r="166" ht="28" customHeight="1" x14ac:dyDescent="0.15"/>
    <row r="167" ht="28" customHeight="1" x14ac:dyDescent="0.15"/>
    <row r="168" ht="28" customHeight="1" x14ac:dyDescent="0.15"/>
    <row r="169" ht="28" customHeight="1" x14ac:dyDescent="0.15"/>
    <row r="170" ht="28" customHeight="1" x14ac:dyDescent="0.15"/>
    <row r="171" ht="28" customHeight="1" x14ac:dyDescent="0.15"/>
    <row r="172" ht="28" customHeight="1" x14ac:dyDescent="0.15"/>
    <row r="173" ht="28" customHeight="1" x14ac:dyDescent="0.15"/>
    <row r="174" ht="28" customHeight="1" x14ac:dyDescent="0.15"/>
    <row r="175" ht="28" customHeight="1" x14ac:dyDescent="0.15"/>
    <row r="176" ht="28" customHeight="1" x14ac:dyDescent="0.15"/>
    <row r="177" ht="28" customHeight="1" x14ac:dyDescent="0.15"/>
    <row r="178" ht="28" customHeight="1" x14ac:dyDescent="0.15"/>
    <row r="179" ht="28" customHeight="1" x14ac:dyDescent="0.15"/>
    <row r="180" ht="28" customHeight="1" x14ac:dyDescent="0.15"/>
    <row r="181" ht="28" customHeight="1" x14ac:dyDescent="0.15"/>
    <row r="182" ht="28" customHeight="1" x14ac:dyDescent="0.15"/>
    <row r="183" ht="28" customHeight="1" x14ac:dyDescent="0.15"/>
    <row r="184" ht="28" customHeight="1" x14ac:dyDescent="0.15"/>
    <row r="185" ht="28" customHeight="1" x14ac:dyDescent="0.15"/>
    <row r="186" ht="28" customHeight="1" x14ac:dyDescent="0.15"/>
    <row r="187" ht="28" customHeight="1" x14ac:dyDescent="0.15"/>
    <row r="188" ht="28" customHeight="1" x14ac:dyDescent="0.15"/>
    <row r="189" ht="28" customHeight="1" x14ac:dyDescent="0.15"/>
    <row r="190" ht="28" customHeight="1" x14ac:dyDescent="0.15"/>
    <row r="191" ht="28" customHeight="1" x14ac:dyDescent="0.15"/>
    <row r="192" ht="28" customHeight="1" x14ac:dyDescent="0.15"/>
    <row r="193" ht="28" customHeight="1" x14ac:dyDescent="0.15"/>
    <row r="194" ht="28" customHeight="1" x14ac:dyDescent="0.15"/>
    <row r="195" ht="28" customHeight="1" x14ac:dyDescent="0.15"/>
    <row r="196" ht="28" customHeight="1" x14ac:dyDescent="0.15"/>
    <row r="197" ht="28" customHeight="1" x14ac:dyDescent="0.15"/>
    <row r="198" ht="28" customHeight="1" x14ac:dyDescent="0.15"/>
    <row r="199" ht="28" customHeight="1" x14ac:dyDescent="0.15"/>
    <row r="200" ht="28" customHeight="1" x14ac:dyDescent="0.15"/>
    <row r="201" ht="28" customHeight="1" x14ac:dyDescent="0.15"/>
    <row r="202" ht="28" customHeight="1" x14ac:dyDescent="0.15"/>
    <row r="203" ht="28" customHeight="1" x14ac:dyDescent="0.15"/>
    <row r="204" ht="28" customHeight="1" x14ac:dyDescent="0.15"/>
    <row r="205" ht="28" customHeight="1" x14ac:dyDescent="0.15"/>
    <row r="206" ht="28" customHeight="1" x14ac:dyDescent="0.15"/>
    <row r="207" ht="28" customHeight="1" x14ac:dyDescent="0.15"/>
    <row r="208" ht="28" customHeight="1" x14ac:dyDescent="0.15"/>
    <row r="209" ht="28" customHeight="1" x14ac:dyDescent="0.15"/>
    <row r="210" ht="28" customHeight="1" x14ac:dyDescent="0.15"/>
    <row r="211" ht="28" customHeight="1" x14ac:dyDescent="0.15"/>
    <row r="212" ht="28" customHeight="1" x14ac:dyDescent="0.15"/>
    <row r="213" ht="28" customHeight="1" x14ac:dyDescent="0.15"/>
    <row r="214" ht="28" customHeight="1" x14ac:dyDescent="0.15"/>
    <row r="215" ht="28" customHeight="1" x14ac:dyDescent="0.15"/>
    <row r="216" ht="28" customHeight="1" x14ac:dyDescent="0.15"/>
    <row r="217" ht="28" customHeight="1" x14ac:dyDescent="0.15"/>
    <row r="218" ht="28" customHeight="1" x14ac:dyDescent="0.15"/>
    <row r="219" ht="28" customHeight="1" x14ac:dyDescent="0.15"/>
    <row r="220" ht="28" customHeight="1" x14ac:dyDescent="0.15"/>
    <row r="221" ht="28" customHeight="1" x14ac:dyDescent="0.15"/>
    <row r="222" ht="28" customHeight="1" x14ac:dyDescent="0.15"/>
    <row r="223" ht="28" customHeight="1" x14ac:dyDescent="0.15"/>
    <row r="224" ht="28" customHeight="1" x14ac:dyDescent="0.15"/>
    <row r="225" ht="28" customHeight="1" x14ac:dyDescent="0.15"/>
    <row r="226" ht="28" customHeight="1" x14ac:dyDescent="0.15"/>
    <row r="227" ht="28" customHeight="1" x14ac:dyDescent="0.15"/>
    <row r="228" ht="28" customHeight="1" x14ac:dyDescent="0.15"/>
    <row r="229" ht="28" customHeight="1" x14ac:dyDescent="0.15"/>
    <row r="230" ht="28" customHeight="1" x14ac:dyDescent="0.15"/>
    <row r="231" ht="28" customHeight="1" x14ac:dyDescent="0.15"/>
    <row r="232" ht="28" customHeight="1" x14ac:dyDescent="0.15"/>
    <row r="233" ht="28" customHeight="1" x14ac:dyDescent="0.15"/>
    <row r="234" ht="28" customHeight="1" x14ac:dyDescent="0.15"/>
    <row r="235" ht="28" customHeight="1" x14ac:dyDescent="0.15"/>
    <row r="236" ht="28" customHeight="1" x14ac:dyDescent="0.15"/>
    <row r="237" ht="28" customHeight="1" x14ac:dyDescent="0.15"/>
    <row r="238" ht="28" customHeight="1" x14ac:dyDescent="0.15"/>
  </sheetData>
  <mergeCells count="4">
    <mergeCell ref="A1:B1"/>
    <mergeCell ref="C1:D1"/>
    <mergeCell ref="W1:Y1"/>
    <mergeCell ref="Z1:AC1"/>
  </mergeCells>
  <conditionalFormatting sqref="AF17:KC17 A17:AD17 DG19:DG140 A19:AD140 DI19:KC140 DD19:DE140 AF19:DA140 DB19:DC34 DF19:DF34 DH19:DH34">
    <cfRule type="expression" dxfId="2331" priority="1093" stopIfTrue="1">
      <formula>MOD(ROW(),2)</formula>
    </cfRule>
  </conditionalFormatting>
  <conditionalFormatting sqref="DB44">
    <cfRule type="expression" dxfId="2330" priority="1040" stopIfTrue="1">
      <formula>MOD(ROW(),2)</formula>
    </cfRule>
  </conditionalFormatting>
  <conditionalFormatting sqref="DC45">
    <cfRule type="expression" dxfId="2329" priority="1039" stopIfTrue="1">
      <formula>MOD(ROW(),2)</formula>
    </cfRule>
  </conditionalFormatting>
  <conditionalFormatting sqref="DC46">
    <cfRule type="expression" dxfId="2328" priority="1038" stopIfTrue="1">
      <formula>MOD(ROW(),2)</formula>
    </cfRule>
  </conditionalFormatting>
  <conditionalFormatting sqref="DB46">
    <cfRule type="expression" dxfId="2327" priority="1037" stopIfTrue="1">
      <formula>MOD(ROW(),2)</formula>
    </cfRule>
  </conditionalFormatting>
  <conditionalFormatting sqref="DC47">
    <cfRule type="expression" dxfId="2326" priority="1036" stopIfTrue="1">
      <formula>MOD(ROW(),2)</formula>
    </cfRule>
  </conditionalFormatting>
  <conditionalFormatting sqref="DB47">
    <cfRule type="expression" dxfId="2325" priority="1035" stopIfTrue="1">
      <formula>MOD(ROW(),2)</formula>
    </cfRule>
  </conditionalFormatting>
  <conditionalFormatting sqref="DC48">
    <cfRule type="expression" dxfId="2324" priority="1034" stopIfTrue="1">
      <formula>MOD(ROW(),2)</formula>
    </cfRule>
  </conditionalFormatting>
  <conditionalFormatting sqref="DB48">
    <cfRule type="expression" dxfId="2323" priority="1033" stopIfTrue="1">
      <formula>MOD(ROW(),2)</formula>
    </cfRule>
  </conditionalFormatting>
  <conditionalFormatting sqref="DC49">
    <cfRule type="expression" dxfId="2322" priority="1032" stopIfTrue="1">
      <formula>MOD(ROW(),2)</formula>
    </cfRule>
  </conditionalFormatting>
  <conditionalFormatting sqref="DB49">
    <cfRule type="expression" dxfId="2321" priority="1031" stopIfTrue="1">
      <formula>MOD(ROW(),2)</formula>
    </cfRule>
  </conditionalFormatting>
  <conditionalFormatting sqref="DC50">
    <cfRule type="expression" dxfId="2320" priority="1030" stopIfTrue="1">
      <formula>MOD(ROW(),2)</formula>
    </cfRule>
  </conditionalFormatting>
  <conditionalFormatting sqref="DB50">
    <cfRule type="expression" dxfId="2319" priority="1029" stopIfTrue="1">
      <formula>MOD(ROW(),2)</formula>
    </cfRule>
  </conditionalFormatting>
  <conditionalFormatting sqref="DC51">
    <cfRule type="expression" dxfId="2318" priority="1028" stopIfTrue="1">
      <formula>MOD(ROW(),2)</formula>
    </cfRule>
  </conditionalFormatting>
  <conditionalFormatting sqref="DB51">
    <cfRule type="expression" dxfId="2317" priority="1027" stopIfTrue="1">
      <formula>MOD(ROW(),2)</formula>
    </cfRule>
  </conditionalFormatting>
  <conditionalFormatting sqref="DC52">
    <cfRule type="expression" dxfId="2316" priority="1026" stopIfTrue="1">
      <formula>MOD(ROW(),2)</formula>
    </cfRule>
  </conditionalFormatting>
  <conditionalFormatting sqref="DB52">
    <cfRule type="expression" dxfId="2315" priority="1025" stopIfTrue="1">
      <formula>MOD(ROW(),2)</formula>
    </cfRule>
  </conditionalFormatting>
  <conditionalFormatting sqref="DC44">
    <cfRule type="expression" dxfId="2314" priority="1041" stopIfTrue="1">
      <formula>MOD(ROW(),2)</formula>
    </cfRule>
  </conditionalFormatting>
  <conditionalFormatting sqref="DC35 DB67:DC64846 DB37:DC37 DC39">
    <cfRule type="expression" dxfId="2313" priority="1057" stopIfTrue="1">
      <formula>MOD(ROW(),2)</formula>
    </cfRule>
  </conditionalFormatting>
  <conditionalFormatting sqref="DC34">
    <cfRule type="expression" dxfId="2312" priority="1056" stopIfTrue="1">
      <formula>MOD(ROW(),2)</formula>
    </cfRule>
  </conditionalFormatting>
  <conditionalFormatting sqref="DC36">
    <cfRule type="expression" dxfId="2311" priority="1055" stopIfTrue="1">
      <formula>MOD(ROW(),2)</formula>
    </cfRule>
  </conditionalFormatting>
  <conditionalFormatting sqref="DB36">
    <cfRule type="expression" dxfId="2310" priority="1054" stopIfTrue="1">
      <formula>MOD(ROW(),2)</formula>
    </cfRule>
  </conditionalFormatting>
  <conditionalFormatting sqref="DC38">
    <cfRule type="expression" dxfId="2309" priority="1053" stopIfTrue="1">
      <formula>MOD(ROW(),2)</formula>
    </cfRule>
  </conditionalFormatting>
  <conditionalFormatting sqref="DB38">
    <cfRule type="expression" dxfId="2308" priority="1052" stopIfTrue="1">
      <formula>MOD(ROW(),2)</formula>
    </cfRule>
  </conditionalFormatting>
  <conditionalFormatting sqref="DB34">
    <cfRule type="expression" dxfId="2307" priority="1051" stopIfTrue="1">
      <formula>MOD(ROW(),2)</formula>
    </cfRule>
  </conditionalFormatting>
  <conditionalFormatting sqref="DB39">
    <cfRule type="expression" dxfId="2306" priority="1050" stopIfTrue="1">
      <formula>MOD(ROW(),2)</formula>
    </cfRule>
  </conditionalFormatting>
  <conditionalFormatting sqref="DC40">
    <cfRule type="expression" dxfId="2305" priority="1049" stopIfTrue="1">
      <formula>MOD(ROW(),2)</formula>
    </cfRule>
  </conditionalFormatting>
  <conditionalFormatting sqref="DB40">
    <cfRule type="expression" dxfId="2304" priority="1048" stopIfTrue="1">
      <formula>MOD(ROW(),2)</formula>
    </cfRule>
  </conditionalFormatting>
  <conditionalFormatting sqref="DC41">
    <cfRule type="expression" dxfId="2303" priority="1047" stopIfTrue="1">
      <formula>MOD(ROW(),2)</formula>
    </cfRule>
  </conditionalFormatting>
  <conditionalFormatting sqref="DB41">
    <cfRule type="expression" dxfId="2302" priority="1046" stopIfTrue="1">
      <formula>MOD(ROW(),2)</formula>
    </cfRule>
  </conditionalFormatting>
  <conditionalFormatting sqref="DC53">
    <cfRule type="expression" dxfId="2301" priority="1024" stopIfTrue="1">
      <formula>MOD(ROW(),2)</formula>
    </cfRule>
  </conditionalFormatting>
  <conditionalFormatting sqref="DB53">
    <cfRule type="expression" dxfId="2300" priority="1023" stopIfTrue="1">
      <formula>MOD(ROW(),2)</formula>
    </cfRule>
  </conditionalFormatting>
  <conditionalFormatting sqref="DC54">
    <cfRule type="expression" dxfId="2299" priority="1022" stopIfTrue="1">
      <formula>MOD(ROW(),2)</formula>
    </cfRule>
  </conditionalFormatting>
  <conditionalFormatting sqref="DB54">
    <cfRule type="expression" dxfId="2298" priority="1021" stopIfTrue="1">
      <formula>MOD(ROW(),2)</formula>
    </cfRule>
  </conditionalFormatting>
  <conditionalFormatting sqref="DC55">
    <cfRule type="expression" dxfId="2297" priority="1020" stopIfTrue="1">
      <formula>MOD(ROW(),2)</formula>
    </cfRule>
  </conditionalFormatting>
  <conditionalFormatting sqref="DB55">
    <cfRule type="expression" dxfId="2296" priority="1019" stopIfTrue="1">
      <formula>MOD(ROW(),2)</formula>
    </cfRule>
  </conditionalFormatting>
  <conditionalFormatting sqref="DC56">
    <cfRule type="expression" dxfId="2295" priority="1018" stopIfTrue="1">
      <formula>MOD(ROW(),2)</formula>
    </cfRule>
  </conditionalFormatting>
  <conditionalFormatting sqref="DB56">
    <cfRule type="expression" dxfId="2294" priority="1017" stopIfTrue="1">
      <formula>MOD(ROW(),2)</formula>
    </cfRule>
  </conditionalFormatting>
  <conditionalFormatting sqref="DC57">
    <cfRule type="expression" dxfId="2293" priority="1016" stopIfTrue="1">
      <formula>MOD(ROW(),2)</formula>
    </cfRule>
  </conditionalFormatting>
  <conditionalFormatting sqref="DB57">
    <cfRule type="expression" dxfId="2292" priority="1015" stopIfTrue="1">
      <formula>MOD(ROW(),2)</formula>
    </cfRule>
  </conditionalFormatting>
  <conditionalFormatting sqref="DC58">
    <cfRule type="expression" dxfId="2291" priority="1014" stopIfTrue="1">
      <formula>MOD(ROW(),2)</formula>
    </cfRule>
  </conditionalFormatting>
  <conditionalFormatting sqref="DB58">
    <cfRule type="expression" dxfId="2290" priority="1013" stopIfTrue="1">
      <formula>MOD(ROW(),2)</formula>
    </cfRule>
  </conditionalFormatting>
  <conditionalFormatting sqref="DC59">
    <cfRule type="expression" dxfId="2289" priority="1012" stopIfTrue="1">
      <formula>MOD(ROW(),2)</formula>
    </cfRule>
  </conditionalFormatting>
  <conditionalFormatting sqref="DB59">
    <cfRule type="expression" dxfId="2288" priority="1011" stopIfTrue="1">
      <formula>MOD(ROW(),2)</formula>
    </cfRule>
  </conditionalFormatting>
  <conditionalFormatting sqref="DC60">
    <cfRule type="expression" dxfId="2287" priority="1010" stopIfTrue="1">
      <formula>MOD(ROW(),2)</formula>
    </cfRule>
  </conditionalFormatting>
  <conditionalFormatting sqref="DB60">
    <cfRule type="expression" dxfId="2286" priority="1009" stopIfTrue="1">
      <formula>MOD(ROW(),2)</formula>
    </cfRule>
  </conditionalFormatting>
  <conditionalFormatting sqref="DC61">
    <cfRule type="expression" dxfId="2285" priority="1008" stopIfTrue="1">
      <formula>MOD(ROW(),2)</formula>
    </cfRule>
  </conditionalFormatting>
  <conditionalFormatting sqref="DB61">
    <cfRule type="expression" dxfId="2284" priority="1007" stopIfTrue="1">
      <formula>MOD(ROW(),2)</formula>
    </cfRule>
  </conditionalFormatting>
  <conditionalFormatting sqref="DC62">
    <cfRule type="expression" dxfId="2283" priority="1006" stopIfTrue="1">
      <formula>MOD(ROW(),2)</formula>
    </cfRule>
  </conditionalFormatting>
  <conditionalFormatting sqref="DB62">
    <cfRule type="expression" dxfId="2282" priority="1005" stopIfTrue="1">
      <formula>MOD(ROW(),2)</formula>
    </cfRule>
  </conditionalFormatting>
  <conditionalFormatting sqref="DC63">
    <cfRule type="expression" dxfId="2281" priority="1004" stopIfTrue="1">
      <formula>MOD(ROW(),2)</formula>
    </cfRule>
  </conditionalFormatting>
  <conditionalFormatting sqref="DB63">
    <cfRule type="expression" dxfId="2280" priority="1003" stopIfTrue="1">
      <formula>MOD(ROW(),2)</formula>
    </cfRule>
  </conditionalFormatting>
  <conditionalFormatting sqref="DB45">
    <cfRule type="expression" dxfId="2279" priority="1002" stopIfTrue="1">
      <formula>MOD(ROW(),2)</formula>
    </cfRule>
  </conditionalFormatting>
  <conditionalFormatting sqref="DC64">
    <cfRule type="expression" dxfId="2278" priority="1001" stopIfTrue="1">
      <formula>MOD(ROW(),2)</formula>
    </cfRule>
  </conditionalFormatting>
  <conditionalFormatting sqref="DC42">
    <cfRule type="expression" dxfId="2277" priority="1045" stopIfTrue="1">
      <formula>MOD(ROW(),2)</formula>
    </cfRule>
  </conditionalFormatting>
  <conditionalFormatting sqref="DB42">
    <cfRule type="expression" dxfId="2276" priority="1044" stopIfTrue="1">
      <formula>MOD(ROW(),2)</formula>
    </cfRule>
  </conditionalFormatting>
  <conditionalFormatting sqref="DC43">
    <cfRule type="expression" dxfId="2275" priority="1043" stopIfTrue="1">
      <formula>MOD(ROW(),2)</formula>
    </cfRule>
  </conditionalFormatting>
  <conditionalFormatting sqref="DB43">
    <cfRule type="expression" dxfId="2274" priority="1042" stopIfTrue="1">
      <formula>MOD(ROW(),2)</formula>
    </cfRule>
  </conditionalFormatting>
  <conditionalFormatting sqref="DB64">
    <cfRule type="expression" dxfId="2273" priority="1000" stopIfTrue="1">
      <formula>MOD(ROW(),2)</formula>
    </cfRule>
  </conditionalFormatting>
  <conditionalFormatting sqref="DC65">
    <cfRule type="expression" dxfId="2272" priority="999" stopIfTrue="1">
      <formula>MOD(ROW(),2)</formula>
    </cfRule>
  </conditionalFormatting>
  <conditionalFormatting sqref="DB65">
    <cfRule type="expression" dxfId="2271" priority="998" stopIfTrue="1">
      <formula>MOD(ROW(),2)</formula>
    </cfRule>
  </conditionalFormatting>
  <conditionalFormatting sqref="DC66">
    <cfRule type="expression" dxfId="2270" priority="997" stopIfTrue="1">
      <formula>MOD(ROW(),2)</formula>
    </cfRule>
  </conditionalFormatting>
  <conditionalFormatting sqref="DB66">
    <cfRule type="expression" dxfId="2269" priority="996" stopIfTrue="1">
      <formula>MOD(ROW(),2)</formula>
    </cfRule>
  </conditionalFormatting>
  <conditionalFormatting sqref="DB35">
    <cfRule type="expression" dxfId="2268" priority="995" stopIfTrue="1">
      <formula>MOD(ROW(),2)</formula>
    </cfRule>
  </conditionalFormatting>
  <conditionalFormatting sqref="DC20 DC22 DC24 DC26 DC28 DC30 DC32">
    <cfRule type="expression" dxfId="2267" priority="994" stopIfTrue="1">
      <formula>MOD(ROW(),2)</formula>
    </cfRule>
  </conditionalFormatting>
  <conditionalFormatting sqref="DB20 DB22 DB24 DB26 DB28 DB30 DB32">
    <cfRule type="expression" dxfId="2266" priority="993" stopIfTrue="1">
      <formula>MOD(ROW(),2)</formula>
    </cfRule>
  </conditionalFormatting>
  <conditionalFormatting sqref="DF34">
    <cfRule type="expression" dxfId="2265" priority="969" stopIfTrue="1">
      <formula>MOD(ROW(),2)</formula>
    </cfRule>
  </conditionalFormatting>
  <conditionalFormatting sqref="DF60">
    <cfRule type="expression" dxfId="2264" priority="968" stopIfTrue="1">
      <formula>MOD(ROW(),2)</formula>
    </cfRule>
  </conditionalFormatting>
  <conditionalFormatting sqref="DF61">
    <cfRule type="expression" dxfId="2263" priority="967" stopIfTrue="1">
      <formula>MOD(ROW(),2)</formula>
    </cfRule>
  </conditionalFormatting>
  <conditionalFormatting sqref="DF36">
    <cfRule type="expression" dxfId="2262" priority="991" stopIfTrue="1">
      <formula>MOD(ROW(),2)</formula>
    </cfRule>
  </conditionalFormatting>
  <conditionalFormatting sqref="DF38">
    <cfRule type="expression" dxfId="2261" priority="990" stopIfTrue="1">
      <formula>MOD(ROW(),2)</formula>
    </cfRule>
  </conditionalFormatting>
  <conditionalFormatting sqref="DF39">
    <cfRule type="expression" dxfId="2260" priority="989" stopIfTrue="1">
      <formula>MOD(ROW(),2)</formula>
    </cfRule>
  </conditionalFormatting>
  <conditionalFormatting sqref="DF40">
    <cfRule type="expression" dxfId="2259" priority="988" stopIfTrue="1">
      <formula>MOD(ROW(),2)</formula>
    </cfRule>
  </conditionalFormatting>
  <conditionalFormatting sqref="DF41">
    <cfRule type="expression" dxfId="2258" priority="987" stopIfTrue="1">
      <formula>MOD(ROW(),2)</formula>
    </cfRule>
  </conditionalFormatting>
  <conditionalFormatting sqref="DF42">
    <cfRule type="expression" dxfId="2257" priority="986" stopIfTrue="1">
      <formula>MOD(ROW(),2)</formula>
    </cfRule>
  </conditionalFormatting>
  <conditionalFormatting sqref="DF43">
    <cfRule type="expression" dxfId="2256" priority="985" stopIfTrue="1">
      <formula>MOD(ROW(),2)</formula>
    </cfRule>
  </conditionalFormatting>
  <conditionalFormatting sqref="DF44">
    <cfRule type="expression" dxfId="2255" priority="984" stopIfTrue="1">
      <formula>MOD(ROW(),2)</formula>
    </cfRule>
  </conditionalFormatting>
  <conditionalFormatting sqref="DF46">
    <cfRule type="expression" dxfId="2254" priority="983" stopIfTrue="1">
      <formula>MOD(ROW(),2)</formula>
    </cfRule>
  </conditionalFormatting>
  <conditionalFormatting sqref="DF47">
    <cfRule type="expression" dxfId="2253" priority="982" stopIfTrue="1">
      <formula>MOD(ROW(),2)</formula>
    </cfRule>
  </conditionalFormatting>
  <conditionalFormatting sqref="DF48">
    <cfRule type="expression" dxfId="2252" priority="981" stopIfTrue="1">
      <formula>MOD(ROW(),2)</formula>
    </cfRule>
  </conditionalFormatting>
  <conditionalFormatting sqref="DF49">
    <cfRule type="expression" dxfId="2251" priority="980" stopIfTrue="1">
      <formula>MOD(ROW(),2)</formula>
    </cfRule>
  </conditionalFormatting>
  <conditionalFormatting sqref="DF50">
    <cfRule type="expression" dxfId="2250" priority="979" stopIfTrue="1">
      <formula>MOD(ROW(),2)</formula>
    </cfRule>
  </conditionalFormatting>
  <conditionalFormatting sqref="DF51">
    <cfRule type="expression" dxfId="2249" priority="978" stopIfTrue="1">
      <formula>MOD(ROW(),2)</formula>
    </cfRule>
  </conditionalFormatting>
  <conditionalFormatting sqref="DF52">
    <cfRule type="expression" dxfId="2248" priority="977" stopIfTrue="1">
      <formula>MOD(ROW(),2)</formula>
    </cfRule>
  </conditionalFormatting>
  <conditionalFormatting sqref="DF53">
    <cfRule type="expression" dxfId="2247" priority="976" stopIfTrue="1">
      <formula>MOD(ROW(),2)</formula>
    </cfRule>
  </conditionalFormatting>
  <conditionalFormatting sqref="DF54">
    <cfRule type="expression" dxfId="2246" priority="975" stopIfTrue="1">
      <formula>MOD(ROW(),2)</formula>
    </cfRule>
  </conditionalFormatting>
  <conditionalFormatting sqref="DF55">
    <cfRule type="expression" dxfId="2245" priority="974" stopIfTrue="1">
      <formula>MOD(ROW(),2)</formula>
    </cfRule>
  </conditionalFormatting>
  <conditionalFormatting sqref="DF56">
    <cfRule type="expression" dxfId="2244" priority="973" stopIfTrue="1">
      <formula>MOD(ROW(),2)</formula>
    </cfRule>
  </conditionalFormatting>
  <conditionalFormatting sqref="DF57">
    <cfRule type="expression" dxfId="2243" priority="972" stopIfTrue="1">
      <formula>MOD(ROW(),2)</formula>
    </cfRule>
  </conditionalFormatting>
  <conditionalFormatting sqref="DF58">
    <cfRule type="expression" dxfId="2242" priority="971" stopIfTrue="1">
      <formula>MOD(ROW(),2)</formula>
    </cfRule>
  </conditionalFormatting>
  <conditionalFormatting sqref="DF59">
    <cfRule type="expression" dxfId="2241" priority="970" stopIfTrue="1">
      <formula>MOD(ROW(),2)</formula>
    </cfRule>
  </conditionalFormatting>
  <conditionalFormatting sqref="DF62">
    <cfRule type="expression" dxfId="2240" priority="966" stopIfTrue="1">
      <formula>MOD(ROW(),2)</formula>
    </cfRule>
  </conditionalFormatting>
  <conditionalFormatting sqref="DF63">
    <cfRule type="expression" dxfId="2239" priority="965" stopIfTrue="1">
      <formula>MOD(ROW(),2)</formula>
    </cfRule>
  </conditionalFormatting>
  <conditionalFormatting sqref="DF66">
    <cfRule type="expression" dxfId="2238" priority="961" stopIfTrue="1">
      <formula>MOD(ROW(),2)</formula>
    </cfRule>
  </conditionalFormatting>
  <conditionalFormatting sqref="DF35">
    <cfRule type="expression" dxfId="2237" priority="960" stopIfTrue="1">
      <formula>MOD(ROW(),2)</formula>
    </cfRule>
  </conditionalFormatting>
  <conditionalFormatting sqref="DF67:DF64846 DF37">
    <cfRule type="expression" dxfId="2236" priority="992" stopIfTrue="1">
      <formula>MOD(ROW(),2)</formula>
    </cfRule>
  </conditionalFormatting>
  <conditionalFormatting sqref="DF45">
    <cfRule type="expression" dxfId="2235" priority="964" stopIfTrue="1">
      <formula>MOD(ROW(),2)</formula>
    </cfRule>
  </conditionalFormatting>
  <conditionalFormatting sqref="DF64">
    <cfRule type="expression" dxfId="2234" priority="963" stopIfTrue="1">
      <formula>MOD(ROW(),2)</formula>
    </cfRule>
  </conditionalFormatting>
  <conditionalFormatting sqref="DF65">
    <cfRule type="expression" dxfId="2233" priority="962" stopIfTrue="1">
      <formula>MOD(ROW(),2)</formula>
    </cfRule>
  </conditionalFormatting>
  <conditionalFormatting sqref="DF20 DF22 DF24 DF26 DF28 DF30 DF32">
    <cfRule type="expression" dxfId="2232" priority="959" stopIfTrue="1">
      <formula>MOD(ROW(),2)</formula>
    </cfRule>
  </conditionalFormatting>
  <conditionalFormatting sqref="DH34">
    <cfRule type="expression" dxfId="2231" priority="935" stopIfTrue="1">
      <formula>MOD(ROW(),2)</formula>
    </cfRule>
  </conditionalFormatting>
  <conditionalFormatting sqref="DH60">
    <cfRule type="expression" dxfId="2230" priority="934" stopIfTrue="1">
      <formula>MOD(ROW(),2)</formula>
    </cfRule>
  </conditionalFormatting>
  <conditionalFormatting sqref="DH61">
    <cfRule type="expression" dxfId="2229" priority="933" stopIfTrue="1">
      <formula>MOD(ROW(),2)</formula>
    </cfRule>
  </conditionalFormatting>
  <conditionalFormatting sqref="DH66">
    <cfRule type="expression" dxfId="2228" priority="927" stopIfTrue="1">
      <formula>MOD(ROW(),2)</formula>
    </cfRule>
  </conditionalFormatting>
  <conditionalFormatting sqref="DH35">
    <cfRule type="expression" dxfId="2227" priority="926" stopIfTrue="1">
      <formula>MOD(ROW(),2)</formula>
    </cfRule>
  </conditionalFormatting>
  <conditionalFormatting sqref="DH67:DH64846 DH37">
    <cfRule type="expression" dxfId="2226" priority="958" stopIfTrue="1">
      <formula>MOD(ROW(),2)</formula>
    </cfRule>
  </conditionalFormatting>
  <conditionalFormatting sqref="DH36">
    <cfRule type="expression" dxfId="2225" priority="957" stopIfTrue="1">
      <formula>MOD(ROW(),2)</formula>
    </cfRule>
  </conditionalFormatting>
  <conditionalFormatting sqref="DH38">
    <cfRule type="expression" dxfId="2224" priority="956" stopIfTrue="1">
      <formula>MOD(ROW(),2)</formula>
    </cfRule>
  </conditionalFormatting>
  <conditionalFormatting sqref="DH39">
    <cfRule type="expression" dxfId="2223" priority="955" stopIfTrue="1">
      <formula>MOD(ROW(),2)</formula>
    </cfRule>
  </conditionalFormatting>
  <conditionalFormatting sqref="DH40">
    <cfRule type="expression" dxfId="2222" priority="954" stopIfTrue="1">
      <formula>MOD(ROW(),2)</formula>
    </cfRule>
  </conditionalFormatting>
  <conditionalFormatting sqref="DH41">
    <cfRule type="expression" dxfId="2221" priority="953" stopIfTrue="1">
      <formula>MOD(ROW(),2)</formula>
    </cfRule>
  </conditionalFormatting>
  <conditionalFormatting sqref="DH42">
    <cfRule type="expression" dxfId="2220" priority="952" stopIfTrue="1">
      <formula>MOD(ROW(),2)</formula>
    </cfRule>
  </conditionalFormatting>
  <conditionalFormatting sqref="DH43">
    <cfRule type="expression" dxfId="2219" priority="951" stopIfTrue="1">
      <formula>MOD(ROW(),2)</formula>
    </cfRule>
  </conditionalFormatting>
  <conditionalFormatting sqref="DH44">
    <cfRule type="expression" dxfId="2218" priority="950" stopIfTrue="1">
      <formula>MOD(ROW(),2)</formula>
    </cfRule>
  </conditionalFormatting>
  <conditionalFormatting sqref="DH46">
    <cfRule type="expression" dxfId="2217" priority="949" stopIfTrue="1">
      <formula>MOD(ROW(),2)</formula>
    </cfRule>
  </conditionalFormatting>
  <conditionalFormatting sqref="DH47">
    <cfRule type="expression" dxfId="2216" priority="948" stopIfTrue="1">
      <formula>MOD(ROW(),2)</formula>
    </cfRule>
  </conditionalFormatting>
  <conditionalFormatting sqref="DH48">
    <cfRule type="expression" dxfId="2215" priority="947" stopIfTrue="1">
      <formula>MOD(ROW(),2)</formula>
    </cfRule>
  </conditionalFormatting>
  <conditionalFormatting sqref="DH49">
    <cfRule type="expression" dxfId="2214" priority="946" stopIfTrue="1">
      <formula>MOD(ROW(),2)</formula>
    </cfRule>
  </conditionalFormatting>
  <conditionalFormatting sqref="DH50">
    <cfRule type="expression" dxfId="2213" priority="945" stopIfTrue="1">
      <formula>MOD(ROW(),2)</formula>
    </cfRule>
  </conditionalFormatting>
  <conditionalFormatting sqref="DH51">
    <cfRule type="expression" dxfId="2212" priority="944" stopIfTrue="1">
      <formula>MOD(ROW(),2)</formula>
    </cfRule>
  </conditionalFormatting>
  <conditionalFormatting sqref="DH52">
    <cfRule type="expression" dxfId="2211" priority="943" stopIfTrue="1">
      <formula>MOD(ROW(),2)</formula>
    </cfRule>
  </conditionalFormatting>
  <conditionalFormatting sqref="DH53">
    <cfRule type="expression" dxfId="2210" priority="942" stopIfTrue="1">
      <formula>MOD(ROW(),2)</formula>
    </cfRule>
  </conditionalFormatting>
  <conditionalFormatting sqref="DH54">
    <cfRule type="expression" dxfId="2209" priority="941" stopIfTrue="1">
      <formula>MOD(ROW(),2)</formula>
    </cfRule>
  </conditionalFormatting>
  <conditionalFormatting sqref="DH55">
    <cfRule type="expression" dxfId="2208" priority="940" stopIfTrue="1">
      <formula>MOD(ROW(),2)</formula>
    </cfRule>
  </conditionalFormatting>
  <conditionalFormatting sqref="DH56">
    <cfRule type="expression" dxfId="2207" priority="939" stopIfTrue="1">
      <formula>MOD(ROW(),2)</formula>
    </cfRule>
  </conditionalFormatting>
  <conditionalFormatting sqref="DH57">
    <cfRule type="expression" dxfId="2206" priority="938" stopIfTrue="1">
      <formula>MOD(ROW(),2)</formula>
    </cfRule>
  </conditionalFormatting>
  <conditionalFormatting sqref="DH58">
    <cfRule type="expression" dxfId="2205" priority="937" stopIfTrue="1">
      <formula>MOD(ROW(),2)</formula>
    </cfRule>
  </conditionalFormatting>
  <conditionalFormatting sqref="DH59">
    <cfRule type="expression" dxfId="2204" priority="936" stopIfTrue="1">
      <formula>MOD(ROW(),2)</formula>
    </cfRule>
  </conditionalFormatting>
  <conditionalFormatting sqref="DH62">
    <cfRule type="expression" dxfId="2203" priority="932" stopIfTrue="1">
      <formula>MOD(ROW(),2)</formula>
    </cfRule>
  </conditionalFormatting>
  <conditionalFormatting sqref="DH63">
    <cfRule type="expression" dxfId="2202" priority="931" stopIfTrue="1">
      <formula>MOD(ROW(),2)</formula>
    </cfRule>
  </conditionalFormatting>
  <conditionalFormatting sqref="DH45">
    <cfRule type="expression" dxfId="2201" priority="930" stopIfTrue="1">
      <formula>MOD(ROW(),2)</formula>
    </cfRule>
  </conditionalFormatting>
  <conditionalFormatting sqref="DH64">
    <cfRule type="expression" dxfId="2200" priority="929" stopIfTrue="1">
      <formula>MOD(ROW(),2)</formula>
    </cfRule>
  </conditionalFormatting>
  <conditionalFormatting sqref="DH65">
    <cfRule type="expression" dxfId="2199" priority="928" stopIfTrue="1">
      <formula>MOD(ROW(),2)</formula>
    </cfRule>
  </conditionalFormatting>
  <conditionalFormatting sqref="DH20 DH22 DH24 DH26 DH28 DH30 DH32">
    <cfRule type="expression" dxfId="2198" priority="925" stopIfTrue="1">
      <formula>MOD(ROW(),2)</formula>
    </cfRule>
  </conditionalFormatting>
  <conditionalFormatting sqref="AE27:AE65294">
    <cfRule type="expression" dxfId="2197" priority="923" stopIfTrue="1">
      <formula>MOD(ROW(),2)</formula>
    </cfRule>
  </conditionalFormatting>
  <conditionalFormatting sqref="AE17 AE19:AE26">
    <cfRule type="expression" dxfId="2196" priority="921" stopIfTrue="1">
      <formula>MOD(ROW(),2)</formula>
    </cfRule>
  </conditionalFormatting>
  <conditionalFormatting sqref="CY14:DA14">
    <cfRule type="expression" dxfId="2195" priority="640" stopIfTrue="1">
      <formula>MOD(ROW(),2)</formula>
    </cfRule>
  </conditionalFormatting>
  <conditionalFormatting sqref="A13:E13 DK13:KC13 M13:Q13 G13:I13 V13:BC13 D15">
    <cfRule type="expression" dxfId="2194" priority="590" stopIfTrue="1">
      <formula>MOD(ROW(),2)</formula>
    </cfRule>
  </conditionalFormatting>
  <conditionalFormatting sqref="R13:S13">
    <cfRule type="expression" dxfId="2193" priority="589" stopIfTrue="1">
      <formula>MOD(ROW(),2)</formula>
    </cfRule>
  </conditionalFormatting>
  <conditionalFormatting sqref="U13">
    <cfRule type="expression" dxfId="2192" priority="588" stopIfTrue="1">
      <formula>MOD(ROW(),2)</formula>
    </cfRule>
  </conditionalFormatting>
  <conditionalFormatting sqref="BD13">
    <cfRule type="expression" dxfId="2191" priority="587" stopIfTrue="1">
      <formula>MOD(ROW(),2)</formula>
    </cfRule>
  </conditionalFormatting>
  <conditionalFormatting sqref="CB13">
    <cfRule type="expression" dxfId="2190" priority="586" stopIfTrue="1">
      <formula>MOD(ROW(),2)</formula>
    </cfRule>
  </conditionalFormatting>
  <conditionalFormatting sqref="CT13">
    <cfRule type="expression" dxfId="2189" priority="585" stopIfTrue="1">
      <formula>MOD(ROW(),2)</formula>
    </cfRule>
  </conditionalFormatting>
  <conditionalFormatting sqref="CY13:DA13">
    <cfRule type="expression" dxfId="2188" priority="584" stopIfTrue="1">
      <formula>MOD(ROW(),2)</formula>
    </cfRule>
  </conditionalFormatting>
  <conditionalFormatting sqref="DJ13">
    <cfRule type="expression" dxfId="2187" priority="583" stopIfTrue="1">
      <formula>MOD(ROW(),2)</formula>
    </cfRule>
  </conditionalFormatting>
  <conditionalFormatting sqref="BG13:BI13 CC13 CO13 CW13 BU13:BV13">
    <cfRule type="expression" dxfId="2186" priority="582" stopIfTrue="1">
      <formula>MOD(ROW(),2)</formula>
    </cfRule>
  </conditionalFormatting>
  <conditionalFormatting sqref="BE13">
    <cfRule type="expression" dxfId="2185" priority="581" stopIfTrue="1">
      <formula>MOD(ROW(),2)</formula>
    </cfRule>
  </conditionalFormatting>
  <conditionalFormatting sqref="BF13">
    <cfRule type="expression" dxfId="2184" priority="580" stopIfTrue="1">
      <formula>MOD(ROW(),2)</formula>
    </cfRule>
  </conditionalFormatting>
  <conditionalFormatting sqref="BM13">
    <cfRule type="expression" dxfId="2183" priority="579" stopIfTrue="1">
      <formula>MOD(ROW(),2)</formula>
    </cfRule>
  </conditionalFormatting>
  <conditionalFormatting sqref="BP13">
    <cfRule type="expression" dxfId="2182" priority="578" stopIfTrue="1">
      <formula>MOD(ROW(),2)</formula>
    </cfRule>
  </conditionalFormatting>
  <conditionalFormatting sqref="BQ13">
    <cfRule type="expression" dxfId="2181" priority="577" stopIfTrue="1">
      <formula>MOD(ROW(),2)</formula>
    </cfRule>
  </conditionalFormatting>
  <conditionalFormatting sqref="BR13">
    <cfRule type="expression" dxfId="2180" priority="576" stopIfTrue="1">
      <formula>MOD(ROW(),2)</formula>
    </cfRule>
  </conditionalFormatting>
  <conditionalFormatting sqref="BS13">
    <cfRule type="expression" dxfId="2179" priority="575" stopIfTrue="1">
      <formula>MOD(ROW(),2)</formula>
    </cfRule>
  </conditionalFormatting>
  <conditionalFormatting sqref="BT13">
    <cfRule type="expression" dxfId="2178" priority="574" stopIfTrue="1">
      <formula>MOD(ROW(),2)</formula>
    </cfRule>
  </conditionalFormatting>
  <conditionalFormatting sqref="BJ13">
    <cfRule type="expression" dxfId="2177" priority="573" stopIfTrue="1">
      <formula>MOD(ROW(),2)</formula>
    </cfRule>
  </conditionalFormatting>
  <conditionalFormatting sqref="BY13">
    <cfRule type="expression" dxfId="2176" priority="572" stopIfTrue="1">
      <formula>MOD(ROW(),2)</formula>
    </cfRule>
  </conditionalFormatting>
  <conditionalFormatting sqref="CD13">
    <cfRule type="expression" dxfId="2175" priority="571" stopIfTrue="1">
      <formula>MOD(ROW(),2)</formula>
    </cfRule>
  </conditionalFormatting>
  <conditionalFormatting sqref="CE13">
    <cfRule type="expression" dxfId="2174" priority="570" stopIfTrue="1">
      <formula>MOD(ROW(),2)</formula>
    </cfRule>
  </conditionalFormatting>
  <conditionalFormatting sqref="CM13">
    <cfRule type="expression" dxfId="2173" priority="569" stopIfTrue="1">
      <formula>MOD(ROW(),2)</formula>
    </cfRule>
  </conditionalFormatting>
  <conditionalFormatting sqref="CN13">
    <cfRule type="expression" dxfId="2172" priority="568" stopIfTrue="1">
      <formula>MOD(ROW(),2)</formula>
    </cfRule>
  </conditionalFormatting>
  <conditionalFormatting sqref="CK13">
    <cfRule type="expression" dxfId="2171" priority="567" stopIfTrue="1">
      <formula>MOD(ROW(),2)</formula>
    </cfRule>
  </conditionalFormatting>
  <conditionalFormatting sqref="CU13">
    <cfRule type="expression" dxfId="2170" priority="566" stopIfTrue="1">
      <formula>MOD(ROW(),2)</formula>
    </cfRule>
  </conditionalFormatting>
  <conditionalFormatting sqref="BK13">
    <cfRule type="expression" dxfId="2169" priority="565" stopIfTrue="1">
      <formula>MOD(ROW(),2)</formula>
    </cfRule>
  </conditionalFormatting>
  <conditionalFormatting sqref="BL13">
    <cfRule type="expression" dxfId="2168" priority="564" stopIfTrue="1">
      <formula>MOD(ROW(),2)</formula>
    </cfRule>
  </conditionalFormatting>
  <conditionalFormatting sqref="BN13">
    <cfRule type="expression" dxfId="2167" priority="563" stopIfTrue="1">
      <formula>MOD(ROW(),2)</formula>
    </cfRule>
  </conditionalFormatting>
  <conditionalFormatting sqref="BO13">
    <cfRule type="expression" dxfId="2166" priority="562" stopIfTrue="1">
      <formula>MOD(ROW(),2)</formula>
    </cfRule>
  </conditionalFormatting>
  <conditionalFormatting sqref="CA13">
    <cfRule type="expression" dxfId="2165" priority="561" stopIfTrue="1">
      <formula>MOD(ROW(),2)</formula>
    </cfRule>
  </conditionalFormatting>
  <conditionalFormatting sqref="CF13">
    <cfRule type="expression" dxfId="2164" priority="560" stopIfTrue="1">
      <formula>MOD(ROW(),2)</formula>
    </cfRule>
  </conditionalFormatting>
  <conditionalFormatting sqref="CI13">
    <cfRule type="expression" dxfId="2163" priority="559" stopIfTrue="1">
      <formula>MOD(ROW(),2)</formula>
    </cfRule>
  </conditionalFormatting>
  <conditionalFormatting sqref="F13">
    <cfRule type="expression" dxfId="2162" priority="558" stopIfTrue="1">
      <formula>MOD(ROW(),2)</formula>
    </cfRule>
  </conditionalFormatting>
  <conditionalFormatting sqref="T13">
    <cfRule type="expression" dxfId="2161" priority="557" stopIfTrue="1">
      <formula>MOD(ROW(),2)</formula>
    </cfRule>
  </conditionalFormatting>
  <conditionalFormatting sqref="CL13">
    <cfRule type="expression" dxfId="2160" priority="556" stopIfTrue="1">
      <formula>MOD(ROW(),2)</formula>
    </cfRule>
  </conditionalFormatting>
  <conditionalFormatting sqref="CP13">
    <cfRule type="expression" dxfId="2159" priority="555" stopIfTrue="1">
      <formula>MOD(ROW(),2)</formula>
    </cfRule>
  </conditionalFormatting>
  <conditionalFormatting sqref="CS13">
    <cfRule type="expression" dxfId="2158" priority="554" stopIfTrue="1">
      <formula>MOD(ROW(),2)</formula>
    </cfRule>
  </conditionalFormatting>
  <conditionalFormatting sqref="J13:K13">
    <cfRule type="expression" dxfId="2157" priority="553" stopIfTrue="1">
      <formula>MOD(ROW(),2)</formula>
    </cfRule>
  </conditionalFormatting>
  <conditionalFormatting sqref="BW13">
    <cfRule type="expression" dxfId="2156" priority="552" stopIfTrue="1">
      <formula>MOD(ROW(),2)</formula>
    </cfRule>
  </conditionalFormatting>
  <conditionalFormatting sqref="BX13">
    <cfRule type="expression" dxfId="2155" priority="551" stopIfTrue="1">
      <formula>MOD(ROW(),2)</formula>
    </cfRule>
  </conditionalFormatting>
  <conditionalFormatting sqref="BZ13">
    <cfRule type="expression" dxfId="2154" priority="550" stopIfTrue="1">
      <formula>MOD(ROW(),2)</formula>
    </cfRule>
  </conditionalFormatting>
  <conditionalFormatting sqref="CG13">
    <cfRule type="expression" dxfId="2153" priority="549" stopIfTrue="1">
      <formula>MOD(ROW(),2)</formula>
    </cfRule>
  </conditionalFormatting>
  <conditionalFormatting sqref="CH13">
    <cfRule type="expression" dxfId="2152" priority="548" stopIfTrue="1">
      <formula>MOD(ROW(),2)</formula>
    </cfRule>
  </conditionalFormatting>
  <conditionalFormatting sqref="CJ13">
    <cfRule type="expression" dxfId="2151" priority="547" stopIfTrue="1">
      <formula>MOD(ROW(),2)</formula>
    </cfRule>
  </conditionalFormatting>
  <conditionalFormatting sqref="L13">
    <cfRule type="expression" dxfId="2150" priority="546" stopIfTrue="1">
      <formula>MOD(ROW(),2)</formula>
    </cfRule>
  </conditionalFormatting>
  <conditionalFormatting sqref="CV13">
    <cfRule type="expression" dxfId="2149" priority="545" stopIfTrue="1">
      <formula>MOD(ROW(),2)</formula>
    </cfRule>
  </conditionalFormatting>
  <conditionalFormatting sqref="CX13">
    <cfRule type="expression" dxfId="2148" priority="544" stopIfTrue="1">
      <formula>MOD(ROW(),2)</formula>
    </cfRule>
  </conditionalFormatting>
  <conditionalFormatting sqref="DD13">
    <cfRule type="expression" dxfId="2147" priority="543" stopIfTrue="1">
      <formula>MOD(ROW(),2)</formula>
    </cfRule>
  </conditionalFormatting>
  <conditionalFormatting sqref="DE13">
    <cfRule type="expression" dxfId="2146" priority="542" stopIfTrue="1">
      <formula>MOD(ROW(),2)</formula>
    </cfRule>
  </conditionalFormatting>
  <conditionalFormatting sqref="DG13">
    <cfRule type="expression" dxfId="2145" priority="541" stopIfTrue="1">
      <formula>MOD(ROW(),2)</formula>
    </cfRule>
  </conditionalFormatting>
  <conditionalFormatting sqref="DI13">
    <cfRule type="expression" dxfId="2144" priority="540" stopIfTrue="1">
      <formula>MOD(ROW(),2)</formula>
    </cfRule>
  </conditionalFormatting>
  <conditionalFormatting sqref="A14:C14 E14 T14 CB14 CT14 DJ14:KC14 V14:BC14 CR14 G14:I14 M14:Q14">
    <cfRule type="expression" dxfId="2143" priority="539" stopIfTrue="1">
      <formula>MOD(ROW(),2)</formula>
    </cfRule>
  </conditionalFormatting>
  <conditionalFormatting sqref="BY14">
    <cfRule type="expression" dxfId="2142" priority="538" stopIfTrue="1">
      <formula>MOD(ROW(),2)</formula>
    </cfRule>
  </conditionalFormatting>
  <conditionalFormatting sqref="CM14:CM15">
    <cfRule type="expression" dxfId="2141" priority="537" stopIfTrue="1">
      <formula>MOD(ROW(),2)</formula>
    </cfRule>
  </conditionalFormatting>
  <conditionalFormatting sqref="CN14:CN15">
    <cfRule type="expression" dxfId="2140" priority="536" stopIfTrue="1">
      <formula>MOD(ROW(),2)</formula>
    </cfRule>
  </conditionalFormatting>
  <conditionalFormatting sqref="J14">
    <cfRule type="expression" dxfId="2139" priority="535" stopIfTrue="1">
      <formula>MOD(ROW(),2)</formula>
    </cfRule>
  </conditionalFormatting>
  <conditionalFormatting sqref="K14">
    <cfRule type="expression" dxfId="2138" priority="534" stopIfTrue="1">
      <formula>MOD(ROW(),2)</formula>
    </cfRule>
  </conditionalFormatting>
  <conditionalFormatting sqref="L14">
    <cfRule type="expression" dxfId="2137" priority="533" stopIfTrue="1">
      <formula>MOD(ROW(),2)</formula>
    </cfRule>
  </conditionalFormatting>
  <conditionalFormatting sqref="R14:S14">
    <cfRule type="expression" dxfId="2136" priority="532" stopIfTrue="1">
      <formula>MOD(ROW(),2)</formula>
    </cfRule>
  </conditionalFormatting>
  <conditionalFormatting sqref="U14">
    <cfRule type="expression" dxfId="2135" priority="531" stopIfTrue="1">
      <formula>MOD(ROW(),2)</formula>
    </cfRule>
  </conditionalFormatting>
  <conditionalFormatting sqref="BD14">
    <cfRule type="expression" dxfId="2134" priority="530" stopIfTrue="1">
      <formula>MOD(ROW(),2)</formula>
    </cfRule>
  </conditionalFormatting>
  <conditionalFormatting sqref="BG14:BI14 CC14 CO14 CW14 BU14:BV14 CQ14">
    <cfRule type="expression" dxfId="2133" priority="529" stopIfTrue="1">
      <formula>MOD(ROW(),2)</formula>
    </cfRule>
  </conditionalFormatting>
  <conditionalFormatting sqref="BF14">
    <cfRule type="expression" dxfId="2132" priority="528" stopIfTrue="1">
      <formula>MOD(ROW(),2)</formula>
    </cfRule>
  </conditionalFormatting>
  <conditionalFormatting sqref="BL14">
    <cfRule type="expression" dxfId="2131" priority="527" stopIfTrue="1">
      <formula>MOD(ROW(),2)</formula>
    </cfRule>
  </conditionalFormatting>
  <conditionalFormatting sqref="BM14">
    <cfRule type="expression" dxfId="2130" priority="526" stopIfTrue="1">
      <formula>MOD(ROW(),2)</formula>
    </cfRule>
  </conditionalFormatting>
  <conditionalFormatting sqref="BP14">
    <cfRule type="expression" dxfId="2129" priority="525" stopIfTrue="1">
      <formula>MOD(ROW(),2)</formula>
    </cfRule>
  </conditionalFormatting>
  <conditionalFormatting sqref="BR14">
    <cfRule type="expression" dxfId="2128" priority="524" stopIfTrue="1">
      <formula>MOD(ROW(),2)</formula>
    </cfRule>
  </conditionalFormatting>
  <conditionalFormatting sqref="BS14">
    <cfRule type="expression" dxfId="2127" priority="523" stopIfTrue="1">
      <formula>MOD(ROW(),2)</formula>
    </cfRule>
  </conditionalFormatting>
  <conditionalFormatting sqref="BT14">
    <cfRule type="expression" dxfId="2126" priority="522" stopIfTrue="1">
      <formula>MOD(ROW(),2)</formula>
    </cfRule>
  </conditionalFormatting>
  <conditionalFormatting sqref="BJ14">
    <cfRule type="expression" dxfId="2125" priority="521" stopIfTrue="1">
      <formula>MOD(ROW(),2)</formula>
    </cfRule>
  </conditionalFormatting>
  <conditionalFormatting sqref="BW14">
    <cfRule type="expression" dxfId="2124" priority="520" stopIfTrue="1">
      <formula>MOD(ROW(),2)</formula>
    </cfRule>
  </conditionalFormatting>
  <conditionalFormatting sqref="BX14">
    <cfRule type="expression" dxfId="2123" priority="519" stopIfTrue="1">
      <formula>MOD(ROW(),2)</formula>
    </cfRule>
  </conditionalFormatting>
  <conditionalFormatting sqref="CD14">
    <cfRule type="expression" dxfId="2122" priority="518" stopIfTrue="1">
      <formula>MOD(ROW(),2)</formula>
    </cfRule>
  </conditionalFormatting>
  <conditionalFormatting sqref="CE14">
    <cfRule type="expression" dxfId="2121" priority="517" stopIfTrue="1">
      <formula>MOD(ROW(),2)</formula>
    </cfRule>
  </conditionalFormatting>
  <conditionalFormatting sqref="CI14">
    <cfRule type="expression" dxfId="2120" priority="516" stopIfTrue="1">
      <formula>MOD(ROW(),2)</formula>
    </cfRule>
  </conditionalFormatting>
  <conditionalFormatting sqref="CK14">
    <cfRule type="expression" dxfId="2119" priority="515" stopIfTrue="1">
      <formula>MOD(ROW(),2)</formula>
    </cfRule>
  </conditionalFormatting>
  <conditionalFormatting sqref="BN14">
    <cfRule type="expression" dxfId="2118" priority="514" stopIfTrue="1">
      <formula>MOD(ROW(),2)</formula>
    </cfRule>
  </conditionalFormatting>
  <conditionalFormatting sqref="BK14">
    <cfRule type="expression" dxfId="2117" priority="513" stopIfTrue="1">
      <formula>MOD(ROW(),2)</formula>
    </cfRule>
  </conditionalFormatting>
  <conditionalFormatting sqref="BO14">
    <cfRule type="expression" dxfId="2116" priority="512" stopIfTrue="1">
      <formula>MOD(ROW(),2)</formula>
    </cfRule>
  </conditionalFormatting>
  <conditionalFormatting sqref="CL14">
    <cfRule type="expression" dxfId="2115" priority="511" stopIfTrue="1">
      <formula>MOD(ROW(),2)</formula>
    </cfRule>
  </conditionalFormatting>
  <conditionalFormatting sqref="CA14">
    <cfRule type="expression" dxfId="2114" priority="509" stopIfTrue="1">
      <formula>MOD(ROW(),2)</formula>
    </cfRule>
  </conditionalFormatting>
  <conditionalFormatting sqref="BZ14">
    <cfRule type="expression" dxfId="2113" priority="510" stopIfTrue="1">
      <formula>MOD(ROW(),2)</formula>
    </cfRule>
  </conditionalFormatting>
  <conditionalFormatting sqref="CF14">
    <cfRule type="expression" dxfId="2112" priority="508" stopIfTrue="1">
      <formula>MOD(ROW(),2)</formula>
    </cfRule>
  </conditionalFormatting>
  <conditionalFormatting sqref="BE14">
    <cfRule type="expression" dxfId="2111" priority="507" stopIfTrue="1">
      <formula>MOD(ROW(),2)</formula>
    </cfRule>
  </conditionalFormatting>
  <conditionalFormatting sqref="D14">
    <cfRule type="expression" dxfId="2110" priority="506" stopIfTrue="1">
      <formula>MOD(ROW(),2)</formula>
    </cfRule>
  </conditionalFormatting>
  <conditionalFormatting sqref="CU14">
    <cfRule type="expression" dxfId="2109" priority="505" stopIfTrue="1">
      <formula>MOD(ROW(),2)</formula>
    </cfRule>
  </conditionalFormatting>
  <conditionalFormatting sqref="BQ14">
    <cfRule type="expression" dxfId="2108" priority="504" stopIfTrue="1">
      <formula>MOD(ROW(),2)</formula>
    </cfRule>
  </conditionalFormatting>
  <conditionalFormatting sqref="F14">
    <cfRule type="expression" dxfId="2107" priority="503" stopIfTrue="1">
      <formula>MOD(ROW(),2)</formula>
    </cfRule>
  </conditionalFormatting>
  <conditionalFormatting sqref="CH14">
    <cfRule type="expression" dxfId="2106" priority="501" stopIfTrue="1">
      <formula>MOD(ROW(),2)</formula>
    </cfRule>
  </conditionalFormatting>
  <conditionalFormatting sqref="CG14">
    <cfRule type="expression" dxfId="2105" priority="502" stopIfTrue="1">
      <formula>MOD(ROW(),2)</formula>
    </cfRule>
  </conditionalFormatting>
  <conditionalFormatting sqref="CJ14">
    <cfRule type="expression" dxfId="2104" priority="500" stopIfTrue="1">
      <formula>MOD(ROW(),2)</formula>
    </cfRule>
  </conditionalFormatting>
  <conditionalFormatting sqref="CP14">
    <cfRule type="expression" dxfId="2103" priority="499" stopIfTrue="1">
      <formula>MOD(ROW(),2)</formula>
    </cfRule>
  </conditionalFormatting>
  <conditionalFormatting sqref="CS14">
    <cfRule type="expression" dxfId="2102" priority="498" stopIfTrue="1">
      <formula>MOD(ROW(),2)</formula>
    </cfRule>
  </conditionalFormatting>
  <conditionalFormatting sqref="CV14">
    <cfRule type="expression" dxfId="2101" priority="497" stopIfTrue="1">
      <formula>MOD(ROW(),2)</formula>
    </cfRule>
  </conditionalFormatting>
  <conditionalFormatting sqref="A15:C15 G15:I15 V15:BC15 DK15:KC15 M15:Q15">
    <cfRule type="expression" dxfId="2100" priority="496" stopIfTrue="1">
      <formula>MOD(ROW(),2)</formula>
    </cfRule>
  </conditionalFormatting>
  <conditionalFormatting sqref="J15">
    <cfRule type="expression" dxfId="2099" priority="495" stopIfTrue="1">
      <formula>MOD(ROW(),2)</formula>
    </cfRule>
  </conditionalFormatting>
  <conditionalFormatting sqref="R15:S15">
    <cfRule type="expression" dxfId="2098" priority="494" stopIfTrue="1">
      <formula>MOD(ROW(),2)</formula>
    </cfRule>
  </conditionalFormatting>
  <conditionalFormatting sqref="U15">
    <cfRule type="expression" dxfId="2097" priority="493" stopIfTrue="1">
      <formula>MOD(ROW(),2)</formula>
    </cfRule>
  </conditionalFormatting>
  <conditionalFormatting sqref="BD15">
    <cfRule type="expression" dxfId="2096" priority="492" stopIfTrue="1">
      <formula>MOD(ROW(),2)</formula>
    </cfRule>
  </conditionalFormatting>
  <conditionalFormatting sqref="CB15">
    <cfRule type="expression" dxfId="2095" priority="491" stopIfTrue="1">
      <formula>MOD(ROW(),2)</formula>
    </cfRule>
  </conditionalFormatting>
  <conditionalFormatting sqref="CT15">
    <cfRule type="expression" dxfId="2094" priority="490" stopIfTrue="1">
      <formula>MOD(ROW(),2)</formula>
    </cfRule>
  </conditionalFormatting>
  <conditionalFormatting sqref="CY15:DA15">
    <cfRule type="expression" dxfId="2093" priority="489" stopIfTrue="1">
      <formula>MOD(ROW(),2)</formula>
    </cfRule>
  </conditionalFormatting>
  <conditionalFormatting sqref="BG15:BI15 CC15 CO15 BU15:BV15">
    <cfRule type="expression" dxfId="2092" priority="488" stopIfTrue="1">
      <formula>MOD(ROW(),2)</formula>
    </cfRule>
  </conditionalFormatting>
  <conditionalFormatting sqref="BE15">
    <cfRule type="expression" dxfId="2091" priority="487" stopIfTrue="1">
      <formula>MOD(ROW(),2)</formula>
    </cfRule>
  </conditionalFormatting>
  <conditionalFormatting sqref="BF15">
    <cfRule type="expression" dxfId="2090" priority="486" stopIfTrue="1">
      <formula>MOD(ROW(),2)</formula>
    </cfRule>
  </conditionalFormatting>
  <conditionalFormatting sqref="BM15">
    <cfRule type="expression" dxfId="2089" priority="485" stopIfTrue="1">
      <formula>MOD(ROW(),2)</formula>
    </cfRule>
  </conditionalFormatting>
  <conditionalFormatting sqref="BP15">
    <cfRule type="expression" dxfId="2088" priority="484" stopIfTrue="1">
      <formula>MOD(ROW(),2)</formula>
    </cfRule>
  </conditionalFormatting>
  <conditionalFormatting sqref="BQ15">
    <cfRule type="expression" dxfId="2087" priority="483" stopIfTrue="1">
      <formula>MOD(ROW(),2)</formula>
    </cfRule>
  </conditionalFormatting>
  <conditionalFormatting sqref="BR15">
    <cfRule type="expression" dxfId="2086" priority="482" stopIfTrue="1">
      <formula>MOD(ROW(),2)</formula>
    </cfRule>
  </conditionalFormatting>
  <conditionalFormatting sqref="BS15">
    <cfRule type="expression" dxfId="2085" priority="481" stopIfTrue="1">
      <formula>MOD(ROW(),2)</formula>
    </cfRule>
  </conditionalFormatting>
  <conditionalFormatting sqref="BT15">
    <cfRule type="expression" dxfId="2084" priority="480" stopIfTrue="1">
      <formula>MOD(ROW(),2)</formula>
    </cfRule>
  </conditionalFormatting>
  <conditionalFormatting sqref="BJ15">
    <cfRule type="expression" dxfId="2083" priority="479" stopIfTrue="1">
      <formula>MOD(ROW(),2)</formula>
    </cfRule>
  </conditionalFormatting>
  <conditionalFormatting sqref="BW15">
    <cfRule type="expression" dxfId="2082" priority="478" stopIfTrue="1">
      <formula>MOD(ROW(),2)</formula>
    </cfRule>
  </conditionalFormatting>
  <conditionalFormatting sqref="BX15">
    <cfRule type="expression" dxfId="2081" priority="477" stopIfTrue="1">
      <formula>MOD(ROW(),2)</formula>
    </cfRule>
  </conditionalFormatting>
  <conditionalFormatting sqref="BY15">
    <cfRule type="expression" dxfId="2080" priority="476" stopIfTrue="1">
      <formula>MOD(ROW(),2)</formula>
    </cfRule>
  </conditionalFormatting>
  <conditionalFormatting sqref="CD15">
    <cfRule type="expression" dxfId="2079" priority="475" stopIfTrue="1">
      <formula>MOD(ROW(),2)</formula>
    </cfRule>
  </conditionalFormatting>
  <conditionalFormatting sqref="CE15">
    <cfRule type="expression" dxfId="2078" priority="474" stopIfTrue="1">
      <formula>MOD(ROW(),2)</formula>
    </cfRule>
  </conditionalFormatting>
  <conditionalFormatting sqref="CK15">
    <cfRule type="expression" dxfId="2077" priority="473" stopIfTrue="1">
      <formula>MOD(ROW(),2)</formula>
    </cfRule>
  </conditionalFormatting>
  <conditionalFormatting sqref="CU15">
    <cfRule type="expression" dxfId="2076" priority="472" stopIfTrue="1">
      <formula>MOD(ROW(),2)</formula>
    </cfRule>
  </conditionalFormatting>
  <conditionalFormatting sqref="BK15">
    <cfRule type="expression" dxfId="2075" priority="471" stopIfTrue="1">
      <formula>MOD(ROW(),2)</formula>
    </cfRule>
  </conditionalFormatting>
  <conditionalFormatting sqref="BL15">
    <cfRule type="expression" dxfId="2074" priority="470" stopIfTrue="1">
      <formula>MOD(ROW(),2)</formula>
    </cfRule>
  </conditionalFormatting>
  <conditionalFormatting sqref="BN15">
    <cfRule type="expression" dxfId="2073" priority="469" stopIfTrue="1">
      <formula>MOD(ROW(),2)</formula>
    </cfRule>
  </conditionalFormatting>
  <conditionalFormatting sqref="BO15">
    <cfRule type="expression" dxfId="2072" priority="468" stopIfTrue="1">
      <formula>MOD(ROW(),2)</formula>
    </cfRule>
  </conditionalFormatting>
  <conditionalFormatting sqref="CF15">
    <cfRule type="expression" dxfId="2071" priority="467" stopIfTrue="1">
      <formula>MOD(ROW(),2)</formula>
    </cfRule>
  </conditionalFormatting>
  <conditionalFormatting sqref="CI15">
    <cfRule type="expression" dxfId="2070" priority="466" stopIfTrue="1">
      <formula>MOD(ROW(),2)</formula>
    </cfRule>
  </conditionalFormatting>
  <conditionalFormatting sqref="BZ15">
    <cfRule type="expression" dxfId="2069" priority="465" stopIfTrue="1">
      <formula>MOD(ROW(),2)</formula>
    </cfRule>
  </conditionalFormatting>
  <conditionalFormatting sqref="CA15">
    <cfRule type="expression" dxfId="2068" priority="464" stopIfTrue="1">
      <formula>MOD(ROW(),2)</formula>
    </cfRule>
  </conditionalFormatting>
  <conditionalFormatting sqref="CG15">
    <cfRule type="expression" dxfId="2067" priority="463" stopIfTrue="1">
      <formula>MOD(ROW(),2)</formula>
    </cfRule>
  </conditionalFormatting>
  <conditionalFormatting sqref="CH15">
    <cfRule type="expression" dxfId="2066" priority="462" stopIfTrue="1">
      <formula>MOD(ROW(),2)</formula>
    </cfRule>
  </conditionalFormatting>
  <conditionalFormatting sqref="CJ15">
    <cfRule type="expression" dxfId="2065" priority="461" stopIfTrue="1">
      <formula>MOD(ROW(),2)</formula>
    </cfRule>
  </conditionalFormatting>
  <conditionalFormatting sqref="CP15">
    <cfRule type="expression" dxfId="2064" priority="460" stopIfTrue="1">
      <formula>MOD(ROW(),2)</formula>
    </cfRule>
  </conditionalFormatting>
  <conditionalFormatting sqref="DJ15">
    <cfRule type="expression" dxfId="2063" priority="459" stopIfTrue="1">
      <formula>MOD(ROW(),2)</formula>
    </cfRule>
  </conditionalFormatting>
  <conditionalFormatting sqref="F15">
    <cfRule type="expression" dxfId="2062" priority="458" stopIfTrue="1">
      <formula>MOD(ROW(),2)</formula>
    </cfRule>
  </conditionalFormatting>
  <conditionalFormatting sqref="T15">
    <cfRule type="expression" dxfId="2061" priority="457" stopIfTrue="1">
      <formula>MOD(ROW(),2)</formula>
    </cfRule>
  </conditionalFormatting>
  <conditionalFormatting sqref="CL15">
    <cfRule type="expression" dxfId="2060" priority="456" stopIfTrue="1">
      <formula>MOD(ROW(),2)</formula>
    </cfRule>
  </conditionalFormatting>
  <conditionalFormatting sqref="E15">
    <cfRule type="expression" dxfId="2059" priority="455" stopIfTrue="1">
      <formula>MOD(ROW(),2)</formula>
    </cfRule>
  </conditionalFormatting>
  <conditionalFormatting sqref="K15">
    <cfRule type="expression" dxfId="2058" priority="454" stopIfTrue="1">
      <formula>MOD(ROW(),2)</formula>
    </cfRule>
  </conditionalFormatting>
  <conditionalFormatting sqref="L15">
    <cfRule type="expression" dxfId="2057" priority="453" stopIfTrue="1">
      <formula>MOD(ROW(),2)</formula>
    </cfRule>
  </conditionalFormatting>
  <conditionalFormatting sqref="CR15">
    <cfRule type="expression" dxfId="2056" priority="452" stopIfTrue="1">
      <formula>MOD(ROW(),2)</formula>
    </cfRule>
  </conditionalFormatting>
  <conditionalFormatting sqref="CQ15">
    <cfRule type="expression" dxfId="2055" priority="451" stopIfTrue="1">
      <formula>MOD(ROW(),2)</formula>
    </cfRule>
  </conditionalFormatting>
  <conditionalFormatting sqref="CR13">
    <cfRule type="expression" dxfId="2054" priority="450" stopIfTrue="1">
      <formula>MOD(ROW(),2)</formula>
    </cfRule>
  </conditionalFormatting>
  <conditionalFormatting sqref="CQ13">
    <cfRule type="expression" dxfId="2053" priority="449" stopIfTrue="1">
      <formula>MOD(ROW(),2)</formula>
    </cfRule>
  </conditionalFormatting>
  <conditionalFormatting sqref="CS15">
    <cfRule type="expression" dxfId="2052" priority="448" stopIfTrue="1">
      <formula>MOD(ROW(),2)</formula>
    </cfRule>
  </conditionalFormatting>
  <conditionalFormatting sqref="CV15">
    <cfRule type="expression" dxfId="2051" priority="447" stopIfTrue="1">
      <formula>MOD(ROW(),2)</formula>
    </cfRule>
  </conditionalFormatting>
  <conditionalFormatting sqref="CW15">
    <cfRule type="expression" dxfId="2050" priority="446" stopIfTrue="1">
      <formula>MOD(ROW(),2)</formula>
    </cfRule>
  </conditionalFormatting>
  <conditionalFormatting sqref="CX15">
    <cfRule type="expression" dxfId="2049" priority="445" stopIfTrue="1">
      <formula>MOD(ROW(),2)</formula>
    </cfRule>
  </conditionalFormatting>
  <conditionalFormatting sqref="DD15">
    <cfRule type="expression" dxfId="2048" priority="444" stopIfTrue="1">
      <formula>MOD(ROW(),2)</formula>
    </cfRule>
  </conditionalFormatting>
  <conditionalFormatting sqref="DE15">
    <cfRule type="expression" dxfId="2047" priority="443" stopIfTrue="1">
      <formula>MOD(ROW(),2)</formula>
    </cfRule>
  </conditionalFormatting>
  <conditionalFormatting sqref="DG15">
    <cfRule type="expression" dxfId="2046" priority="442" stopIfTrue="1">
      <formula>MOD(ROW(),2)</formula>
    </cfRule>
  </conditionalFormatting>
  <conditionalFormatting sqref="DI15">
    <cfRule type="expression" dxfId="2045" priority="441" stopIfTrue="1">
      <formula>MOD(ROW(),2)</formula>
    </cfRule>
  </conditionalFormatting>
  <conditionalFormatting sqref="CX14">
    <cfRule type="expression" dxfId="2044" priority="440" stopIfTrue="1">
      <formula>MOD(ROW(),2)</formula>
    </cfRule>
  </conditionalFormatting>
  <conditionalFormatting sqref="DD14">
    <cfRule type="expression" dxfId="2043" priority="439" stopIfTrue="1">
      <formula>MOD(ROW(),2)</formula>
    </cfRule>
  </conditionalFormatting>
  <conditionalFormatting sqref="DE14">
    <cfRule type="expression" dxfId="2042" priority="438" stopIfTrue="1">
      <formula>MOD(ROW(),2)</formula>
    </cfRule>
  </conditionalFormatting>
  <conditionalFormatting sqref="DG14">
    <cfRule type="expression" dxfId="2041" priority="437" stopIfTrue="1">
      <formula>MOD(ROW(),2)</formula>
    </cfRule>
  </conditionalFormatting>
  <conditionalFormatting sqref="DI14">
    <cfRule type="expression" dxfId="2040" priority="436" stopIfTrue="1">
      <formula>MOD(ROW(),2)</formula>
    </cfRule>
  </conditionalFormatting>
  <conditionalFormatting sqref="CY16:DA16">
    <cfRule type="expression" dxfId="2039" priority="435" stopIfTrue="1">
      <formula>MOD(ROW(),2)</formula>
    </cfRule>
  </conditionalFormatting>
  <conditionalFormatting sqref="A16:C16 E16 T16 CB16 CT16 DJ16:KC16 V16:BC16 CR16 G16:I16 M16:Q16">
    <cfRule type="expression" dxfId="2038" priority="434" stopIfTrue="1">
      <formula>MOD(ROW(),2)</formula>
    </cfRule>
  </conditionalFormatting>
  <conditionalFormatting sqref="BY16">
    <cfRule type="expression" dxfId="2037" priority="433" stopIfTrue="1">
      <formula>MOD(ROW(),2)</formula>
    </cfRule>
  </conditionalFormatting>
  <conditionalFormatting sqref="CM16">
    <cfRule type="expression" dxfId="2036" priority="432" stopIfTrue="1">
      <formula>MOD(ROW(),2)</formula>
    </cfRule>
  </conditionalFormatting>
  <conditionalFormatting sqref="CN16">
    <cfRule type="expression" dxfId="2035" priority="431" stopIfTrue="1">
      <formula>MOD(ROW(),2)</formula>
    </cfRule>
  </conditionalFormatting>
  <conditionalFormatting sqref="J16">
    <cfRule type="expression" dxfId="2034" priority="430" stopIfTrue="1">
      <formula>MOD(ROW(),2)</formula>
    </cfRule>
  </conditionalFormatting>
  <conditionalFormatting sqref="K16">
    <cfRule type="expression" dxfId="2033" priority="429" stopIfTrue="1">
      <formula>MOD(ROW(),2)</formula>
    </cfRule>
  </conditionalFormatting>
  <conditionalFormatting sqref="L16">
    <cfRule type="expression" dxfId="2032" priority="428" stopIfTrue="1">
      <formula>MOD(ROW(),2)</formula>
    </cfRule>
  </conditionalFormatting>
  <conditionalFormatting sqref="R16:S16">
    <cfRule type="expression" dxfId="2031" priority="427" stopIfTrue="1">
      <formula>MOD(ROW(),2)</formula>
    </cfRule>
  </conditionalFormatting>
  <conditionalFormatting sqref="U16">
    <cfRule type="expression" dxfId="2030" priority="426" stopIfTrue="1">
      <formula>MOD(ROW(),2)</formula>
    </cfRule>
  </conditionalFormatting>
  <conditionalFormatting sqref="BD16">
    <cfRule type="expression" dxfId="2029" priority="425" stopIfTrue="1">
      <formula>MOD(ROW(),2)</formula>
    </cfRule>
  </conditionalFormatting>
  <conditionalFormatting sqref="BG16:BI16 CC16 CO16 CW16 BU16:BV16 CQ16">
    <cfRule type="expression" dxfId="2028" priority="424" stopIfTrue="1">
      <formula>MOD(ROW(),2)</formula>
    </cfRule>
  </conditionalFormatting>
  <conditionalFormatting sqref="BF16">
    <cfRule type="expression" dxfId="2027" priority="423" stopIfTrue="1">
      <formula>MOD(ROW(),2)</formula>
    </cfRule>
  </conditionalFormatting>
  <conditionalFormatting sqref="BL16">
    <cfRule type="expression" dxfId="2026" priority="422" stopIfTrue="1">
      <formula>MOD(ROW(),2)</formula>
    </cfRule>
  </conditionalFormatting>
  <conditionalFormatting sqref="BM16">
    <cfRule type="expression" dxfId="2025" priority="421" stopIfTrue="1">
      <formula>MOD(ROW(),2)</formula>
    </cfRule>
  </conditionalFormatting>
  <conditionalFormatting sqref="BP16">
    <cfRule type="expression" dxfId="2024" priority="420" stopIfTrue="1">
      <formula>MOD(ROW(),2)</formula>
    </cfRule>
  </conditionalFormatting>
  <conditionalFormatting sqref="BR16">
    <cfRule type="expression" dxfId="2023" priority="419" stopIfTrue="1">
      <formula>MOD(ROW(),2)</formula>
    </cfRule>
  </conditionalFormatting>
  <conditionalFormatting sqref="BS16">
    <cfRule type="expression" dxfId="2022" priority="418" stopIfTrue="1">
      <formula>MOD(ROW(),2)</formula>
    </cfRule>
  </conditionalFormatting>
  <conditionalFormatting sqref="BT16">
    <cfRule type="expression" dxfId="2021" priority="417" stopIfTrue="1">
      <formula>MOD(ROW(),2)</formula>
    </cfRule>
  </conditionalFormatting>
  <conditionalFormatting sqref="BJ16">
    <cfRule type="expression" dxfId="2020" priority="416" stopIfTrue="1">
      <formula>MOD(ROW(),2)</formula>
    </cfRule>
  </conditionalFormatting>
  <conditionalFormatting sqref="BW16">
    <cfRule type="expression" dxfId="2019" priority="415" stopIfTrue="1">
      <formula>MOD(ROW(),2)</formula>
    </cfRule>
  </conditionalFormatting>
  <conditionalFormatting sqref="BX16">
    <cfRule type="expression" dxfId="2018" priority="414" stopIfTrue="1">
      <formula>MOD(ROW(),2)</formula>
    </cfRule>
  </conditionalFormatting>
  <conditionalFormatting sqref="CD16">
    <cfRule type="expression" dxfId="2017" priority="413" stopIfTrue="1">
      <formula>MOD(ROW(),2)</formula>
    </cfRule>
  </conditionalFormatting>
  <conditionalFormatting sqref="CE16">
    <cfRule type="expression" dxfId="2016" priority="412" stopIfTrue="1">
      <formula>MOD(ROW(),2)</formula>
    </cfRule>
  </conditionalFormatting>
  <conditionalFormatting sqref="CI16">
    <cfRule type="expression" dxfId="2015" priority="411" stopIfTrue="1">
      <formula>MOD(ROW(),2)</formula>
    </cfRule>
  </conditionalFormatting>
  <conditionalFormatting sqref="CK16">
    <cfRule type="expression" dxfId="2014" priority="410" stopIfTrue="1">
      <formula>MOD(ROW(),2)</formula>
    </cfRule>
  </conditionalFormatting>
  <conditionalFormatting sqref="BN16">
    <cfRule type="expression" dxfId="2013" priority="409" stopIfTrue="1">
      <formula>MOD(ROW(),2)</formula>
    </cfRule>
  </conditionalFormatting>
  <conditionalFormatting sqref="BK16">
    <cfRule type="expression" dxfId="2012" priority="408" stopIfTrue="1">
      <formula>MOD(ROW(),2)</formula>
    </cfRule>
  </conditionalFormatting>
  <conditionalFormatting sqref="BO16">
    <cfRule type="expression" dxfId="2011" priority="407" stopIfTrue="1">
      <formula>MOD(ROW(),2)</formula>
    </cfRule>
  </conditionalFormatting>
  <conditionalFormatting sqref="CL16">
    <cfRule type="expression" dxfId="2010" priority="406" stopIfTrue="1">
      <formula>MOD(ROW(),2)</formula>
    </cfRule>
  </conditionalFormatting>
  <conditionalFormatting sqref="CA16">
    <cfRule type="expression" dxfId="2009" priority="404" stopIfTrue="1">
      <formula>MOD(ROW(),2)</formula>
    </cfRule>
  </conditionalFormatting>
  <conditionalFormatting sqref="BZ16">
    <cfRule type="expression" dxfId="2008" priority="405" stopIfTrue="1">
      <formula>MOD(ROW(),2)</formula>
    </cfRule>
  </conditionalFormatting>
  <conditionalFormatting sqref="CF16">
    <cfRule type="expression" dxfId="2007" priority="403" stopIfTrue="1">
      <formula>MOD(ROW(),2)</formula>
    </cfRule>
  </conditionalFormatting>
  <conditionalFormatting sqref="BE16">
    <cfRule type="expression" dxfId="2006" priority="402" stopIfTrue="1">
      <formula>MOD(ROW(),2)</formula>
    </cfRule>
  </conditionalFormatting>
  <conditionalFormatting sqref="D16">
    <cfRule type="expression" dxfId="2005" priority="401" stopIfTrue="1">
      <formula>MOD(ROW(),2)</formula>
    </cfRule>
  </conditionalFormatting>
  <conditionalFormatting sqref="CU16">
    <cfRule type="expression" dxfId="2004" priority="400" stopIfTrue="1">
      <formula>MOD(ROW(),2)</formula>
    </cfRule>
  </conditionalFormatting>
  <conditionalFormatting sqref="BQ16">
    <cfRule type="expression" dxfId="2003" priority="399" stopIfTrue="1">
      <formula>MOD(ROW(),2)</formula>
    </cfRule>
  </conditionalFormatting>
  <conditionalFormatting sqref="F16">
    <cfRule type="expression" dxfId="2002" priority="398" stopIfTrue="1">
      <formula>MOD(ROW(),2)</formula>
    </cfRule>
  </conditionalFormatting>
  <conditionalFormatting sqref="CH16">
    <cfRule type="expression" dxfId="2001" priority="396" stopIfTrue="1">
      <formula>MOD(ROW(),2)</formula>
    </cfRule>
  </conditionalFormatting>
  <conditionalFormatting sqref="CG16">
    <cfRule type="expression" dxfId="2000" priority="397" stopIfTrue="1">
      <formula>MOD(ROW(),2)</formula>
    </cfRule>
  </conditionalFormatting>
  <conditionalFormatting sqref="CJ16">
    <cfRule type="expression" dxfId="1999" priority="395" stopIfTrue="1">
      <formula>MOD(ROW(),2)</formula>
    </cfRule>
  </conditionalFormatting>
  <conditionalFormatting sqref="CP16">
    <cfRule type="expression" dxfId="1998" priority="394" stopIfTrue="1">
      <formula>MOD(ROW(),2)</formula>
    </cfRule>
  </conditionalFormatting>
  <conditionalFormatting sqref="CS16">
    <cfRule type="expression" dxfId="1997" priority="393" stopIfTrue="1">
      <formula>MOD(ROW(),2)</formula>
    </cfRule>
  </conditionalFormatting>
  <conditionalFormatting sqref="CV16">
    <cfRule type="expression" dxfId="1996" priority="392" stopIfTrue="1">
      <formula>MOD(ROW(),2)</formula>
    </cfRule>
  </conditionalFormatting>
  <conditionalFormatting sqref="CX16">
    <cfRule type="expression" dxfId="1995" priority="391" stopIfTrue="1">
      <formula>MOD(ROW(),2)</formula>
    </cfRule>
  </conditionalFormatting>
  <conditionalFormatting sqref="DD16">
    <cfRule type="expression" dxfId="1994" priority="390" stopIfTrue="1">
      <formula>MOD(ROW(),2)</formula>
    </cfRule>
  </conditionalFormatting>
  <conditionalFormatting sqref="DE16">
    <cfRule type="expression" dxfId="1993" priority="389" stopIfTrue="1">
      <formula>MOD(ROW(),2)</formula>
    </cfRule>
  </conditionalFormatting>
  <conditionalFormatting sqref="DG16">
    <cfRule type="expression" dxfId="1992" priority="388" stopIfTrue="1">
      <formula>MOD(ROW(),2)</formula>
    </cfRule>
  </conditionalFormatting>
  <conditionalFormatting sqref="DI16">
    <cfRule type="expression" dxfId="1991" priority="387" stopIfTrue="1">
      <formula>MOD(ROW(),2)</formula>
    </cfRule>
  </conditionalFormatting>
  <conditionalFormatting sqref="F3 BC3 DK3:DL3 CM3:CN3">
    <cfRule type="expression" dxfId="1990" priority="386" stopIfTrue="1">
      <formula>MOD(ROW(),2)</formula>
    </cfRule>
  </conditionalFormatting>
  <conditionalFormatting sqref="G3">
    <cfRule type="expression" dxfId="1989" priority="385" stopIfTrue="1">
      <formula>MOD(ROW(),2)</formula>
    </cfRule>
  </conditionalFormatting>
  <conditionalFormatting sqref="CB3">
    <cfRule type="expression" dxfId="1988" priority="384" stopIfTrue="1">
      <formula>MOD(ROW(),2)</formula>
    </cfRule>
  </conditionalFormatting>
  <conditionalFormatting sqref="BF3">
    <cfRule type="expression" dxfId="1987" priority="383" stopIfTrue="1">
      <formula>MOD(ROW(),2)</formula>
    </cfRule>
  </conditionalFormatting>
  <conditionalFormatting sqref="BS3">
    <cfRule type="expression" dxfId="1986" priority="382" stopIfTrue="1">
      <formula>MOD(ROW(),2)</formula>
    </cfRule>
  </conditionalFormatting>
  <conditionalFormatting sqref="BY3">
    <cfRule type="expression" dxfId="1985" priority="381" stopIfTrue="1">
      <formula>MOD(ROW(),2)</formula>
    </cfRule>
  </conditionalFormatting>
  <conditionalFormatting sqref="A3:C3 E3 H3:I3 AF3:BB3 DJ3 M3:Q3 V3:AD3 DM3:KC3">
    <cfRule type="expression" dxfId="1984" priority="380" stopIfTrue="1">
      <formula>MOD(ROW(),2)</formula>
    </cfRule>
  </conditionalFormatting>
  <conditionalFormatting sqref="CT3">
    <cfRule type="expression" dxfId="1983" priority="379" stopIfTrue="1">
      <formula>MOD(ROW(),2)</formula>
    </cfRule>
  </conditionalFormatting>
  <conditionalFormatting sqref="CY3:DA3">
    <cfRule type="expression" dxfId="1982" priority="378" stopIfTrue="1">
      <formula>MOD(ROW(),2)</formula>
    </cfRule>
  </conditionalFormatting>
  <conditionalFormatting sqref="J3">
    <cfRule type="expression" dxfId="1981" priority="377" stopIfTrue="1">
      <formula>MOD(ROW(),2)</formula>
    </cfRule>
  </conditionalFormatting>
  <conditionalFormatting sqref="K3">
    <cfRule type="expression" dxfId="1980" priority="376" stopIfTrue="1">
      <formula>MOD(ROW(),2)</formula>
    </cfRule>
  </conditionalFormatting>
  <conditionalFormatting sqref="R3:S3">
    <cfRule type="expression" dxfId="1979" priority="374" stopIfTrue="1">
      <formula>MOD(ROW(),2)</formula>
    </cfRule>
  </conditionalFormatting>
  <conditionalFormatting sqref="U3">
    <cfRule type="expression" dxfId="1978" priority="373" stopIfTrue="1">
      <formula>MOD(ROW(),2)</formula>
    </cfRule>
  </conditionalFormatting>
  <conditionalFormatting sqref="BD3">
    <cfRule type="expression" dxfId="1977" priority="372" stopIfTrue="1">
      <formula>MOD(ROW(),2)</formula>
    </cfRule>
  </conditionalFormatting>
  <conditionalFormatting sqref="BG3:BI3 CC3 CO3 CW3 BU3:BV3">
    <cfRule type="expression" dxfId="1976" priority="371" stopIfTrue="1">
      <formula>MOD(ROW(),2)</formula>
    </cfRule>
  </conditionalFormatting>
  <conditionalFormatting sqref="BM3">
    <cfRule type="expression" dxfId="1975" priority="370" stopIfTrue="1">
      <formula>MOD(ROW(),2)</formula>
    </cfRule>
  </conditionalFormatting>
  <conditionalFormatting sqref="BP3">
    <cfRule type="expression" dxfId="1974" priority="369" stopIfTrue="1">
      <formula>MOD(ROW(),2)</formula>
    </cfRule>
  </conditionalFormatting>
  <conditionalFormatting sqref="BR3">
    <cfRule type="expression" dxfId="1973" priority="368" stopIfTrue="1">
      <formula>MOD(ROW(),2)</formula>
    </cfRule>
  </conditionalFormatting>
  <conditionalFormatting sqref="BT3">
    <cfRule type="expression" dxfId="1972" priority="367" stopIfTrue="1">
      <formula>MOD(ROW(),2)</formula>
    </cfRule>
  </conditionalFormatting>
  <conditionalFormatting sqref="BJ3">
    <cfRule type="expression" dxfId="1971" priority="366" stopIfTrue="1">
      <formula>MOD(ROW(),2)</formula>
    </cfRule>
  </conditionalFormatting>
  <conditionalFormatting sqref="CD3">
    <cfRule type="expression" dxfId="1970" priority="365" stopIfTrue="1">
      <formula>MOD(ROW(),2)</formula>
    </cfRule>
  </conditionalFormatting>
  <conditionalFormatting sqref="CE3">
    <cfRule type="expression" dxfId="1969" priority="364" stopIfTrue="1">
      <formula>MOD(ROW(),2)</formula>
    </cfRule>
  </conditionalFormatting>
  <conditionalFormatting sqref="BK3">
    <cfRule type="expression" dxfId="1968" priority="362" stopIfTrue="1">
      <formula>MOD(ROW(),2)</formula>
    </cfRule>
  </conditionalFormatting>
  <conditionalFormatting sqref="BO3">
    <cfRule type="expression" dxfId="1967" priority="361" stopIfTrue="1">
      <formula>MOD(ROW(),2)</formula>
    </cfRule>
  </conditionalFormatting>
  <conditionalFormatting sqref="CL3">
    <cfRule type="expression" dxfId="1966" priority="360" stopIfTrue="1">
      <formula>MOD(ROW(),2)</formula>
    </cfRule>
  </conditionalFormatting>
  <conditionalFormatting sqref="T3">
    <cfRule type="expression" dxfId="1965" priority="359" stopIfTrue="1">
      <formula>MOD(ROW(),2)</formula>
    </cfRule>
  </conditionalFormatting>
  <conditionalFormatting sqref="BZ3">
    <cfRule type="expression" dxfId="1964" priority="358" stopIfTrue="1">
      <formula>MOD(ROW(),2)</formula>
    </cfRule>
  </conditionalFormatting>
  <conditionalFormatting sqref="D3 D6">
    <cfRule type="expression" dxfId="1963" priority="354" stopIfTrue="1">
      <formula>MOD(ROW(),2)</formula>
    </cfRule>
  </conditionalFormatting>
  <conditionalFormatting sqref="AE3">
    <cfRule type="expression" dxfId="1962" priority="353" stopIfTrue="1">
      <formula>MOD(ROW(),2)</formula>
    </cfRule>
  </conditionalFormatting>
  <conditionalFormatting sqref="BN3">
    <cfRule type="expression" dxfId="1961" priority="352" stopIfTrue="1">
      <formula>MOD(ROW(),2)</formula>
    </cfRule>
  </conditionalFormatting>
  <conditionalFormatting sqref="CU3">
    <cfRule type="expression" dxfId="1960" priority="351" stopIfTrue="1">
      <formula>MOD(ROW(),2)</formula>
    </cfRule>
  </conditionalFormatting>
  <conditionalFormatting sqref="BE3">
    <cfRule type="expression" dxfId="1959" priority="350" stopIfTrue="1">
      <formula>MOD(ROW(),2)</formula>
    </cfRule>
  </conditionalFormatting>
  <conditionalFormatting sqref="BQ3">
    <cfRule type="expression" dxfId="1958" priority="349" stopIfTrue="1">
      <formula>MOD(ROW(),2)</formula>
    </cfRule>
  </conditionalFormatting>
  <conditionalFormatting sqref="BW3">
    <cfRule type="expression" dxfId="1957" priority="348" stopIfTrue="1">
      <formula>MOD(ROW(),2)</formula>
    </cfRule>
  </conditionalFormatting>
  <conditionalFormatting sqref="BL3">
    <cfRule type="expression" dxfId="1956" priority="347" stopIfTrue="1">
      <formula>MOD(ROW(),2)</formula>
    </cfRule>
  </conditionalFormatting>
  <conditionalFormatting sqref="BX3">
    <cfRule type="expression" dxfId="1955" priority="346" stopIfTrue="1">
      <formula>MOD(ROW(),2)</formula>
    </cfRule>
  </conditionalFormatting>
  <conditionalFormatting sqref="CA3">
    <cfRule type="expression" dxfId="1954" priority="345" stopIfTrue="1">
      <formula>MOD(ROW(),2)</formula>
    </cfRule>
  </conditionalFormatting>
  <conditionalFormatting sqref="CF3">
    <cfRule type="expression" dxfId="1953" priority="344" stopIfTrue="1">
      <formula>MOD(ROW(),2)</formula>
    </cfRule>
  </conditionalFormatting>
  <conditionalFormatting sqref="CG3">
    <cfRule type="expression" dxfId="1952" priority="343" stopIfTrue="1">
      <formula>MOD(ROW(),2)</formula>
    </cfRule>
  </conditionalFormatting>
  <conditionalFormatting sqref="CH3">
    <cfRule type="expression" dxfId="1951" priority="342" stopIfTrue="1">
      <formula>MOD(ROW(),2)</formula>
    </cfRule>
  </conditionalFormatting>
  <conditionalFormatting sqref="CI3">
    <cfRule type="expression" dxfId="1950" priority="341" stopIfTrue="1">
      <formula>MOD(ROW(),2)</formula>
    </cfRule>
  </conditionalFormatting>
  <conditionalFormatting sqref="CK3">
    <cfRule type="expression" dxfId="1949" priority="340" stopIfTrue="1">
      <formula>MOD(ROW(),2)</formula>
    </cfRule>
  </conditionalFormatting>
  <conditionalFormatting sqref="CJ3">
    <cfRule type="expression" dxfId="1948" priority="339" stopIfTrue="1">
      <formula>MOD(ROW(),2)</formula>
    </cfRule>
  </conditionalFormatting>
  <conditionalFormatting sqref="CP3">
    <cfRule type="expression" dxfId="1947" priority="338" stopIfTrue="1">
      <formula>MOD(ROW(),2)</formula>
    </cfRule>
  </conditionalFormatting>
  <conditionalFormatting sqref="CR3">
    <cfRule type="expression" dxfId="1946" priority="337" stopIfTrue="1">
      <formula>MOD(ROW(),2)</formula>
    </cfRule>
  </conditionalFormatting>
  <conditionalFormatting sqref="CQ3">
    <cfRule type="expression" dxfId="1945" priority="336" stopIfTrue="1">
      <formula>MOD(ROW(),2)</formula>
    </cfRule>
  </conditionalFormatting>
  <conditionalFormatting sqref="CS3">
    <cfRule type="expression" dxfId="1944" priority="335" stopIfTrue="1">
      <formula>MOD(ROW(),2)</formula>
    </cfRule>
  </conditionalFormatting>
  <conditionalFormatting sqref="L3">
    <cfRule type="expression" dxfId="1943" priority="334" stopIfTrue="1">
      <formula>MOD(ROW(),2)</formula>
    </cfRule>
  </conditionalFormatting>
  <conditionalFormatting sqref="CV3">
    <cfRule type="expression" dxfId="1942" priority="333" stopIfTrue="1">
      <formula>MOD(ROW(),2)</formula>
    </cfRule>
  </conditionalFormatting>
  <conditionalFormatting sqref="DG3">
    <cfRule type="expression" dxfId="1941" priority="332" stopIfTrue="1">
      <formula>MOD(ROW(),2)</formula>
    </cfRule>
  </conditionalFormatting>
  <conditionalFormatting sqref="DI3">
    <cfRule type="expression" dxfId="1940" priority="331" stopIfTrue="1">
      <formula>MOD(ROW(),2)</formula>
    </cfRule>
  </conditionalFormatting>
  <conditionalFormatting sqref="A4:XFD4">
    <cfRule type="containsBlanks" priority="320">
      <formula>LEN(TRIM(A4))=0</formula>
    </cfRule>
  </conditionalFormatting>
  <conditionalFormatting sqref="BS4 CB4 BY4 BU4:BV4 BI4:BJ4">
    <cfRule type="expression" dxfId="1939" priority="322">
      <formula>OR(AND(NOT(_xlfn.ISFORMULA(BI4)),NOT(ISBLANK(BI4))),ISERROR(BI4))</formula>
    </cfRule>
  </conditionalFormatting>
  <conditionalFormatting sqref="CY4:DA4 DK4:DL4 CD4:CE4 CM4:CN4 CT4">
    <cfRule type="expression" dxfId="1938" priority="323">
      <formula>OR(AND(NOT(_xlfn.ISFORMULA(CD4)),NOT(ISBLANK(CD4))),ISERROR(CD4))</formula>
    </cfRule>
  </conditionalFormatting>
  <conditionalFormatting sqref="AD4:AL4 AN4:AP4 AR4:AT4">
    <cfRule type="expression" dxfId="1937" priority="325" stopIfTrue="1">
      <formula>AND(OR(ISNUMBER(SEARCH("+",AD4)),ISNUMBER(SEARCH("–",AD4))),MOD(ROW(),2))</formula>
    </cfRule>
    <cfRule type="expression" dxfId="1936" priority="326" stopIfTrue="1">
      <formula>AND(OR(ISNUMBER(SEARCH("+",AD4)),ISNUMBER(SEARCH("–",AD4))),MOD(ROW()+1,2))</formula>
    </cfRule>
  </conditionalFormatting>
  <conditionalFormatting sqref="AX4 BA4:BF4 V4:AV4 BH4:BL4 BN4:BO4 I4:O4">
    <cfRule type="expression" dxfId="1935" priority="329">
      <formula>AND(NOT(ISNUMBER(I4)),NOT(ISBLANK(I4)))</formula>
    </cfRule>
  </conditionalFormatting>
  <conditionalFormatting sqref="A4:XFD4">
    <cfRule type="expression" dxfId="1934" priority="327">
      <formula>AND(_xlfn.ISFORMULA(A4),MOD(ROW(),2))</formula>
    </cfRule>
    <cfRule type="expression" dxfId="1933" priority="328">
      <formula>AND(_xlfn.ISFORMULA(A4),MOD(ROW()+1,2))</formula>
    </cfRule>
    <cfRule type="expression" dxfId="1932" priority="330">
      <formula>MOD(ROW(),2)</formula>
    </cfRule>
  </conditionalFormatting>
  <conditionalFormatting sqref="BF4 BC4 AM4 AQ4 AU4">
    <cfRule type="expression" dxfId="1931" priority="324">
      <formula>OR(AND(NOT(_xlfn.ISFORMULA(AM4)),NOT(ISBLANK(AM4))),ISERROR(AM4))</formula>
    </cfRule>
  </conditionalFormatting>
  <conditionalFormatting sqref="DB4:DC4 DF4 DH4">
    <cfRule type="containsBlanks" dxfId="1930" priority="319">
      <formula>LEN(TRIM(DB4))=0</formula>
    </cfRule>
  </conditionalFormatting>
  <conditionalFormatting sqref="DL4">
    <cfRule type="expression" dxfId="1929" priority="321">
      <formula>AND(NOT(ISBLANK(A4)),ISBLANK(DL4))</formula>
    </cfRule>
  </conditionalFormatting>
  <conditionalFormatting sqref="A5:XFD5 D8">
    <cfRule type="containsBlanks" priority="308">
      <formula>LEN(TRIM(A5))=0</formula>
    </cfRule>
  </conditionalFormatting>
  <conditionalFormatting sqref="CB5 BY5 BU5:BV5 BS5 BI5:BJ5">
    <cfRule type="expression" dxfId="1928" priority="310">
      <formula>OR(AND(NOT(_xlfn.ISFORMULA(BI5)),NOT(ISBLANK(BI5))),ISERROR(BI5))</formula>
    </cfRule>
  </conditionalFormatting>
  <conditionalFormatting sqref="CM5:CN5 CT5 DK5:DL5 CY5:DA5 CD5:CE5">
    <cfRule type="expression" dxfId="1927" priority="311">
      <formula>OR(AND(NOT(_xlfn.ISFORMULA(CD5)),NOT(ISBLANK(CD5))),ISERROR(CD5))</formula>
    </cfRule>
  </conditionalFormatting>
  <conditionalFormatting sqref="AR5:AT5 AN5:AP5 AD5:AL5">
    <cfRule type="expression" dxfId="1926" priority="313" stopIfTrue="1">
      <formula>AND(OR(ISNUMBER(SEARCH("+",AD5)),ISNUMBER(SEARCH("–",AD5))),MOD(ROW(),2))</formula>
    </cfRule>
    <cfRule type="expression" dxfId="1925" priority="314" stopIfTrue="1">
      <formula>AND(OR(ISNUMBER(SEARCH("+",AD5)),ISNUMBER(SEARCH("–",AD5))),MOD(ROW()+1,2))</formula>
    </cfRule>
  </conditionalFormatting>
  <conditionalFormatting sqref="BA5:BF5 AX5 BN5:BO5 BH5:BL5 V5:AV5 I5:O5">
    <cfRule type="expression" dxfId="1924" priority="317">
      <formula>AND(NOT(ISNUMBER(I5)),NOT(ISBLANK(I5)))</formula>
    </cfRule>
  </conditionalFormatting>
  <conditionalFormatting sqref="A5:XFD5 D8">
    <cfRule type="expression" dxfId="1923" priority="315">
      <formula>AND(_xlfn.ISFORMULA(A5),MOD(ROW(),2))</formula>
    </cfRule>
    <cfRule type="expression" dxfId="1922" priority="316">
      <formula>AND(_xlfn.ISFORMULA(A5),MOD(ROW()+1,2))</formula>
    </cfRule>
    <cfRule type="expression" dxfId="1921" priority="318">
      <formula>MOD(ROW(),2)</formula>
    </cfRule>
  </conditionalFormatting>
  <conditionalFormatting sqref="BF5 BC5 AU5 AQ5 AM5">
    <cfRule type="expression" dxfId="1920" priority="312">
      <formula>OR(AND(NOT(_xlfn.ISFORMULA(AM5)),NOT(ISBLANK(AM5))),ISERROR(AM5))</formula>
    </cfRule>
  </conditionalFormatting>
  <conditionalFormatting sqref="DH5 DF5 DB5:DC5">
    <cfRule type="containsBlanks" dxfId="1919" priority="307">
      <formula>LEN(TRIM(DB5))=0</formula>
    </cfRule>
  </conditionalFormatting>
  <conditionalFormatting sqref="DL5">
    <cfRule type="expression" dxfId="1918" priority="309">
      <formula>AND(NOT(ISBLANK(A5)),ISBLANK(DL5))</formula>
    </cfRule>
  </conditionalFormatting>
  <conditionalFormatting sqref="CX5">
    <cfRule type="expression" dxfId="1917" priority="306">
      <formula>AND(NOT(ISNUMBER(CX5)),NOT(ISBLANK(CX5)))</formula>
    </cfRule>
  </conditionalFormatting>
  <conditionalFormatting sqref="DD5">
    <cfRule type="expression" dxfId="1916" priority="305">
      <formula>AND(NOT(ISNUMBER(DD5)),NOT(ISBLANK(DD5)))</formula>
    </cfRule>
  </conditionalFormatting>
  <conditionalFormatting sqref="DE5">
    <cfRule type="expression" dxfId="1915" priority="304">
      <formula>AND(NOT(ISNUMBER(DE5)),NOT(ISBLANK(DE5)))</formula>
    </cfRule>
  </conditionalFormatting>
  <conditionalFormatting sqref="DG5">
    <cfRule type="expression" dxfId="1914" priority="303">
      <formula>AND(NOT(ISNUMBER(DG5)),NOT(ISBLANK(DG5)))</formula>
    </cfRule>
  </conditionalFormatting>
  <conditionalFormatting sqref="DI5">
    <cfRule type="expression" dxfId="1913" priority="302">
      <formula>AND(NOT(ISNUMBER(DI5)),NOT(ISBLANK(DI5)))</formula>
    </cfRule>
  </conditionalFormatting>
  <conditionalFormatting sqref="A2:XFD2">
    <cfRule type="containsBlanks" priority="301">
      <formula>LEN(TRIM(A2))=0</formula>
    </cfRule>
  </conditionalFormatting>
  <conditionalFormatting sqref="C6 J6:L6 V6:BA6 A6 BC6 P6:R6 E6:H6 BE6:CQ6 CT6:XFD6">
    <cfRule type="containsBlanks" priority="290">
      <formula>LEN(TRIM(A6))=0</formula>
    </cfRule>
  </conditionalFormatting>
  <conditionalFormatting sqref="BY6 BU6:BV6 BI6:BJ6 BS6 CB6">
    <cfRule type="expression" dxfId="1912" priority="292">
      <formula>OR(AND(NOT(_xlfn.ISFORMULA(BI6)),NOT(ISBLANK(BI6))),ISERROR(BI6))</formula>
    </cfRule>
  </conditionalFormatting>
  <conditionalFormatting sqref="CY6:DA6 CT6 CD6:CE6 CM6:CN6 DK6:DL6">
    <cfRule type="expression" dxfId="1911" priority="293">
      <formula>OR(AND(NOT(_xlfn.ISFORMULA(CD6)),NOT(ISBLANK(CD6))),ISERROR(CD6))</formula>
    </cfRule>
  </conditionalFormatting>
  <conditionalFormatting sqref="AD6:AL6 AN6:AP6 AR6:AT6">
    <cfRule type="expression" dxfId="1910" priority="295" stopIfTrue="1">
      <formula>AND(OR(ISNUMBER(SEARCH("+",AD6)),ISNUMBER(SEARCH("–",AD6))),MOD(ROW(),2))</formula>
    </cfRule>
    <cfRule type="expression" dxfId="1909" priority="296" stopIfTrue="1">
      <formula>AND(OR(ISNUMBER(SEARCH("+",AD6)),ISNUMBER(SEARCH("–",AD6))),MOD(ROW()+1,2))</formula>
    </cfRule>
  </conditionalFormatting>
  <conditionalFormatting sqref="J6:L6 BE6:BF6 BC6 BA6 AX6 BN6:BO6 V6:AV6 BH6:BL6">
    <cfRule type="expression" dxfId="1908" priority="299">
      <formula>AND(NOT(ISNUMBER(J6)),NOT(ISBLANK(J6)))</formula>
    </cfRule>
  </conditionalFormatting>
  <conditionalFormatting sqref="C6 J6:L6 V6:BA6 A6 BC6 P6:R6 E6:H6 BE6:CQ6 CT6:XFD6">
    <cfRule type="expression" dxfId="1907" priority="297">
      <formula>AND(_xlfn.ISFORMULA(A6),MOD(ROW(),2))</formula>
    </cfRule>
    <cfRule type="expression" dxfId="1906" priority="298">
      <formula>AND(_xlfn.ISFORMULA(A6),MOD(ROW()+1,2))</formula>
    </cfRule>
    <cfRule type="expression" dxfId="1905" priority="300">
      <formula>MOD(ROW(),2)</formula>
    </cfRule>
  </conditionalFormatting>
  <conditionalFormatting sqref="AM6 AQ6 AU6 BF6 BC6">
    <cfRule type="expression" dxfId="1904" priority="294">
      <formula>OR(AND(NOT(_xlfn.ISFORMULA(AM6)),NOT(ISBLANK(AM6))),ISERROR(AM6))</formula>
    </cfRule>
  </conditionalFormatting>
  <conditionalFormatting sqref="DF6 DH6 DB6:DC6">
    <cfRule type="containsBlanks" dxfId="1903" priority="289">
      <formula>LEN(TRIM(DB6))=0</formula>
    </cfRule>
  </conditionalFormatting>
  <conditionalFormatting sqref="DL6">
    <cfRule type="expression" dxfId="1902" priority="291">
      <formula>AND(NOT(ISBLANK(A6)),ISBLANK(DL6))</formula>
    </cfRule>
  </conditionalFormatting>
  <conditionalFormatting sqref="B6">
    <cfRule type="containsBlanks" priority="285">
      <formula>LEN(TRIM(B6))=0</formula>
    </cfRule>
  </conditionalFormatting>
  <conditionalFormatting sqref="B6">
    <cfRule type="expression" dxfId="1901" priority="286">
      <formula>AND(_xlfn.ISFORMULA(B6),MOD(ROW(),2))</formula>
    </cfRule>
    <cfRule type="expression" dxfId="1900" priority="287">
      <formula>AND(_xlfn.ISFORMULA(B6),MOD(ROW()+1,2))</formula>
    </cfRule>
    <cfRule type="expression" dxfId="1899" priority="288">
      <formula>MOD(ROW(),2)</formula>
    </cfRule>
  </conditionalFormatting>
  <conditionalFormatting sqref="S6:U6">
    <cfRule type="containsBlanks" priority="271">
      <formula>LEN(TRIM(S6))=0</formula>
    </cfRule>
  </conditionalFormatting>
  <conditionalFormatting sqref="I6">
    <cfRule type="containsBlanks" priority="280">
      <formula>LEN(TRIM(I6))=0</formula>
    </cfRule>
  </conditionalFormatting>
  <conditionalFormatting sqref="I6">
    <cfRule type="expression" dxfId="1898" priority="283">
      <formula>AND(NOT(ISNUMBER(I6)),NOT(ISBLANK(I6)))</formula>
    </cfRule>
  </conditionalFormatting>
  <conditionalFormatting sqref="I6">
    <cfRule type="expression" dxfId="1897" priority="281">
      <formula>AND(_xlfn.ISFORMULA(I6),MOD(ROW(),2))</formula>
    </cfRule>
    <cfRule type="expression" dxfId="1896" priority="282">
      <formula>AND(_xlfn.ISFORMULA(I6),MOD(ROW()+1,2))</formula>
    </cfRule>
    <cfRule type="expression" dxfId="1895" priority="284">
      <formula>MOD(ROW(),2)</formula>
    </cfRule>
  </conditionalFormatting>
  <conditionalFormatting sqref="M6:O6">
    <cfRule type="containsBlanks" priority="275">
      <formula>LEN(TRIM(M6))=0</formula>
    </cfRule>
  </conditionalFormatting>
  <conditionalFormatting sqref="M6:O6">
    <cfRule type="expression" dxfId="1894" priority="278">
      <formula>AND(NOT(ISNUMBER(M6)),NOT(ISBLANK(M6)))</formula>
    </cfRule>
  </conditionalFormatting>
  <conditionalFormatting sqref="M6:O6">
    <cfRule type="expression" dxfId="1893" priority="276">
      <formula>AND(_xlfn.ISFORMULA(M6),MOD(ROW(),2))</formula>
    </cfRule>
    <cfRule type="expression" dxfId="1892" priority="277">
      <formula>AND(_xlfn.ISFORMULA(M6),MOD(ROW()+1,2))</formula>
    </cfRule>
    <cfRule type="expression" dxfId="1891" priority="279">
      <formula>MOD(ROW(),2)</formula>
    </cfRule>
  </conditionalFormatting>
  <conditionalFormatting sqref="S6:U6">
    <cfRule type="expression" dxfId="1890" priority="272">
      <formula>AND(_xlfn.ISFORMULA(S6),MOD(ROW(),2))</formula>
    </cfRule>
    <cfRule type="expression" dxfId="1889" priority="273">
      <formula>AND(_xlfn.ISFORMULA(S6),MOD(ROW()+1,2))</formula>
    </cfRule>
    <cfRule type="expression" dxfId="1888" priority="274">
      <formula>MOD(ROW(),2)</formula>
    </cfRule>
  </conditionalFormatting>
  <conditionalFormatting sqref="BD6">
    <cfRule type="containsBlanks" priority="266">
      <formula>LEN(TRIM(BD6))=0</formula>
    </cfRule>
  </conditionalFormatting>
  <conditionalFormatting sqref="BD6">
    <cfRule type="expression" dxfId="1887" priority="269">
      <formula>AND(NOT(ISNUMBER(BD6)),NOT(ISBLANK(BD6)))</formula>
    </cfRule>
  </conditionalFormatting>
  <conditionalFormatting sqref="BD6">
    <cfRule type="expression" dxfId="1886" priority="267">
      <formula>AND(_xlfn.ISFORMULA(BD6),MOD(ROW(),2))</formula>
    </cfRule>
    <cfRule type="expression" dxfId="1885" priority="268">
      <formula>AND(_xlfn.ISFORMULA(BD6),MOD(ROW()+1,2))</formula>
    </cfRule>
    <cfRule type="expression" dxfId="1884" priority="270">
      <formula>MOD(ROW(),2)</formula>
    </cfRule>
  </conditionalFormatting>
  <conditionalFormatting sqref="CV6">
    <cfRule type="expression" dxfId="1883" priority="265">
      <formula>AND(NOT(ISNUMBER(CV6)),NOT(ISBLANK(CV6)))</formula>
    </cfRule>
  </conditionalFormatting>
  <conditionalFormatting sqref="CR6">
    <cfRule type="containsBlanks" priority="261">
      <formula>LEN(TRIM(CR6))=0</formula>
    </cfRule>
  </conditionalFormatting>
  <conditionalFormatting sqref="CR6">
    <cfRule type="expression" dxfId="1882" priority="262">
      <formula>AND(_xlfn.ISFORMULA(CR6),MOD(ROW(),2))</formula>
    </cfRule>
    <cfRule type="expression" dxfId="1881" priority="263">
      <formula>AND(_xlfn.ISFORMULA(CR6),MOD(ROW()+1,2))</formula>
    </cfRule>
    <cfRule type="expression" dxfId="1880" priority="264">
      <formula>MOD(ROW(),2)</formula>
    </cfRule>
  </conditionalFormatting>
  <conditionalFormatting sqref="CX6">
    <cfRule type="expression" dxfId="1879" priority="260">
      <formula>AND(NOT(ISNUMBER(CX6)),NOT(ISBLANK(CX6)))</formula>
    </cfRule>
  </conditionalFormatting>
  <conditionalFormatting sqref="DD6">
    <cfRule type="expression" dxfId="1878" priority="259">
      <formula>AND(NOT(ISNUMBER(DD6)),NOT(ISBLANK(DD6)))</formula>
    </cfRule>
  </conditionalFormatting>
  <conditionalFormatting sqref="DE6">
    <cfRule type="expression" dxfId="1877" priority="258">
      <formula>AND(NOT(ISNUMBER(DE6)),NOT(ISBLANK(DE6)))</formula>
    </cfRule>
  </conditionalFormatting>
  <conditionalFormatting sqref="DG6">
    <cfRule type="expression" dxfId="1876" priority="257">
      <formula>AND(NOT(ISNUMBER(DG6)),NOT(ISBLANK(DG6)))</formula>
    </cfRule>
  </conditionalFormatting>
  <conditionalFormatting sqref="DI6">
    <cfRule type="expression" dxfId="1875" priority="256">
      <formula>AND(NOT(ISNUMBER(DI6)),NOT(ISBLANK(DI6)))</formula>
    </cfRule>
  </conditionalFormatting>
  <conditionalFormatting sqref="A7:K7 M7:XFD7 D9">
    <cfRule type="containsBlanks" priority="245">
      <formula>LEN(TRIM(A7))=0</formula>
    </cfRule>
  </conditionalFormatting>
  <conditionalFormatting sqref="BY7 BI7:BJ7 BS7 BU7:BV7 CB7">
    <cfRule type="expression" dxfId="1874" priority="247">
      <formula>OR(AND(NOT(_xlfn.ISFORMULA(BI7)),NOT(ISBLANK(BI7))),ISERROR(BI7))</formula>
    </cfRule>
  </conditionalFormatting>
  <conditionalFormatting sqref="CT7 CD7:CE7 CM7:CN7 CY7:DA7 DK7:DL7">
    <cfRule type="expression" dxfId="1873" priority="248">
      <formula>OR(AND(NOT(_xlfn.ISFORMULA(CD7)),NOT(ISBLANK(CD7))),ISERROR(CD7))</formula>
    </cfRule>
  </conditionalFormatting>
  <conditionalFormatting sqref="AR7:AT7 AN7:AP7 AD7:AL7">
    <cfRule type="expression" dxfId="1872" priority="250" stopIfTrue="1">
      <formula>AND(OR(ISNUMBER(SEARCH("+",AD7)),ISNUMBER(SEARCH("–",AD7))),MOD(ROW(),2))</formula>
    </cfRule>
    <cfRule type="expression" dxfId="1871" priority="251" stopIfTrue="1">
      <formula>AND(OR(ISNUMBER(SEARCH("+",AD7)),ISNUMBER(SEARCH("–",AD7))),MOD(ROW()+1,2))</formula>
    </cfRule>
  </conditionalFormatting>
  <conditionalFormatting sqref="M7:O7 AX7 V7:AV7 BN7:BO7 BA7:BF7 BH7:BL7 I7:K7">
    <cfRule type="expression" dxfId="1870" priority="254">
      <formula>AND(NOT(ISNUMBER(I7)),NOT(ISBLANK(I7)))</formula>
    </cfRule>
  </conditionalFormatting>
  <conditionalFormatting sqref="A7:K7 M7:XFD7 D9">
    <cfRule type="expression" dxfId="1869" priority="252">
      <formula>AND(_xlfn.ISFORMULA(A7),MOD(ROW(),2))</formula>
    </cfRule>
    <cfRule type="expression" dxfId="1868" priority="253">
      <formula>AND(_xlfn.ISFORMULA(A7),MOD(ROW()+1,2))</formula>
    </cfRule>
    <cfRule type="expression" dxfId="1867" priority="255">
      <formula>MOD(ROW(),2)</formula>
    </cfRule>
  </conditionalFormatting>
  <conditionalFormatting sqref="AM7 AQ7 AU7 BC7 BF7">
    <cfRule type="expression" dxfId="1866" priority="249">
      <formula>OR(AND(NOT(_xlfn.ISFORMULA(AM7)),NOT(ISBLANK(AM7))),ISERROR(AM7))</formula>
    </cfRule>
  </conditionalFormatting>
  <conditionalFormatting sqref="DB7:DC7 DH7 DF7">
    <cfRule type="containsBlanks" dxfId="1865" priority="244">
      <formula>LEN(TRIM(DB7))=0</formula>
    </cfRule>
  </conditionalFormatting>
  <conditionalFormatting sqref="DL7">
    <cfRule type="expression" dxfId="1864" priority="246">
      <formula>AND(NOT(ISBLANK(A7)),ISBLANK(DL7))</formula>
    </cfRule>
  </conditionalFormatting>
  <conditionalFormatting sqref="P8:R8 A8:C8 F8:L8 V8:XFD8">
    <cfRule type="containsBlanks" priority="233">
      <formula>LEN(TRIM(A8))=0</formula>
    </cfRule>
  </conditionalFormatting>
  <conditionalFormatting sqref="CB8 BU8:BV8 BS8 BI8:BJ8 BY8">
    <cfRule type="expression" dxfId="1863" priority="235">
      <formula>OR(AND(NOT(_xlfn.ISFORMULA(BI8)),NOT(ISBLANK(BI8))),ISERROR(BI8))</formula>
    </cfRule>
  </conditionalFormatting>
  <conditionalFormatting sqref="DK8:DL8 CY8:DA8 CM8:CN8 CD8:CE8 CT8">
    <cfRule type="expression" dxfId="1862" priority="236">
      <formula>OR(AND(NOT(_xlfn.ISFORMULA(CD8)),NOT(ISBLANK(CD8))),ISERROR(CD8))</formula>
    </cfRule>
  </conditionalFormatting>
  <conditionalFormatting sqref="AD8:AL8 AN8:AP8 AR8:AT8">
    <cfRule type="expression" dxfId="1861" priority="238" stopIfTrue="1">
      <formula>AND(OR(ISNUMBER(SEARCH("+",AD8)),ISNUMBER(SEARCH("–",AD8))),MOD(ROW(),2))</formula>
    </cfRule>
    <cfRule type="expression" dxfId="1860" priority="239" stopIfTrue="1">
      <formula>AND(OR(ISNUMBER(SEARCH("+",AD8)),ISNUMBER(SEARCH("–",AD8))),MOD(ROW()+1,2))</formula>
    </cfRule>
  </conditionalFormatting>
  <conditionalFormatting sqref="I8:L8 BH8:BL8 BA8:BF8 BN8:BO8 V8:AV8 AX8">
    <cfRule type="expression" dxfId="1859" priority="242">
      <formula>AND(NOT(ISNUMBER(I8)),NOT(ISBLANK(I8)))</formula>
    </cfRule>
  </conditionalFormatting>
  <conditionalFormatting sqref="P8:R8 A8:C8 F8:L8 V8:XFD8">
    <cfRule type="expression" dxfId="1858" priority="240">
      <formula>AND(_xlfn.ISFORMULA(A8),MOD(ROW(),2))</formula>
    </cfRule>
    <cfRule type="expression" dxfId="1857" priority="241">
      <formula>AND(_xlfn.ISFORMULA(A8),MOD(ROW()+1,2))</formula>
    </cfRule>
    <cfRule type="expression" dxfId="1856" priority="243">
      <formula>MOD(ROW(),2)</formula>
    </cfRule>
  </conditionalFormatting>
  <conditionalFormatting sqref="BF8 BC8 AU8 AQ8 AM8">
    <cfRule type="expression" dxfId="1855" priority="237">
      <formula>OR(AND(NOT(_xlfn.ISFORMULA(AM8)),NOT(ISBLANK(AM8))),ISERROR(AM8))</formula>
    </cfRule>
  </conditionalFormatting>
  <conditionalFormatting sqref="DF8 DH8 DB8:DC8">
    <cfRule type="containsBlanks" dxfId="1854" priority="232">
      <formula>LEN(TRIM(DB8))=0</formula>
    </cfRule>
  </conditionalFormatting>
  <conditionalFormatting sqref="DL8">
    <cfRule type="expression" dxfId="1853" priority="234">
      <formula>AND(NOT(ISBLANK(A8)),ISBLANK(DL8))</formula>
    </cfRule>
  </conditionalFormatting>
  <conditionalFormatting sqref="S8">
    <cfRule type="containsBlanks" priority="228">
      <formula>LEN(TRIM(S8))=0</formula>
    </cfRule>
  </conditionalFormatting>
  <conditionalFormatting sqref="S8">
    <cfRule type="expression" dxfId="1852" priority="229">
      <formula>AND(_xlfn.ISFORMULA(S8),MOD(ROW(),2))</formula>
    </cfRule>
    <cfRule type="expression" dxfId="1851" priority="230">
      <formula>AND(_xlfn.ISFORMULA(S8),MOD(ROW()+1,2))</formula>
    </cfRule>
    <cfRule type="expression" dxfId="1850" priority="231">
      <formula>MOD(ROW(),2)</formula>
    </cfRule>
  </conditionalFormatting>
  <conditionalFormatting sqref="T8:U8">
    <cfRule type="containsBlanks" priority="224">
      <formula>LEN(TRIM(T8))=0</formula>
    </cfRule>
  </conditionalFormatting>
  <conditionalFormatting sqref="T8:U8">
    <cfRule type="expression" dxfId="1849" priority="225">
      <formula>AND(_xlfn.ISFORMULA(T8),MOD(ROW(),2))</formula>
    </cfRule>
    <cfRule type="expression" dxfId="1848" priority="226">
      <formula>AND(_xlfn.ISFORMULA(T8),MOD(ROW()+1,2))</formula>
    </cfRule>
    <cfRule type="expression" dxfId="1847" priority="227">
      <formula>MOD(ROW(),2)</formula>
    </cfRule>
  </conditionalFormatting>
  <conditionalFormatting sqref="M8">
    <cfRule type="containsBlanks" priority="219">
      <formula>LEN(TRIM(M8))=0</formula>
    </cfRule>
  </conditionalFormatting>
  <conditionalFormatting sqref="M8">
    <cfRule type="expression" dxfId="1846" priority="222">
      <formula>AND(NOT(ISNUMBER(M8)),NOT(ISBLANK(M8)))</formula>
    </cfRule>
  </conditionalFormatting>
  <conditionalFormatting sqref="M8">
    <cfRule type="expression" dxfId="1845" priority="220">
      <formula>AND(_xlfn.ISFORMULA(M8),MOD(ROW(),2))</formula>
    </cfRule>
    <cfRule type="expression" dxfId="1844" priority="221">
      <formula>AND(_xlfn.ISFORMULA(M8),MOD(ROW()+1,2))</formula>
    </cfRule>
    <cfRule type="expression" dxfId="1843" priority="223">
      <formula>MOD(ROW(),2)</formula>
    </cfRule>
  </conditionalFormatting>
  <conditionalFormatting sqref="N8">
    <cfRule type="containsBlanks" priority="214">
      <formula>LEN(TRIM(N8))=0</formula>
    </cfRule>
  </conditionalFormatting>
  <conditionalFormatting sqref="N8">
    <cfRule type="expression" dxfId="1842" priority="217">
      <formula>AND(NOT(ISNUMBER(N8)),NOT(ISBLANK(N8)))</formula>
    </cfRule>
  </conditionalFormatting>
  <conditionalFormatting sqref="N8">
    <cfRule type="expression" dxfId="1841" priority="215">
      <formula>AND(_xlfn.ISFORMULA(N8),MOD(ROW(),2))</formula>
    </cfRule>
    <cfRule type="expression" dxfId="1840" priority="216">
      <formula>AND(_xlfn.ISFORMULA(N8),MOD(ROW()+1,2))</formula>
    </cfRule>
    <cfRule type="expression" dxfId="1839" priority="218">
      <formula>MOD(ROW(),2)</formula>
    </cfRule>
  </conditionalFormatting>
  <conditionalFormatting sqref="O8">
    <cfRule type="containsBlanks" priority="209">
      <formula>LEN(TRIM(O8))=0</formula>
    </cfRule>
  </conditionalFormatting>
  <conditionalFormatting sqref="O8">
    <cfRule type="expression" dxfId="1838" priority="212">
      <formula>AND(NOT(ISNUMBER(O8)),NOT(ISBLANK(O8)))</formula>
    </cfRule>
  </conditionalFormatting>
  <conditionalFormatting sqref="O8">
    <cfRule type="expression" dxfId="1837" priority="210">
      <formula>AND(_xlfn.ISFORMULA(O8),MOD(ROW(),2))</formula>
    </cfRule>
    <cfRule type="expression" dxfId="1836" priority="211">
      <formula>AND(_xlfn.ISFORMULA(O8),MOD(ROW()+1,2))</formula>
    </cfRule>
    <cfRule type="expression" dxfId="1835" priority="213">
      <formula>MOD(ROW(),2)</formula>
    </cfRule>
  </conditionalFormatting>
  <conditionalFormatting sqref="BQ8">
    <cfRule type="expression" dxfId="1834" priority="208">
      <formula>AND(NOT(ISNUMBER(BQ8)),NOT(ISBLANK(BQ8)))</formula>
    </cfRule>
  </conditionalFormatting>
  <conditionalFormatting sqref="DI8">
    <cfRule type="expression" dxfId="1833" priority="207">
      <formula>AND(NOT(ISNUMBER(DI8)),NOT(ISBLANK(DI8)))</formula>
    </cfRule>
  </conditionalFormatting>
  <conditionalFormatting sqref="DG8">
    <cfRule type="expression" dxfId="1832" priority="206">
      <formula>AND(NOT(ISNUMBER(DG8)),NOT(ISBLANK(DG8)))</formula>
    </cfRule>
  </conditionalFormatting>
  <conditionalFormatting sqref="DE8">
    <cfRule type="expression" dxfId="1831" priority="205">
      <formula>AND(NOT(ISNUMBER(DE8)),NOT(ISBLANK(DE8)))</formula>
    </cfRule>
  </conditionalFormatting>
  <conditionalFormatting sqref="DD8">
    <cfRule type="expression" dxfId="1830" priority="204">
      <formula>AND(NOT(ISNUMBER(DD8)),NOT(ISBLANK(DD8)))</formula>
    </cfRule>
  </conditionalFormatting>
  <conditionalFormatting sqref="CX8">
    <cfRule type="expression" dxfId="1829" priority="203">
      <formula>AND(NOT(ISNUMBER(CX8)),NOT(ISBLANK(CX8)))</formula>
    </cfRule>
  </conditionalFormatting>
  <conditionalFormatting sqref="CS8">
    <cfRule type="expression" dxfId="1828" priority="202">
      <formula>AND(NOT(ISNUMBER(CS8)),NOT(ISBLANK(CS8)))</formula>
    </cfRule>
  </conditionalFormatting>
  <conditionalFormatting sqref="CP8">
    <cfRule type="expression" dxfId="1827" priority="201">
      <formula>AND(NOT(ISNUMBER(CP8)),NOT(ISBLANK(CP8)))</formula>
    </cfRule>
  </conditionalFormatting>
  <conditionalFormatting sqref="CL8">
    <cfRule type="expression" dxfId="1826" priority="200">
      <formula>AND(NOT(ISNUMBER(CL8)),NOT(ISBLANK(CL8)))</formula>
    </cfRule>
  </conditionalFormatting>
  <conditionalFormatting sqref="CK8">
    <cfRule type="expression" dxfId="1825" priority="199">
      <formula>AND(NOT(ISNUMBER(CK8)),NOT(ISBLANK(CK8)))</formula>
    </cfRule>
  </conditionalFormatting>
  <conditionalFormatting sqref="BQ8">
    <cfRule type="expression" dxfId="1824" priority="198">
      <formula>AND(NOT(ISNUMBER(BQ8)),NOT(ISBLANK(BQ8)))</formula>
    </cfRule>
  </conditionalFormatting>
  <conditionalFormatting sqref="DE8">
    <cfRule type="expression" dxfId="1823" priority="197">
      <formula>AND(NOT(ISNUMBER(DE8)),NOT(ISBLANK(DE8)))</formula>
    </cfRule>
  </conditionalFormatting>
  <conditionalFormatting sqref="DG8">
    <cfRule type="expression" dxfId="1822" priority="196">
      <formula>AND(NOT(ISNUMBER(DG8)),NOT(ISBLANK(DG8)))</formula>
    </cfRule>
  </conditionalFormatting>
  <conditionalFormatting sqref="DI8">
    <cfRule type="expression" dxfId="1821" priority="195">
      <formula>AND(NOT(ISNUMBER(DI8)),NOT(ISBLANK(DI8)))</formula>
    </cfRule>
  </conditionalFormatting>
  <conditionalFormatting sqref="L8">
    <cfRule type="expression" dxfId="1820" priority="194">
      <formula>AND(NOT(ISNUMBER(L8)),NOT(ISBLANK(L8)))</formula>
    </cfRule>
  </conditionalFormatting>
  <conditionalFormatting sqref="CS8">
    <cfRule type="expression" dxfId="1819" priority="193">
      <formula>AND(NOT(ISNUMBER(CS8)),NOT(ISBLANK(CS8)))</formula>
    </cfRule>
  </conditionalFormatting>
  <conditionalFormatting sqref="CV8">
    <cfRule type="expression" dxfId="1818" priority="192">
      <formula>AND(NOT(ISNUMBER(CV8)),NOT(ISBLANK(CV8)))</formula>
    </cfRule>
  </conditionalFormatting>
  <conditionalFormatting sqref="E8">
    <cfRule type="containsBlanks" priority="188">
      <formula>LEN(TRIM(E8))=0</formula>
    </cfRule>
  </conditionalFormatting>
  <conditionalFormatting sqref="E8">
    <cfRule type="expression" dxfId="1817" priority="189">
      <formula>AND(_xlfn.ISFORMULA(E8),MOD(ROW(),2))</formula>
    </cfRule>
    <cfRule type="expression" dxfId="1816" priority="190">
      <formula>AND(_xlfn.ISFORMULA(E8),MOD(ROW()+1,2))</formula>
    </cfRule>
    <cfRule type="expression" dxfId="1815" priority="191">
      <formula>MOD(ROW(),2)</formula>
    </cfRule>
  </conditionalFormatting>
  <conditionalFormatting sqref="DI8">
    <cfRule type="expression" dxfId="1814" priority="187">
      <formula>AND(NOT(ISNUMBER(DI8)),NOT(ISBLANK(DI8)))</formula>
    </cfRule>
  </conditionalFormatting>
  <conditionalFormatting sqref="DI8">
    <cfRule type="expression" dxfId="1813" priority="186">
      <formula>AND(NOT(ISNUMBER(DI8)),NOT(ISBLANK(DI8)))</formula>
    </cfRule>
  </conditionalFormatting>
  <conditionalFormatting sqref="DG8">
    <cfRule type="expression" dxfId="1812" priority="185">
      <formula>AND(NOT(ISNUMBER(DG8)),NOT(ISBLANK(DG8)))</formula>
    </cfRule>
  </conditionalFormatting>
  <conditionalFormatting sqref="DG8">
    <cfRule type="expression" dxfId="1811" priority="184">
      <formula>AND(NOT(ISNUMBER(DG8)),NOT(ISBLANK(DG8)))</formula>
    </cfRule>
  </conditionalFormatting>
  <conditionalFormatting sqref="DE8">
    <cfRule type="expression" dxfId="1810" priority="183">
      <formula>AND(NOT(ISNUMBER(DE8)),NOT(ISBLANK(DE8)))</formula>
    </cfRule>
  </conditionalFormatting>
  <conditionalFormatting sqref="DE8">
    <cfRule type="expression" dxfId="1809" priority="182">
      <formula>AND(NOT(ISNUMBER(DE8)),NOT(ISBLANK(DE8)))</formula>
    </cfRule>
  </conditionalFormatting>
  <conditionalFormatting sqref="DD8">
    <cfRule type="expression" dxfId="1808" priority="181">
      <formula>AND(NOT(ISNUMBER(DD8)),NOT(ISBLANK(DD8)))</formula>
    </cfRule>
  </conditionalFormatting>
  <conditionalFormatting sqref="DD8">
    <cfRule type="expression" dxfId="1807" priority="180">
      <formula>AND(NOT(ISNUMBER(DD8)),NOT(ISBLANK(DD8)))</formula>
    </cfRule>
  </conditionalFormatting>
  <conditionalFormatting sqref="CX8">
    <cfRule type="expression" dxfId="1806" priority="179">
      <formula>AND(NOT(ISNUMBER(CX8)),NOT(ISBLANK(CX8)))</formula>
    </cfRule>
  </conditionalFormatting>
  <conditionalFormatting sqref="CX8">
    <cfRule type="expression" dxfId="1805" priority="178">
      <formula>AND(NOT(ISNUMBER(CX8)),NOT(ISBLANK(CX8)))</formula>
    </cfRule>
  </conditionalFormatting>
  <conditionalFormatting sqref="A9 C9 CM9:CO9 U9:CE9 F9:J9 M9:R9 CT9 CW9 CY9:DC9 DF9 DH9 DJ9:XFD9">
    <cfRule type="containsBlanks" priority="167">
      <formula>LEN(TRIM(A9))=0</formula>
    </cfRule>
  </conditionalFormatting>
  <conditionalFormatting sqref="BY9 BI9:BJ9 BS9 BU9:BV9 CB9">
    <cfRule type="expression" dxfId="1804" priority="169">
      <formula>OR(AND(NOT(_xlfn.ISFORMULA(BI9)),NOT(ISBLANK(BI9))),ISERROR(BI9))</formula>
    </cfRule>
  </conditionalFormatting>
  <conditionalFormatting sqref="CT9 CD9:CE9 CM9:CN9 CY9:DA9 DK9:DL9">
    <cfRule type="expression" dxfId="1803" priority="170">
      <formula>OR(AND(NOT(_xlfn.ISFORMULA(CD9)),NOT(ISBLANK(CD9))),ISERROR(CD9))</formula>
    </cfRule>
  </conditionalFormatting>
  <conditionalFormatting sqref="AR9:AT9 AN9:AP9 AD9:AL9">
    <cfRule type="expression" dxfId="1802" priority="172" stopIfTrue="1">
      <formula>AND(OR(ISNUMBER(SEARCH("+",AD9)),ISNUMBER(SEARCH("–",AD9))),MOD(ROW(),2))</formula>
    </cfRule>
    <cfRule type="expression" dxfId="1801" priority="173" stopIfTrue="1">
      <formula>AND(OR(ISNUMBER(SEARCH("+",AD9)),ISNUMBER(SEARCH("–",AD9))),MOD(ROW()+1,2))</formula>
    </cfRule>
  </conditionalFormatting>
  <conditionalFormatting sqref="V9:AV9 AX9 BN9:BO9 BA9:BF9 BH9:BL9 I9:J9 M9:O9">
    <cfRule type="expression" dxfId="1800" priority="176">
      <formula>AND(NOT(ISNUMBER(I9)),NOT(ISBLANK(I9)))</formula>
    </cfRule>
  </conditionalFormatting>
  <conditionalFormatting sqref="A9 C9 CM9:CO9 U9:CE9 F9:J9 M9:R9 CT9 CW9 CY9:DC9 DF9 DH9 DJ9:XFD9">
    <cfRule type="expression" dxfId="1799" priority="174">
      <formula>AND(_xlfn.ISFORMULA(A9),MOD(ROW(),2))</formula>
    </cfRule>
    <cfRule type="expression" dxfId="1798" priority="175">
      <formula>AND(_xlfn.ISFORMULA(A9),MOD(ROW()+1,2))</formula>
    </cfRule>
    <cfRule type="expression" dxfId="1797" priority="177">
      <formula>MOD(ROW(),2)</formula>
    </cfRule>
  </conditionalFormatting>
  <conditionalFormatting sqref="AM9 AQ9 AU9 BC9 BF9">
    <cfRule type="expression" dxfId="1796" priority="171">
      <formula>OR(AND(NOT(_xlfn.ISFORMULA(AM9)),NOT(ISBLANK(AM9))),ISERROR(AM9))</formula>
    </cfRule>
  </conditionalFormatting>
  <conditionalFormatting sqref="DB9:DC9 DH9 DF9">
    <cfRule type="containsBlanks" dxfId="1795" priority="166">
      <formula>LEN(TRIM(DB9))=0</formula>
    </cfRule>
  </conditionalFormatting>
  <conditionalFormatting sqref="DL9">
    <cfRule type="expression" dxfId="1794" priority="168">
      <formula>AND(NOT(ISBLANK(A9)),ISBLANK(DL9))</formula>
    </cfRule>
  </conditionalFormatting>
  <conditionalFormatting sqref="B9">
    <cfRule type="containsBlanks" priority="162">
      <formula>LEN(TRIM(B9))=0</formula>
    </cfRule>
  </conditionalFormatting>
  <conditionalFormatting sqref="B9">
    <cfRule type="expression" dxfId="1793" priority="163">
      <formula>AND(_xlfn.ISFORMULA(B9),MOD(ROW(),2))</formula>
    </cfRule>
    <cfRule type="expression" dxfId="1792" priority="164">
      <formula>AND(_xlfn.ISFORMULA(B9),MOD(ROW()+1,2))</formula>
    </cfRule>
    <cfRule type="expression" dxfId="1791" priority="165">
      <formula>MOD(ROW(),2)</formula>
    </cfRule>
  </conditionalFormatting>
  <conditionalFormatting sqref="S9:T9">
    <cfRule type="containsBlanks" priority="158">
      <formula>LEN(TRIM(S9))=0</formula>
    </cfRule>
  </conditionalFormatting>
  <conditionalFormatting sqref="S9:T9">
    <cfRule type="expression" dxfId="1790" priority="159">
      <formula>AND(_xlfn.ISFORMULA(S9),MOD(ROW(),2))</formula>
    </cfRule>
    <cfRule type="expression" dxfId="1789" priority="160">
      <formula>AND(_xlfn.ISFORMULA(S9),MOD(ROW()+1,2))</formula>
    </cfRule>
    <cfRule type="expression" dxfId="1788" priority="161">
      <formula>MOD(ROW(),2)</formula>
    </cfRule>
  </conditionalFormatting>
  <conditionalFormatting sqref="E9">
    <cfRule type="containsBlanks" priority="154">
      <formula>LEN(TRIM(E9))=0</formula>
    </cfRule>
  </conditionalFormatting>
  <conditionalFormatting sqref="E9">
    <cfRule type="expression" dxfId="1787" priority="155">
      <formula>AND(_xlfn.ISFORMULA(E9),MOD(ROW(),2))</formula>
    </cfRule>
    <cfRule type="expression" dxfId="1786" priority="156">
      <formula>AND(_xlfn.ISFORMULA(E9),MOD(ROW()+1,2))</formula>
    </cfRule>
    <cfRule type="expression" dxfId="1785" priority="157">
      <formula>MOD(ROW(),2)</formula>
    </cfRule>
  </conditionalFormatting>
  <conditionalFormatting sqref="K9:L9">
    <cfRule type="containsBlanks" priority="149">
      <formula>LEN(TRIM(K9))=0</formula>
    </cfRule>
  </conditionalFormatting>
  <conditionalFormatting sqref="K9:L9">
    <cfRule type="expression" dxfId="1784" priority="152">
      <formula>AND(NOT(ISNUMBER(K9)),NOT(ISBLANK(K9)))</formula>
    </cfRule>
  </conditionalFormatting>
  <conditionalFormatting sqref="K9:L9">
    <cfRule type="expression" dxfId="1783" priority="150">
      <formula>AND(_xlfn.ISFORMULA(K9),MOD(ROW(),2))</formula>
    </cfRule>
    <cfRule type="expression" dxfId="1782" priority="151">
      <formula>AND(_xlfn.ISFORMULA(K9),MOD(ROW()+1,2))</formula>
    </cfRule>
    <cfRule type="expression" dxfId="1781" priority="153">
      <formula>MOD(ROW(),2)</formula>
    </cfRule>
  </conditionalFormatting>
  <conditionalFormatting sqref="K9:L9">
    <cfRule type="expression" dxfId="1780" priority="148">
      <formula>AND(NOT(ISNUMBER(K9)),NOT(ISBLANK(K9)))</formula>
    </cfRule>
  </conditionalFormatting>
  <conditionalFormatting sqref="CF9:CH9">
    <cfRule type="containsBlanks" priority="144">
      <formula>LEN(TRIM(CF9))=0</formula>
    </cfRule>
  </conditionalFormatting>
  <conditionalFormatting sqref="CF9:CH9">
    <cfRule type="expression" dxfId="1779" priority="145">
      <formula>AND(_xlfn.ISFORMULA(CF9),MOD(ROW(),2))</formula>
    </cfRule>
    <cfRule type="expression" dxfId="1778" priority="146">
      <formula>AND(_xlfn.ISFORMULA(CF9),MOD(ROW()+1,2))</formula>
    </cfRule>
    <cfRule type="expression" dxfId="1777" priority="147">
      <formula>MOD(ROW(),2)</formula>
    </cfRule>
  </conditionalFormatting>
  <conditionalFormatting sqref="CI9">
    <cfRule type="containsBlanks" priority="140">
      <formula>LEN(TRIM(CI9))=0</formula>
    </cfRule>
  </conditionalFormatting>
  <conditionalFormatting sqref="CI9">
    <cfRule type="expression" dxfId="1776" priority="141">
      <formula>AND(_xlfn.ISFORMULA(CI9),MOD(ROW(),2))</formula>
    </cfRule>
    <cfRule type="expression" dxfId="1775" priority="142">
      <formula>AND(_xlfn.ISFORMULA(CI9),MOD(ROW()+1,2))</formula>
    </cfRule>
    <cfRule type="expression" dxfId="1774" priority="143">
      <formula>MOD(ROW(),2)</formula>
    </cfRule>
  </conditionalFormatting>
  <conditionalFormatting sqref="CJ9">
    <cfRule type="containsBlanks" priority="136">
      <formula>LEN(TRIM(CJ9))=0</formula>
    </cfRule>
  </conditionalFormatting>
  <conditionalFormatting sqref="CJ9">
    <cfRule type="expression" dxfId="1773" priority="137">
      <formula>AND(_xlfn.ISFORMULA(CJ9),MOD(ROW(),2))</formula>
    </cfRule>
    <cfRule type="expression" dxfId="1772" priority="138">
      <formula>AND(_xlfn.ISFORMULA(CJ9),MOD(ROW()+1,2))</formula>
    </cfRule>
    <cfRule type="expression" dxfId="1771" priority="139">
      <formula>MOD(ROW(),2)</formula>
    </cfRule>
  </conditionalFormatting>
  <conditionalFormatting sqref="CK9">
    <cfRule type="containsBlanks" priority="132">
      <formula>LEN(TRIM(CK9))=0</formula>
    </cfRule>
  </conditionalFormatting>
  <conditionalFormatting sqref="CK9">
    <cfRule type="expression" dxfId="1770" priority="133">
      <formula>AND(_xlfn.ISFORMULA(CK9),MOD(ROW(),2))</formula>
    </cfRule>
    <cfRule type="expression" dxfId="1769" priority="134">
      <formula>AND(_xlfn.ISFORMULA(CK9),MOD(ROW()+1,2))</formula>
    </cfRule>
    <cfRule type="expression" dxfId="1768" priority="135">
      <formula>MOD(ROW(),2)</formula>
    </cfRule>
  </conditionalFormatting>
  <conditionalFormatting sqref="CL9">
    <cfRule type="containsBlanks" priority="124">
      <formula>LEN(TRIM(CL9))=0</formula>
    </cfRule>
  </conditionalFormatting>
  <conditionalFormatting sqref="CL9">
    <cfRule type="expression" dxfId="1767" priority="125">
      <formula>AND(_xlfn.ISFORMULA(CL9),MOD(ROW(),2))</formula>
    </cfRule>
    <cfRule type="expression" dxfId="1766" priority="126">
      <formula>AND(_xlfn.ISFORMULA(CL9),MOD(ROW()+1,2))</formula>
    </cfRule>
    <cfRule type="expression" dxfId="1765" priority="127">
      <formula>MOD(ROW(),2)</formula>
    </cfRule>
  </conditionalFormatting>
  <conditionalFormatting sqref="CP9">
    <cfRule type="containsBlanks" priority="120">
      <formula>LEN(TRIM(CP9))=0</formula>
    </cfRule>
  </conditionalFormatting>
  <conditionalFormatting sqref="CP9">
    <cfRule type="expression" dxfId="1764" priority="121">
      <formula>AND(_xlfn.ISFORMULA(CP9),MOD(ROW(),2))</formula>
    </cfRule>
    <cfRule type="expression" dxfId="1763" priority="122">
      <formula>AND(_xlfn.ISFORMULA(CP9),MOD(ROW()+1,2))</formula>
    </cfRule>
    <cfRule type="expression" dxfId="1762" priority="123">
      <formula>MOD(ROW(),2)</formula>
    </cfRule>
  </conditionalFormatting>
  <conditionalFormatting sqref="CQ9:CR9">
    <cfRule type="containsBlanks" priority="116">
      <formula>LEN(TRIM(CQ9))=0</formula>
    </cfRule>
  </conditionalFormatting>
  <conditionalFormatting sqref="CQ9:CR9">
    <cfRule type="expression" dxfId="1761" priority="117">
      <formula>AND(_xlfn.ISFORMULA(CQ9),MOD(ROW(),2))</formula>
    </cfRule>
    <cfRule type="expression" dxfId="1760" priority="118">
      <formula>AND(_xlfn.ISFORMULA(CQ9),MOD(ROW()+1,2))</formula>
    </cfRule>
    <cfRule type="expression" dxfId="1759" priority="119">
      <formula>MOD(ROW(),2)</formula>
    </cfRule>
  </conditionalFormatting>
  <conditionalFormatting sqref="CS9">
    <cfRule type="containsBlanks" priority="112">
      <formula>LEN(TRIM(CS9))=0</formula>
    </cfRule>
  </conditionalFormatting>
  <conditionalFormatting sqref="CS9">
    <cfRule type="expression" dxfId="1758" priority="113">
      <formula>AND(_xlfn.ISFORMULA(CS9),MOD(ROW(),2))</formula>
    </cfRule>
    <cfRule type="expression" dxfId="1757" priority="114">
      <formula>AND(_xlfn.ISFORMULA(CS9),MOD(ROW()+1,2))</formula>
    </cfRule>
    <cfRule type="expression" dxfId="1756" priority="115">
      <formula>MOD(ROW(),2)</formula>
    </cfRule>
  </conditionalFormatting>
  <conditionalFormatting sqref="CU9">
    <cfRule type="containsBlanks" priority="108">
      <formula>LEN(TRIM(CU9))=0</formula>
    </cfRule>
  </conditionalFormatting>
  <conditionalFormatting sqref="CU9">
    <cfRule type="expression" dxfId="1755" priority="109">
      <formula>AND(_xlfn.ISFORMULA(CU9),MOD(ROW(),2))</formula>
    </cfRule>
    <cfRule type="expression" dxfId="1754" priority="110">
      <formula>AND(_xlfn.ISFORMULA(CU9),MOD(ROW()+1,2))</formula>
    </cfRule>
    <cfRule type="expression" dxfId="1753" priority="111">
      <formula>MOD(ROW(),2)</formula>
    </cfRule>
  </conditionalFormatting>
  <conditionalFormatting sqref="CV9">
    <cfRule type="containsBlanks" priority="104">
      <formula>LEN(TRIM(CV9))=0</formula>
    </cfRule>
  </conditionalFormatting>
  <conditionalFormatting sqref="CV9">
    <cfRule type="expression" dxfId="1752" priority="105">
      <formula>AND(_xlfn.ISFORMULA(CV9),MOD(ROW(),2))</formula>
    </cfRule>
    <cfRule type="expression" dxfId="1751" priority="106">
      <formula>AND(_xlfn.ISFORMULA(CV9),MOD(ROW()+1,2))</formula>
    </cfRule>
    <cfRule type="expression" dxfId="1750" priority="107">
      <formula>MOD(ROW(),2)</formula>
    </cfRule>
  </conditionalFormatting>
  <conditionalFormatting sqref="CV9">
    <cfRule type="expression" dxfId="1749" priority="103">
      <formula>AND(NOT(ISNUMBER(CV9)),NOT(ISBLANK(CV9)))</formula>
    </cfRule>
  </conditionalFormatting>
  <conditionalFormatting sqref="CX9">
    <cfRule type="containsBlanks" priority="99">
      <formula>LEN(TRIM(CX9))=0</formula>
    </cfRule>
  </conditionalFormatting>
  <conditionalFormatting sqref="CX9">
    <cfRule type="expression" dxfId="1748" priority="100">
      <formula>AND(_xlfn.ISFORMULA(CX9),MOD(ROW(),2))</formula>
    </cfRule>
    <cfRule type="expression" dxfId="1747" priority="101">
      <formula>AND(_xlfn.ISFORMULA(CX9),MOD(ROW()+1,2))</formula>
    </cfRule>
    <cfRule type="expression" dxfId="1746" priority="102">
      <formula>MOD(ROW(),2)</formula>
    </cfRule>
  </conditionalFormatting>
  <conditionalFormatting sqref="CX9">
    <cfRule type="expression" dxfId="1745" priority="98">
      <formula>AND(NOT(ISNUMBER(CX9)),NOT(ISBLANK(CX9)))</formula>
    </cfRule>
  </conditionalFormatting>
  <conditionalFormatting sqref="DD9:DE9">
    <cfRule type="containsBlanks" priority="94">
      <formula>LEN(TRIM(DD9))=0</formula>
    </cfRule>
  </conditionalFormatting>
  <conditionalFormatting sqref="DD9:DE9">
    <cfRule type="expression" dxfId="1744" priority="95">
      <formula>AND(_xlfn.ISFORMULA(DD9),MOD(ROW(),2))</formula>
    </cfRule>
    <cfRule type="expression" dxfId="1743" priority="96">
      <formula>AND(_xlfn.ISFORMULA(DD9),MOD(ROW()+1,2))</formula>
    </cfRule>
    <cfRule type="expression" dxfId="1742" priority="97">
      <formula>MOD(ROW(),2)</formula>
    </cfRule>
  </conditionalFormatting>
  <conditionalFormatting sqref="DD9:DE9">
    <cfRule type="expression" dxfId="1741" priority="93">
      <formula>AND(NOT(ISNUMBER(DD9)),NOT(ISBLANK(DD9)))</formula>
    </cfRule>
  </conditionalFormatting>
  <conditionalFormatting sqref="DG9">
    <cfRule type="containsBlanks" priority="89">
      <formula>LEN(TRIM(DG9))=0</formula>
    </cfRule>
  </conditionalFormatting>
  <conditionalFormatting sqref="DG9">
    <cfRule type="expression" dxfId="1740" priority="90">
      <formula>AND(_xlfn.ISFORMULA(DG9),MOD(ROW(),2))</formula>
    </cfRule>
    <cfRule type="expression" dxfId="1739" priority="91">
      <formula>AND(_xlfn.ISFORMULA(DG9),MOD(ROW()+1,2))</formula>
    </cfRule>
    <cfRule type="expression" dxfId="1738" priority="92">
      <formula>MOD(ROW(),2)</formula>
    </cfRule>
  </conditionalFormatting>
  <conditionalFormatting sqref="DG9">
    <cfRule type="expression" dxfId="1737" priority="88">
      <formula>AND(NOT(ISNUMBER(DG9)),NOT(ISBLANK(DG9)))</formula>
    </cfRule>
  </conditionalFormatting>
  <conditionalFormatting sqref="DI9">
    <cfRule type="containsBlanks" priority="84">
      <formula>LEN(TRIM(DI9))=0</formula>
    </cfRule>
  </conditionalFormatting>
  <conditionalFormatting sqref="DI9">
    <cfRule type="expression" dxfId="1736" priority="85">
      <formula>AND(_xlfn.ISFORMULA(DI9),MOD(ROW(),2))</formula>
    </cfRule>
    <cfRule type="expression" dxfId="1735" priority="86">
      <formula>AND(_xlfn.ISFORMULA(DI9),MOD(ROW()+1,2))</formula>
    </cfRule>
    <cfRule type="expression" dxfId="1734" priority="87">
      <formula>MOD(ROW(),2)</formula>
    </cfRule>
  </conditionalFormatting>
  <conditionalFormatting sqref="DI9">
    <cfRule type="expression" dxfId="1733" priority="83">
      <formula>AND(NOT(ISNUMBER(DI9)),NOT(ISBLANK(DI9)))</formula>
    </cfRule>
  </conditionalFormatting>
  <conditionalFormatting sqref="A10 V10:XFD10 C10:R10">
    <cfRule type="containsBlanks" priority="74">
      <formula>LEN(TRIM(A10))=0</formula>
    </cfRule>
  </conditionalFormatting>
  <conditionalFormatting sqref="BY10 BI10:BJ10 BS10 BU10:BV10 CB10 CT10 CD10:CE10 CM10:CN10 CY10:DA10 DK10:DL10 AM10 AQ10 AU10 BC10 BF10">
    <cfRule type="expression" dxfId="1732" priority="76">
      <formula>OR(AND(NOT(_xlfn.ISFORMULA(AM10)),NOT(ISBLANK(AM10))),ISERROR(AM10))</formula>
    </cfRule>
  </conditionalFormatting>
  <conditionalFormatting sqref="AR10:AT10 AN10:AP10 AD10:AL10">
    <cfRule type="expression" dxfId="1731" priority="77" stopIfTrue="1">
      <formula>AND(OR(ISNUMBER(SEARCH("+",AD10)),ISNUMBER(SEARCH("–",AD10))),MOD(ROW(),2))</formula>
    </cfRule>
    <cfRule type="expression" dxfId="1730" priority="78" stopIfTrue="1">
      <formula>AND(OR(ISNUMBER(SEARCH("+",AD10)),ISNUMBER(SEARCH("–",AD10))),MOD(ROW()+1,2))</formula>
    </cfRule>
  </conditionalFormatting>
  <conditionalFormatting sqref="V10:AV10 AX10 BN10:BO10 BA10:BF10 BH10:BL10 I10:O10">
    <cfRule type="expression" dxfId="1729" priority="81">
      <formula>AND(NOT(ISNUMBER(I10)),NOT(ISBLANK(I10)))</formula>
    </cfRule>
  </conditionalFormatting>
  <conditionalFormatting sqref="A10 V10:XFD10 C10:R10">
    <cfRule type="expression" dxfId="1728" priority="79">
      <formula>AND(_xlfn.ISFORMULA(A10),MOD(ROW(),2))</formula>
    </cfRule>
    <cfRule type="expression" dxfId="1727" priority="80">
      <formula>AND(_xlfn.ISFORMULA(A10),MOD(ROW()+1,2))</formula>
    </cfRule>
    <cfRule type="expression" dxfId="1726" priority="82">
      <formula>MOD(ROW(),2)</formula>
    </cfRule>
  </conditionalFormatting>
  <conditionalFormatting sqref="DB10:DC10 DH10 DF10">
    <cfRule type="containsBlanks" dxfId="1725" priority="73">
      <formula>LEN(TRIM(DB10))=0</formula>
    </cfRule>
  </conditionalFormatting>
  <conditionalFormatting sqref="DL10">
    <cfRule type="expression" dxfId="1724" priority="75">
      <formula>AND(NOT(ISBLANK(A10)),ISBLANK(DL10))</formula>
    </cfRule>
  </conditionalFormatting>
  <conditionalFormatting sqref="B10">
    <cfRule type="containsBlanks" priority="69">
      <formula>LEN(TRIM(B10))=0</formula>
    </cfRule>
  </conditionalFormatting>
  <conditionalFormatting sqref="B10">
    <cfRule type="expression" dxfId="1723" priority="70">
      <formula>AND(_xlfn.ISFORMULA(B10),MOD(ROW(),2))</formula>
    </cfRule>
    <cfRule type="expression" dxfId="1722" priority="71">
      <formula>AND(_xlfn.ISFORMULA(B10),MOD(ROW()+1,2))</formula>
    </cfRule>
    <cfRule type="expression" dxfId="1721" priority="72">
      <formula>MOD(ROW(),2)</formula>
    </cfRule>
  </conditionalFormatting>
  <conditionalFormatting sqref="T10">
    <cfRule type="containsBlanks" priority="65">
      <formula>LEN(TRIM(T10))=0</formula>
    </cfRule>
  </conditionalFormatting>
  <conditionalFormatting sqref="T10">
    <cfRule type="expression" dxfId="1720" priority="66">
      <formula>AND(_xlfn.ISFORMULA(T10),MOD(ROW(),2))</formula>
    </cfRule>
    <cfRule type="expression" dxfId="1719" priority="67">
      <formula>AND(_xlfn.ISFORMULA(T10),MOD(ROW()+1,2))</formula>
    </cfRule>
    <cfRule type="expression" dxfId="1718" priority="68">
      <formula>MOD(ROW(),2)</formula>
    </cfRule>
  </conditionalFormatting>
  <conditionalFormatting sqref="U10">
    <cfRule type="containsBlanks" priority="61">
      <formula>LEN(TRIM(U10))=0</formula>
    </cfRule>
  </conditionalFormatting>
  <conditionalFormatting sqref="U10">
    <cfRule type="expression" dxfId="1717" priority="62">
      <formula>AND(_xlfn.ISFORMULA(U10),MOD(ROW(),2))</formula>
    </cfRule>
    <cfRule type="expression" dxfId="1716" priority="63">
      <formula>AND(_xlfn.ISFORMULA(U10),MOD(ROW()+1,2))</formula>
    </cfRule>
    <cfRule type="expression" dxfId="1715" priority="64">
      <formula>MOD(ROW(),2)</formula>
    </cfRule>
  </conditionalFormatting>
  <conditionalFormatting sqref="A11:I11 M11:R11 V11:XFD11 CV12 CX12">
    <cfRule type="containsBlanks" priority="52">
      <formula>LEN(TRIM(A11))=0</formula>
    </cfRule>
  </conditionalFormatting>
  <conditionalFormatting sqref="BF11 BC11 AU11 AQ11 AM11 DK11:DL11 CY11:DA11 CM11:CN11 CD11:CE11 CT11 CB11 BU11:BV11 BS11 BI11:BJ11 BY11">
    <cfRule type="expression" dxfId="1714" priority="54">
      <formula>OR(AND(NOT(_xlfn.ISFORMULA(AM11)),NOT(ISBLANK(AM11))),ISERROR(AM11))</formula>
    </cfRule>
  </conditionalFormatting>
  <conditionalFormatting sqref="AD11:AL11 AN11:AP11 AR11:AT11">
    <cfRule type="expression" dxfId="1713" priority="55" stopIfTrue="1">
      <formula>AND(OR(ISNUMBER(SEARCH("+",AD11)),ISNUMBER(SEARCH("–",AD11))),MOD(ROW(),2))</formula>
    </cfRule>
    <cfRule type="expression" dxfId="1712" priority="56" stopIfTrue="1">
      <formula>AND(OR(ISNUMBER(SEARCH("+",AD11)),ISNUMBER(SEARCH("–",AD11))),MOD(ROW()+1,2))</formula>
    </cfRule>
  </conditionalFormatting>
  <conditionalFormatting sqref="I11 M11:O11 V11:AV11 BH11:BL11 BA11:BF11 BN11:BO11 AX11">
    <cfRule type="expression" dxfId="1711" priority="59">
      <formula>AND(NOT(ISNUMBER(I11)),NOT(ISBLANK(I11)))</formula>
    </cfRule>
  </conditionalFormatting>
  <conditionalFormatting sqref="A11:I11 M11:R11 V11:XFD11 CV12 CX12">
    <cfRule type="expression" dxfId="1710" priority="57">
      <formula>AND(_xlfn.ISFORMULA(A11),MOD(ROW(),2))</formula>
    </cfRule>
    <cfRule type="expression" dxfId="1709" priority="58">
      <formula>AND(_xlfn.ISFORMULA(A11),MOD(ROW()+1,2))</formula>
    </cfRule>
    <cfRule type="expression" dxfId="1708" priority="60">
      <formula>MOD(ROW(),2)</formula>
    </cfRule>
  </conditionalFormatting>
  <conditionalFormatting sqref="DF11 DH11 DB11:DC11">
    <cfRule type="containsBlanks" dxfId="1707" priority="51">
      <formula>LEN(TRIM(DB11))=0</formula>
    </cfRule>
  </conditionalFormatting>
  <conditionalFormatting sqref="DL11">
    <cfRule type="expression" dxfId="1706" priority="53">
      <formula>AND(NOT(ISBLANK(A11)),ISBLANK(DL11))</formula>
    </cfRule>
  </conditionalFormatting>
  <conditionalFormatting sqref="S11">
    <cfRule type="containsBlanks" priority="47">
      <formula>LEN(TRIM(S11))=0</formula>
    </cfRule>
  </conditionalFormatting>
  <conditionalFormatting sqref="S11">
    <cfRule type="expression" dxfId="1705" priority="48">
      <formula>AND(_xlfn.ISFORMULA(S11),MOD(ROW(),2))</formula>
    </cfRule>
    <cfRule type="expression" dxfId="1704" priority="49">
      <formula>AND(_xlfn.ISFORMULA(S11),MOD(ROW()+1,2))</formula>
    </cfRule>
    <cfRule type="expression" dxfId="1703" priority="50">
      <formula>MOD(ROW(),2)</formula>
    </cfRule>
  </conditionalFormatting>
  <conditionalFormatting sqref="T11">
    <cfRule type="containsBlanks" priority="43">
      <formula>LEN(TRIM(T11))=0</formula>
    </cfRule>
  </conditionalFormatting>
  <conditionalFormatting sqref="T11">
    <cfRule type="expression" dxfId="1702" priority="44">
      <formula>AND(_xlfn.ISFORMULA(T11),MOD(ROW(),2))</formula>
    </cfRule>
    <cfRule type="expression" dxfId="1701" priority="45">
      <formula>AND(_xlfn.ISFORMULA(T11),MOD(ROW()+1,2))</formula>
    </cfRule>
    <cfRule type="expression" dxfId="1700" priority="46">
      <formula>MOD(ROW(),2)</formula>
    </cfRule>
  </conditionalFormatting>
  <conditionalFormatting sqref="U11">
    <cfRule type="containsBlanks" priority="39">
      <formula>LEN(TRIM(U11))=0</formula>
    </cfRule>
  </conditionalFormatting>
  <conditionalFormatting sqref="U11">
    <cfRule type="expression" dxfId="1699" priority="40">
      <formula>AND(_xlfn.ISFORMULA(U11),MOD(ROW(),2))</formula>
    </cfRule>
    <cfRule type="expression" dxfId="1698" priority="41">
      <formula>AND(_xlfn.ISFORMULA(U11),MOD(ROW()+1,2))</formula>
    </cfRule>
    <cfRule type="expression" dxfId="1697" priority="42">
      <formula>MOD(ROW(),2)</formula>
    </cfRule>
  </conditionalFormatting>
  <conditionalFormatting sqref="J11">
    <cfRule type="containsBlanks" priority="35">
      <formula>LEN(TRIM(J11))=0</formula>
    </cfRule>
  </conditionalFormatting>
  <conditionalFormatting sqref="J11">
    <cfRule type="expression" dxfId="1696" priority="36">
      <formula>AND(_xlfn.ISFORMULA(J11),MOD(ROW(),2))</formula>
    </cfRule>
    <cfRule type="expression" dxfId="1695" priority="37">
      <formula>AND(_xlfn.ISFORMULA(J11),MOD(ROW()+1,2))</formula>
    </cfRule>
    <cfRule type="expression" dxfId="1694" priority="38">
      <formula>MOD(ROW(),2)</formula>
    </cfRule>
  </conditionalFormatting>
  <conditionalFormatting sqref="K11">
    <cfRule type="containsBlanks" priority="31">
      <formula>LEN(TRIM(K11))=0</formula>
    </cfRule>
  </conditionalFormatting>
  <conditionalFormatting sqref="K11">
    <cfRule type="expression" dxfId="1693" priority="32">
      <formula>AND(_xlfn.ISFORMULA(K11),MOD(ROW(),2))</formula>
    </cfRule>
    <cfRule type="expression" dxfId="1692" priority="33">
      <formula>AND(_xlfn.ISFORMULA(K11),MOD(ROW()+1,2))</formula>
    </cfRule>
    <cfRule type="expression" dxfId="1691" priority="34">
      <formula>MOD(ROW(),2)</formula>
    </cfRule>
  </conditionalFormatting>
  <conditionalFormatting sqref="L11">
    <cfRule type="containsBlanks" priority="27">
      <formula>LEN(TRIM(L11))=0</formula>
    </cfRule>
  </conditionalFormatting>
  <conditionalFormatting sqref="L11">
    <cfRule type="expression" dxfId="1690" priority="28">
      <formula>AND(_xlfn.ISFORMULA(L11),MOD(ROW(),2))</formula>
    </cfRule>
    <cfRule type="expression" dxfId="1689" priority="29">
      <formula>AND(_xlfn.ISFORMULA(L11),MOD(ROW()+1,2))</formula>
    </cfRule>
    <cfRule type="expression" dxfId="1688" priority="30">
      <formula>MOD(ROW(),2)</formula>
    </cfRule>
  </conditionalFormatting>
  <conditionalFormatting sqref="CW12 A12:CU12 CY12:DC12 DF12 DH12 DJ12:XFD12">
    <cfRule type="containsBlanks" priority="18">
      <formula>LEN(TRIM(A12))=0</formula>
    </cfRule>
  </conditionalFormatting>
  <conditionalFormatting sqref="BY12 BI12:BJ12 BS12 BU12:BV12 CB12 CT12 CD12:CE12 CM12:CN12 CY12:DA12 AM12 AQ12 AU12 BC12 BF12 DK12:DL12">
    <cfRule type="expression" dxfId="1687" priority="20">
      <formula>OR(AND(NOT(_xlfn.ISFORMULA(AM12)),NOT(ISBLANK(AM12))),ISERROR(AM12))</formula>
    </cfRule>
  </conditionalFormatting>
  <conditionalFormatting sqref="AR12:AT12 AN12:AP12 AD12:AL12">
    <cfRule type="expression" dxfId="1686" priority="21" stopIfTrue="1">
      <formula>AND(OR(ISNUMBER(SEARCH("+",AD12)),ISNUMBER(SEARCH("–",AD12))),MOD(ROW(),2))</formula>
    </cfRule>
    <cfRule type="expression" dxfId="1685" priority="22" stopIfTrue="1">
      <formula>AND(OR(ISNUMBER(SEARCH("+",AD12)),ISNUMBER(SEARCH("–",AD12))),MOD(ROW()+1,2))</formula>
    </cfRule>
  </conditionalFormatting>
  <conditionalFormatting sqref="AX12 BN12:BO12 BA12:BF12 BH12:BL12 V12:AV12 I12:O12">
    <cfRule type="expression" dxfId="1684" priority="25">
      <formula>AND(NOT(ISNUMBER(I12)),NOT(ISBLANK(I12)))</formula>
    </cfRule>
  </conditionalFormatting>
  <conditionalFormatting sqref="CW12 A12:CU12 CY12:DC12 DF12 DH12 DJ12:XFD12">
    <cfRule type="expression" dxfId="1683" priority="23">
      <formula>AND(_xlfn.ISFORMULA(A12),MOD(ROW(),2))</formula>
    </cfRule>
    <cfRule type="expression" dxfId="1682" priority="24">
      <formula>AND(_xlfn.ISFORMULA(A12),MOD(ROW()+1,2))</formula>
    </cfRule>
    <cfRule type="expression" dxfId="1681" priority="26">
      <formula>MOD(ROW(),2)</formula>
    </cfRule>
  </conditionalFormatting>
  <conditionalFormatting sqref="DB12:DC12 DH12 DF12">
    <cfRule type="containsBlanks" dxfId="1680" priority="17">
      <formula>LEN(TRIM(DB12))=0</formula>
    </cfRule>
  </conditionalFormatting>
  <conditionalFormatting sqref="DL12">
    <cfRule type="expression" dxfId="1679" priority="19">
      <formula>AND(NOT(ISBLANK(A12)),ISBLANK(DL12))</formula>
    </cfRule>
  </conditionalFormatting>
  <conditionalFormatting sqref="DD12:DE12">
    <cfRule type="containsBlanks" priority="9">
      <formula>LEN(TRIM(DD12))=0</formula>
    </cfRule>
  </conditionalFormatting>
  <conditionalFormatting sqref="DD12:DE12">
    <cfRule type="expression" dxfId="1678" priority="10">
      <formula>AND(_xlfn.ISFORMULA(DD12),MOD(ROW(),2))</formula>
    </cfRule>
    <cfRule type="expression" dxfId="1677" priority="11">
      <formula>AND(_xlfn.ISFORMULA(DD12),MOD(ROW()+1,2))</formula>
    </cfRule>
    <cfRule type="expression" dxfId="1676" priority="12">
      <formula>MOD(ROW(),2)</formula>
    </cfRule>
  </conditionalFormatting>
  <conditionalFormatting sqref="DG12">
    <cfRule type="containsBlanks" priority="5">
      <formula>LEN(TRIM(DG12))=0</formula>
    </cfRule>
  </conditionalFormatting>
  <conditionalFormatting sqref="DG12">
    <cfRule type="expression" dxfId="1675" priority="6">
      <formula>AND(_xlfn.ISFORMULA(DG12),MOD(ROW(),2))</formula>
    </cfRule>
    <cfRule type="expression" dxfId="1674" priority="7">
      <formula>AND(_xlfn.ISFORMULA(DG12),MOD(ROW()+1,2))</formula>
    </cfRule>
    <cfRule type="expression" dxfId="1673" priority="8">
      <formula>MOD(ROW(),2)</formula>
    </cfRule>
  </conditionalFormatting>
  <conditionalFormatting sqref="DI12">
    <cfRule type="containsBlanks" priority="1">
      <formula>LEN(TRIM(DI12))=0</formula>
    </cfRule>
  </conditionalFormatting>
  <conditionalFormatting sqref="DI12">
    <cfRule type="expression" dxfId="1672" priority="2">
      <formula>AND(_xlfn.ISFORMULA(DI12),MOD(ROW(),2))</formula>
    </cfRule>
    <cfRule type="expression" dxfId="1671" priority="3">
      <formula>AND(_xlfn.ISFORMULA(DI12),MOD(ROW()+1,2))</formula>
    </cfRule>
    <cfRule type="expression" dxfId="1670" priority="4">
      <formula>MOD(ROW(),2)</formula>
    </cfRule>
  </conditionalFormatting>
  <dataValidations count="2">
    <dataValidation type="list" allowBlank="1" showInputMessage="1" showErrorMessage="1" sqref="G3:G15" xr:uid="{524235E9-4C5D-F944-A162-C5BECD5AEB38}">
      <formula1>"Preparation, Copy-editing, Typesetting, First proofs, Corrections, Revised proofs, Pre-final, Final checks, Held at end of production, Production complete"</formula1>
    </dataValidation>
    <dataValidation type="list" allowBlank="1" showInputMessage="1" showErrorMessage="1" sqref="P4:Q12 F4:F12 CU4:CU12" xr:uid="{97D46D92-A6A4-2949-A2B3-880A27CBC2CF}">
      <formula1>"Yes,No"</formula1>
    </dataValidation>
  </dataValidations>
  <hyperlinks>
    <hyperlink ref="T3" r:id="rId1" xr:uid="{3361479A-5C5D-9349-ADC6-725E62C8FD4E}"/>
    <hyperlink ref="T4" r:id="rId2" xr:uid="{FFAAA053-7A86-6140-9D4C-7D74F738CDFB}"/>
    <hyperlink ref="T5" r:id="rId3" xr:uid="{302F5CA5-FBCF-0A4A-8ECA-77FDED27A36F}"/>
    <hyperlink ref="T7" r:id="rId4" xr:uid="{A12EB480-5650-E946-B7ED-D3514EAC75B6}"/>
    <hyperlink ref="T9" r:id="rId5" xr:uid="{EE66F35A-6C7F-824A-AE67-21866AF07FA9}"/>
    <hyperlink ref="T12" r:id="rId6" xr:uid="{75CACB20-1D50-7A46-AB4A-F9C9C96AD74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B50BC-E0BD-F541-AE4E-3BA4D0121DB8}">
  <dimension ref="A1:DT238"/>
  <sheetViews>
    <sheetView zoomScale="125" zoomScaleNormal="125" workbookViewId="0">
      <selection activeCell="DX13" sqref="DX13"/>
    </sheetView>
  </sheetViews>
  <sheetFormatPr baseColWidth="10" defaultRowHeight="13" x14ac:dyDescent="0.15"/>
  <cols>
    <col min="20" max="20" width="28.33203125" customWidth="1"/>
    <col min="21" max="21" width="46" customWidth="1"/>
    <col min="31" max="31" width="17.1640625" style="15" customWidth="1"/>
    <col min="101" max="102" width="10.83203125" style="78"/>
    <col min="106" max="106" width="16.83203125" style="15" customWidth="1"/>
    <col min="107" max="107" width="14.6640625" style="16" customWidth="1"/>
    <col min="110" max="110" width="16.6640625" style="16" customWidth="1"/>
    <col min="112" max="112" width="14.6640625" style="16" customWidth="1"/>
    <col min="114" max="114" width="39.33203125" customWidth="1"/>
    <col min="116" max="116" width="10.83203125" style="59"/>
  </cols>
  <sheetData>
    <row r="1" spans="1:124" s="4" customFormat="1" ht="28" customHeight="1" thickBot="1" x14ac:dyDescent="0.2">
      <c r="A1" s="117" t="s">
        <v>25</v>
      </c>
      <c r="B1" s="118"/>
      <c r="C1" s="122">
        <f ca="1">NOW()</f>
        <v>43456.46283611111</v>
      </c>
      <c r="D1" s="123"/>
      <c r="E1" s="1"/>
      <c r="F1" s="1"/>
      <c r="G1" s="1"/>
      <c r="H1" s="1"/>
      <c r="I1" s="2"/>
      <c r="J1" s="2"/>
      <c r="K1" s="3"/>
      <c r="L1" s="3"/>
      <c r="M1" s="3"/>
      <c r="N1" s="3"/>
      <c r="O1" s="3"/>
      <c r="P1" s="3"/>
      <c r="Q1" s="3"/>
      <c r="T1" s="5"/>
      <c r="U1" s="6"/>
      <c r="V1" s="6"/>
      <c r="W1" s="119" t="s">
        <v>431</v>
      </c>
      <c r="X1" s="120"/>
      <c r="Y1" s="121"/>
      <c r="Z1" s="119" t="s">
        <v>433</v>
      </c>
      <c r="AA1" s="120"/>
      <c r="AB1" s="120"/>
      <c r="AC1" s="121"/>
      <c r="AM1" s="49"/>
      <c r="AQ1" s="49"/>
      <c r="AU1" s="49"/>
      <c r="BF1" s="3"/>
      <c r="BG1" s="3"/>
      <c r="BH1" s="3"/>
      <c r="BI1" s="49"/>
      <c r="BJ1" s="49"/>
      <c r="BK1" s="7"/>
      <c r="BL1" s="3"/>
      <c r="BM1" s="3"/>
      <c r="BN1" s="7"/>
      <c r="BO1" s="3"/>
      <c r="BP1" s="3"/>
      <c r="BQ1" s="7"/>
      <c r="BS1" s="3"/>
      <c r="BT1" s="3"/>
      <c r="BU1" s="49"/>
      <c r="BV1" s="49"/>
      <c r="BW1" s="3"/>
      <c r="BX1" s="3"/>
      <c r="BY1" s="3"/>
      <c r="BZ1" s="7"/>
      <c r="CB1" s="3"/>
      <c r="CC1" s="3"/>
      <c r="CD1" s="49"/>
      <c r="CE1" s="49"/>
      <c r="CF1" s="7"/>
      <c r="CG1" s="3"/>
      <c r="CH1" s="3"/>
      <c r="CI1" s="7"/>
      <c r="CK1" s="3"/>
      <c r="CL1" s="3"/>
      <c r="CM1" s="3"/>
      <c r="CN1" s="3"/>
      <c r="CO1" s="3"/>
      <c r="CP1" s="3"/>
      <c r="CQ1" s="3"/>
      <c r="CR1" s="49"/>
      <c r="CS1" s="3"/>
      <c r="CT1" s="3"/>
      <c r="CU1" s="3"/>
      <c r="CV1" s="7"/>
      <c r="CW1" s="7"/>
      <c r="CX1" s="3"/>
      <c r="CY1" s="3"/>
      <c r="DA1" s="3"/>
      <c r="DB1" s="3"/>
      <c r="DC1" s="3"/>
      <c r="DE1" s="11"/>
      <c r="DF1" s="3"/>
      <c r="DG1" s="3"/>
      <c r="DH1" s="3"/>
      <c r="DI1" s="3"/>
      <c r="DJ1" s="3"/>
      <c r="DK1" s="3"/>
      <c r="DL1" s="52"/>
      <c r="DM1" s="7"/>
      <c r="DN1" s="7"/>
      <c r="DO1" s="3"/>
      <c r="DP1" s="3"/>
      <c r="DQ1" s="3"/>
      <c r="DR1" s="3"/>
      <c r="DS1" s="3"/>
      <c r="DT1" s="5"/>
    </row>
    <row r="2" spans="1:124" s="81" customFormat="1" ht="119" customHeight="1" x14ac:dyDescent="0.15">
      <c r="A2" s="79" t="s">
        <v>475</v>
      </c>
      <c r="B2" s="80" t="s">
        <v>476</v>
      </c>
      <c r="C2" s="81" t="s">
        <v>477</v>
      </c>
      <c r="D2" s="80" t="s">
        <v>478</v>
      </c>
      <c r="E2" s="81" t="s">
        <v>479</v>
      </c>
      <c r="F2" s="81" t="s">
        <v>535</v>
      </c>
      <c r="G2" s="81" t="s">
        <v>389</v>
      </c>
      <c r="H2" s="81" t="s">
        <v>480</v>
      </c>
      <c r="I2" s="82" t="s">
        <v>481</v>
      </c>
      <c r="J2" s="83" t="s">
        <v>391</v>
      </c>
      <c r="K2" s="83" t="s">
        <v>36</v>
      </c>
      <c r="L2" s="83" t="s">
        <v>43</v>
      </c>
      <c r="M2" s="82" t="s">
        <v>14</v>
      </c>
      <c r="N2" s="82" t="s">
        <v>32</v>
      </c>
      <c r="O2" s="82" t="s">
        <v>3</v>
      </c>
      <c r="P2" s="82" t="s">
        <v>27</v>
      </c>
      <c r="Q2" s="82" t="s">
        <v>482</v>
      </c>
      <c r="R2" s="81" t="s">
        <v>483</v>
      </c>
      <c r="S2" s="84" t="s">
        <v>484</v>
      </c>
      <c r="T2" s="85" t="s">
        <v>485</v>
      </c>
      <c r="U2" s="84" t="s">
        <v>486</v>
      </c>
      <c r="V2" s="81" t="s">
        <v>487</v>
      </c>
      <c r="W2" s="81" t="s">
        <v>260</v>
      </c>
      <c r="X2" s="81" t="s">
        <v>422</v>
      </c>
      <c r="Y2" s="81" t="s">
        <v>423</v>
      </c>
      <c r="Z2" s="81" t="s">
        <v>434</v>
      </c>
      <c r="AA2" s="81" t="s">
        <v>435</v>
      </c>
      <c r="AB2" s="81" t="s">
        <v>432</v>
      </c>
      <c r="AC2" s="81" t="s">
        <v>0</v>
      </c>
      <c r="AD2" s="81" t="s">
        <v>488</v>
      </c>
      <c r="AE2" s="81" t="s">
        <v>536</v>
      </c>
      <c r="AF2" s="81" t="s">
        <v>489</v>
      </c>
      <c r="AG2" s="86" t="s">
        <v>292</v>
      </c>
      <c r="AH2" s="86" t="s">
        <v>537</v>
      </c>
      <c r="AI2" s="86" t="s">
        <v>293</v>
      </c>
      <c r="AJ2" s="86" t="s">
        <v>467</v>
      </c>
      <c r="AK2" s="86" t="s">
        <v>468</v>
      </c>
      <c r="AL2" s="81" t="s">
        <v>490</v>
      </c>
      <c r="AM2" s="87" t="s">
        <v>392</v>
      </c>
      <c r="AN2" s="86" t="s">
        <v>469</v>
      </c>
      <c r="AO2" s="86" t="s">
        <v>470</v>
      </c>
      <c r="AP2" s="81" t="s">
        <v>491</v>
      </c>
      <c r="AQ2" s="87" t="s">
        <v>393</v>
      </c>
      <c r="AR2" s="86" t="s">
        <v>306</v>
      </c>
      <c r="AS2" s="86" t="s">
        <v>471</v>
      </c>
      <c r="AT2" s="81" t="s">
        <v>50</v>
      </c>
      <c r="AU2" s="87" t="s">
        <v>394</v>
      </c>
      <c r="AV2" s="81" t="s">
        <v>450</v>
      </c>
      <c r="AW2" s="81" t="s">
        <v>492</v>
      </c>
      <c r="AX2" s="81" t="s">
        <v>13</v>
      </c>
      <c r="AY2" s="81" t="s">
        <v>18</v>
      </c>
      <c r="AZ2" s="81" t="s">
        <v>300</v>
      </c>
      <c r="BA2" s="81" t="s">
        <v>301</v>
      </c>
      <c r="BB2" s="82" t="s">
        <v>493</v>
      </c>
      <c r="BC2" s="88" t="s">
        <v>494</v>
      </c>
      <c r="BD2" s="82" t="s">
        <v>495</v>
      </c>
      <c r="BE2" s="82" t="s">
        <v>496</v>
      </c>
      <c r="BF2" s="88" t="s">
        <v>636</v>
      </c>
      <c r="BG2" s="81" t="s">
        <v>497</v>
      </c>
      <c r="BH2" s="81" t="s">
        <v>158</v>
      </c>
      <c r="BI2" s="87" t="s">
        <v>638</v>
      </c>
      <c r="BJ2" s="87" t="s">
        <v>637</v>
      </c>
      <c r="BK2" s="82" t="s">
        <v>498</v>
      </c>
      <c r="BL2" s="82" t="s">
        <v>499</v>
      </c>
      <c r="BM2" s="82" t="s">
        <v>500</v>
      </c>
      <c r="BN2" s="82" t="s">
        <v>421</v>
      </c>
      <c r="BO2" s="82" t="s">
        <v>419</v>
      </c>
      <c r="BP2" s="82" t="s">
        <v>420</v>
      </c>
      <c r="BQ2" s="82" t="s">
        <v>501</v>
      </c>
      <c r="BR2" s="82" t="s">
        <v>502</v>
      </c>
      <c r="BS2" s="88" t="s">
        <v>503</v>
      </c>
      <c r="BT2" s="81" t="s">
        <v>504</v>
      </c>
      <c r="BU2" s="87" t="s">
        <v>639</v>
      </c>
      <c r="BV2" s="87" t="s">
        <v>640</v>
      </c>
      <c r="BW2" s="82" t="s">
        <v>505</v>
      </c>
      <c r="BX2" s="82" t="s">
        <v>506</v>
      </c>
      <c r="BY2" s="88" t="s">
        <v>507</v>
      </c>
      <c r="BZ2" s="82" t="s">
        <v>508</v>
      </c>
      <c r="CA2" s="82" t="s">
        <v>509</v>
      </c>
      <c r="CB2" s="88" t="s">
        <v>510</v>
      </c>
      <c r="CC2" s="81" t="s">
        <v>511</v>
      </c>
      <c r="CD2" s="87" t="s">
        <v>638</v>
      </c>
      <c r="CE2" s="87" t="s">
        <v>637</v>
      </c>
      <c r="CF2" s="82" t="s">
        <v>512</v>
      </c>
      <c r="CG2" s="82" t="s">
        <v>24</v>
      </c>
      <c r="CH2" s="82" t="s">
        <v>513</v>
      </c>
      <c r="CI2" s="82" t="s">
        <v>514</v>
      </c>
      <c r="CJ2" s="82" t="s">
        <v>515</v>
      </c>
      <c r="CK2" s="82" t="s">
        <v>516</v>
      </c>
      <c r="CL2" s="82" t="s">
        <v>517</v>
      </c>
      <c r="CM2" s="88" t="s">
        <v>69</v>
      </c>
      <c r="CN2" s="88" t="s">
        <v>39</v>
      </c>
      <c r="CO2" s="89" t="s">
        <v>159</v>
      </c>
      <c r="CP2" s="82" t="s">
        <v>518</v>
      </c>
      <c r="CQ2" s="82" t="s">
        <v>395</v>
      </c>
      <c r="CR2" s="87" t="s">
        <v>390</v>
      </c>
      <c r="CS2" s="82" t="s">
        <v>519</v>
      </c>
      <c r="CT2" s="88" t="s">
        <v>30</v>
      </c>
      <c r="CU2" s="88" t="s">
        <v>520</v>
      </c>
      <c r="CV2" s="82" t="s">
        <v>560</v>
      </c>
      <c r="CW2" s="82" t="s">
        <v>269</v>
      </c>
      <c r="CX2" s="82" t="s">
        <v>9</v>
      </c>
      <c r="CY2" s="88" t="s">
        <v>22</v>
      </c>
      <c r="CZ2" s="88" t="s">
        <v>7</v>
      </c>
      <c r="DA2" s="88" t="s">
        <v>34</v>
      </c>
      <c r="DB2" s="82" t="s">
        <v>472</v>
      </c>
      <c r="DC2" s="82" t="s">
        <v>473</v>
      </c>
      <c r="DD2" s="82" t="s">
        <v>114</v>
      </c>
      <c r="DE2" s="82" t="s">
        <v>407</v>
      </c>
      <c r="DF2" s="82" t="s">
        <v>474</v>
      </c>
      <c r="DG2" s="82" t="s">
        <v>73</v>
      </c>
      <c r="DH2" s="82" t="s">
        <v>74</v>
      </c>
      <c r="DI2" s="82" t="s">
        <v>134</v>
      </c>
      <c r="DJ2" s="81" t="s">
        <v>521</v>
      </c>
      <c r="DK2" s="81" t="s">
        <v>396</v>
      </c>
      <c r="DL2" s="97" t="s">
        <v>641</v>
      </c>
    </row>
    <row r="3" spans="1:124" s="15" customFormat="1" ht="28" customHeight="1" x14ac:dyDescent="0.15">
      <c r="A3" s="22" t="s">
        <v>370</v>
      </c>
      <c r="B3" s="22" t="s">
        <v>371</v>
      </c>
      <c r="C3" s="15" t="s">
        <v>161</v>
      </c>
      <c r="D3" s="23">
        <v>0.25069444444444444</v>
      </c>
      <c r="E3" s="15" t="s">
        <v>290</v>
      </c>
      <c r="F3" s="15" t="s">
        <v>79</v>
      </c>
      <c r="G3" s="15" t="s">
        <v>397</v>
      </c>
      <c r="H3" s="15" t="s">
        <v>78</v>
      </c>
      <c r="I3" s="16">
        <v>41794</v>
      </c>
      <c r="J3" s="16">
        <v>42026</v>
      </c>
      <c r="K3" s="16">
        <v>42045</v>
      </c>
      <c r="L3" s="16">
        <v>42046</v>
      </c>
      <c r="M3" s="16">
        <v>39994</v>
      </c>
      <c r="N3" s="16">
        <v>41647</v>
      </c>
      <c r="O3" s="16">
        <v>41787</v>
      </c>
      <c r="P3" s="16" t="s">
        <v>79</v>
      </c>
      <c r="Q3" s="15" t="s">
        <v>84</v>
      </c>
      <c r="R3" s="19" t="s">
        <v>144</v>
      </c>
      <c r="S3" s="19" t="s">
        <v>372</v>
      </c>
      <c r="T3" s="19" t="s">
        <v>373</v>
      </c>
      <c r="U3" s="56" t="s">
        <v>374</v>
      </c>
      <c r="V3" s="15">
        <v>122</v>
      </c>
      <c r="W3" s="20">
        <v>30060</v>
      </c>
      <c r="X3" s="20">
        <v>20367</v>
      </c>
      <c r="Y3" s="15">
        <v>2316</v>
      </c>
      <c r="Z3" s="15">
        <v>100</v>
      </c>
      <c r="AA3" s="15">
        <v>110</v>
      </c>
      <c r="AB3" s="15">
        <v>54</v>
      </c>
      <c r="AC3" s="15">
        <v>14</v>
      </c>
      <c r="AD3" s="15">
        <v>21</v>
      </c>
      <c r="AE3" s="15">
        <v>2</v>
      </c>
      <c r="AF3" s="15">
        <v>23</v>
      </c>
      <c r="AG3" s="15">
        <v>0</v>
      </c>
      <c r="AH3" s="15">
        <v>0</v>
      </c>
      <c r="AI3" s="15">
        <v>0</v>
      </c>
      <c r="AJ3" s="15">
        <v>0</v>
      </c>
      <c r="AK3" s="15">
        <v>0</v>
      </c>
      <c r="AL3" s="15">
        <v>0</v>
      </c>
      <c r="AM3" s="51">
        <f t="shared" ref="AM3" si="0">15.5*(AL3)</f>
        <v>0</v>
      </c>
      <c r="AN3" s="15">
        <v>15</v>
      </c>
      <c r="AO3" s="15">
        <v>2</v>
      </c>
      <c r="AP3" s="15">
        <v>17</v>
      </c>
      <c r="AQ3" s="51">
        <f t="shared" ref="AQ3" si="1">17.5*(AP3)</f>
        <v>297.5</v>
      </c>
      <c r="AR3" s="15">
        <v>2</v>
      </c>
      <c r="AS3" s="15">
        <v>0</v>
      </c>
      <c r="AT3" s="15">
        <v>2</v>
      </c>
      <c r="AU3" s="51">
        <f t="shared" ref="AU3" si="2">24*(AT3)</f>
        <v>48</v>
      </c>
      <c r="AV3" s="15">
        <v>4</v>
      </c>
      <c r="AW3" s="15" t="s">
        <v>84</v>
      </c>
      <c r="AX3" s="15">
        <v>6</v>
      </c>
      <c r="AY3" s="15" t="s">
        <v>79</v>
      </c>
      <c r="AZ3" s="15" t="s">
        <v>84</v>
      </c>
      <c r="BA3" s="15">
        <v>3</v>
      </c>
      <c r="BB3" s="16">
        <v>41796</v>
      </c>
      <c r="BC3" s="48">
        <f t="shared" ref="BC3" si="3">IF(BB3="","Not done",DAYS360(I3,BB3))</f>
        <v>2</v>
      </c>
      <c r="BD3" s="16">
        <v>41886</v>
      </c>
      <c r="BE3" s="16">
        <v>41909</v>
      </c>
      <c r="BF3" s="26">
        <f t="shared" ref="BF3" si="4">DAYS360(BD3,BE3)</f>
        <v>23</v>
      </c>
      <c r="BG3" s="16" t="s">
        <v>285</v>
      </c>
      <c r="BH3" s="15">
        <v>76</v>
      </c>
      <c r="BI3" s="51">
        <f t="shared" ref="BI3:BJ7" si="5">6.5*(Z3)</f>
        <v>650</v>
      </c>
      <c r="BJ3" s="51">
        <f t="shared" si="5"/>
        <v>715</v>
      </c>
      <c r="BK3" s="16">
        <v>41801</v>
      </c>
      <c r="BL3" s="16">
        <v>41831</v>
      </c>
      <c r="BM3" s="15" t="s">
        <v>85</v>
      </c>
      <c r="BN3" s="16"/>
      <c r="BO3" s="16"/>
      <c r="BP3" s="16"/>
      <c r="BQ3" s="16">
        <v>41913</v>
      </c>
      <c r="BR3" s="16">
        <v>41921</v>
      </c>
      <c r="BS3" s="15">
        <f t="shared" ref="BS3" si="6">BR3-BQ3</f>
        <v>8</v>
      </c>
      <c r="BT3" s="15" t="s">
        <v>85</v>
      </c>
      <c r="BU3" s="51">
        <f t="shared" ref="BU3:BV6" si="7">10.25*(Z3)</f>
        <v>1025</v>
      </c>
      <c r="BV3" s="51">
        <f t="shared" si="7"/>
        <v>1127.5</v>
      </c>
      <c r="BW3" s="16">
        <v>41922</v>
      </c>
      <c r="BX3" s="16">
        <v>41936</v>
      </c>
      <c r="BY3" s="15">
        <f t="shared" ref="BY3" si="8">DATEDIF(BW3,BX3,"d")</f>
        <v>14</v>
      </c>
      <c r="BZ3" s="16">
        <v>41937</v>
      </c>
      <c r="CA3" s="16">
        <v>41942</v>
      </c>
      <c r="CB3" s="48">
        <f t="shared" ref="CB3" si="9">IF(CA3="","Not complete",DAYS360(BZ3,CA3))</f>
        <v>5</v>
      </c>
      <c r="CC3" s="15" t="s">
        <v>424</v>
      </c>
      <c r="CD3" s="51">
        <f t="shared" ref="CD3:CE7" si="10">3*(Z3)</f>
        <v>300</v>
      </c>
      <c r="CE3" s="51">
        <f t="shared" si="10"/>
        <v>330</v>
      </c>
      <c r="CF3" s="16">
        <v>41947</v>
      </c>
      <c r="CG3" s="16">
        <v>41947</v>
      </c>
      <c r="CH3" s="16">
        <v>41947</v>
      </c>
      <c r="CI3" s="16">
        <v>41975</v>
      </c>
      <c r="CJ3" s="16">
        <v>41975</v>
      </c>
      <c r="CK3" s="16">
        <v>42026</v>
      </c>
      <c r="CL3" s="16">
        <v>42011</v>
      </c>
      <c r="CM3" s="15">
        <f t="shared" ref="CM3" si="11">IF(CK3="","Not complete",DAYS360(CJ3,CK3))</f>
        <v>50</v>
      </c>
      <c r="CN3" s="15">
        <f>IF(CL3="","Not complete",DAYS360(CJ3,CL3))</f>
        <v>35</v>
      </c>
      <c r="CO3" s="15">
        <v>4</v>
      </c>
      <c r="CP3" s="16">
        <v>42026</v>
      </c>
      <c r="CQ3" s="16" t="s">
        <v>79</v>
      </c>
      <c r="CR3" s="51">
        <v>0</v>
      </c>
      <c r="CS3" s="16">
        <v>42026</v>
      </c>
      <c r="CT3" s="48">
        <f>+IF(CS3="","Not complete",DAYS360(I3,CS3))</f>
        <v>228</v>
      </c>
      <c r="CU3" s="16" t="s">
        <v>84</v>
      </c>
      <c r="CV3" s="16">
        <v>42045</v>
      </c>
      <c r="CW3" s="15" t="s">
        <v>368</v>
      </c>
      <c r="CX3" s="16">
        <v>42046</v>
      </c>
      <c r="CY3" s="21">
        <f t="shared" ref="CY3" si="12">IF(CX3="","Not complete",DAYS360(M3,CX3))</f>
        <v>2021</v>
      </c>
      <c r="CZ3" s="21">
        <f t="shared" ref="CZ3" si="13">IF(CX3="","Not complete",DAYS360(N3,CX3))</f>
        <v>393</v>
      </c>
      <c r="DA3" s="21">
        <f t="shared" ref="DA3" si="14">IF(CX3="","Not complete",DAYS360(O3,CX3))</f>
        <v>253</v>
      </c>
      <c r="DB3" s="60"/>
      <c r="DC3" s="61"/>
      <c r="DD3" s="16">
        <v>42046</v>
      </c>
      <c r="DE3" s="16">
        <v>42046</v>
      </c>
      <c r="DF3" s="63"/>
      <c r="DG3" s="16">
        <v>42045</v>
      </c>
      <c r="DH3" s="64"/>
      <c r="DI3" s="16">
        <v>42045</v>
      </c>
      <c r="DJ3" s="19" t="s">
        <v>405</v>
      </c>
      <c r="DK3" s="51">
        <f>SUM(AM3+AQ3+AU3+BI3+BU3+CD3+CR3+1600)</f>
        <v>3920.5</v>
      </c>
      <c r="DL3" s="53">
        <f>SUM(AM3+AQ3+AU3+BJ3+BV3+CE3+CR3+1600)</f>
        <v>4118</v>
      </c>
      <c r="DP3" s="16"/>
      <c r="DQ3" s="16"/>
      <c r="DR3" s="16"/>
      <c r="DS3" s="16"/>
    </row>
    <row r="4" spans="1:124" s="15" customFormat="1" ht="28" customHeight="1" x14ac:dyDescent="0.15">
      <c r="A4" s="22" t="s">
        <v>403</v>
      </c>
      <c r="B4" s="22" t="s">
        <v>399</v>
      </c>
      <c r="C4" s="15" t="s">
        <v>400</v>
      </c>
      <c r="D4" s="23">
        <v>0.25138888888888888</v>
      </c>
      <c r="E4" s="15" t="s">
        <v>290</v>
      </c>
      <c r="F4" s="15" t="s">
        <v>79</v>
      </c>
      <c r="G4" s="15" t="s">
        <v>397</v>
      </c>
      <c r="H4" s="15" t="s">
        <v>78</v>
      </c>
      <c r="I4" s="16">
        <v>41888</v>
      </c>
      <c r="J4" s="16">
        <v>42062</v>
      </c>
      <c r="K4" s="16">
        <v>42062</v>
      </c>
      <c r="L4" s="16">
        <v>42035</v>
      </c>
      <c r="M4" s="16">
        <v>40178</v>
      </c>
      <c r="N4" s="16">
        <v>41734</v>
      </c>
      <c r="O4" s="16">
        <v>41881</v>
      </c>
      <c r="P4" s="16" t="s">
        <v>79</v>
      </c>
      <c r="Q4" s="15" t="s">
        <v>84</v>
      </c>
      <c r="R4" s="19" t="s">
        <v>233</v>
      </c>
      <c r="S4" s="19" t="s">
        <v>401</v>
      </c>
      <c r="T4" s="19" t="s">
        <v>359</v>
      </c>
      <c r="U4" s="19" t="s">
        <v>402</v>
      </c>
      <c r="V4" s="15">
        <v>122</v>
      </c>
      <c r="W4" s="20">
        <v>33250</v>
      </c>
      <c r="X4" s="20">
        <v>28416</v>
      </c>
      <c r="Y4" s="15">
        <v>556</v>
      </c>
      <c r="Z4" s="15">
        <v>104</v>
      </c>
      <c r="AA4" s="15">
        <v>104</v>
      </c>
      <c r="AB4" s="15">
        <v>68</v>
      </c>
      <c r="AC4" s="15">
        <v>6</v>
      </c>
      <c r="AD4" s="15">
        <v>28</v>
      </c>
      <c r="AE4" s="15">
        <v>0</v>
      </c>
      <c r="AF4" s="15">
        <v>28</v>
      </c>
      <c r="AG4" s="15">
        <v>0</v>
      </c>
      <c r="AH4" s="15">
        <v>0</v>
      </c>
      <c r="AI4" s="15">
        <v>0</v>
      </c>
      <c r="AJ4" s="15">
        <v>0</v>
      </c>
      <c r="AK4" s="15">
        <v>0</v>
      </c>
      <c r="AL4" s="15">
        <v>0</v>
      </c>
      <c r="AM4" s="51">
        <f>15.5*(AL4)</f>
        <v>0</v>
      </c>
      <c r="AN4" s="15">
        <v>3</v>
      </c>
      <c r="AO4" s="15">
        <v>0</v>
      </c>
      <c r="AP4" s="15">
        <v>3</v>
      </c>
      <c r="AQ4" s="51">
        <f>17.5*(AP4)</f>
        <v>52.5</v>
      </c>
      <c r="AR4" s="15">
        <v>2</v>
      </c>
      <c r="AS4" s="15">
        <v>0</v>
      </c>
      <c r="AT4" s="15">
        <v>2</v>
      </c>
      <c r="AU4" s="51">
        <f>24*(AT4)</f>
        <v>48</v>
      </c>
      <c r="AV4" s="15">
        <v>0</v>
      </c>
      <c r="AW4" s="15" t="s">
        <v>79</v>
      </c>
      <c r="AX4" s="15">
        <v>3</v>
      </c>
      <c r="AY4" s="15" t="s">
        <v>79</v>
      </c>
      <c r="AZ4" s="15" t="s">
        <v>79</v>
      </c>
      <c r="BA4" s="15">
        <v>0</v>
      </c>
      <c r="BB4" s="16">
        <v>41891</v>
      </c>
      <c r="BC4" s="48">
        <f>IF(BB4="","Not done",DAYS360(I4,BB4))</f>
        <v>3</v>
      </c>
      <c r="BD4" s="16">
        <v>41992</v>
      </c>
      <c r="BE4" s="16">
        <v>42034</v>
      </c>
      <c r="BF4" s="26">
        <f>DAYS360(BD4,BE4)</f>
        <v>41</v>
      </c>
      <c r="BG4" s="16" t="s">
        <v>259</v>
      </c>
      <c r="BH4" s="15">
        <v>146</v>
      </c>
      <c r="BI4" s="51">
        <f t="shared" si="5"/>
        <v>676</v>
      </c>
      <c r="BJ4" s="51">
        <f t="shared" si="5"/>
        <v>676</v>
      </c>
      <c r="BK4" s="16">
        <v>41934</v>
      </c>
      <c r="BL4" s="16">
        <v>41940</v>
      </c>
      <c r="BM4" s="15" t="s">
        <v>85</v>
      </c>
      <c r="BN4" s="16">
        <v>41934</v>
      </c>
      <c r="BO4" s="16">
        <v>41941</v>
      </c>
      <c r="BP4" s="15" t="s">
        <v>85</v>
      </c>
      <c r="BQ4" s="16">
        <v>42034</v>
      </c>
      <c r="BR4" s="16">
        <v>42042</v>
      </c>
      <c r="BS4" s="15">
        <f>BR4-BQ4</f>
        <v>8</v>
      </c>
      <c r="BT4" s="15" t="s">
        <v>85</v>
      </c>
      <c r="BU4" s="51">
        <f t="shared" si="7"/>
        <v>1066</v>
      </c>
      <c r="BV4" s="51">
        <f t="shared" si="7"/>
        <v>1066</v>
      </c>
      <c r="BW4" s="16">
        <v>42042</v>
      </c>
      <c r="BX4" s="16">
        <v>42046</v>
      </c>
      <c r="BY4" s="15">
        <f>DATEDIF(BW4,BX4,"d")</f>
        <v>4</v>
      </c>
      <c r="BZ4" s="16">
        <v>42045</v>
      </c>
      <c r="CA4" s="16">
        <v>42049</v>
      </c>
      <c r="CB4" s="48">
        <f>IF(CA4="","Not complete",DAYS360(BZ4,CA4))</f>
        <v>4</v>
      </c>
      <c r="CC4" s="15" t="s">
        <v>437</v>
      </c>
      <c r="CD4" s="51">
        <f t="shared" si="10"/>
        <v>312</v>
      </c>
      <c r="CE4" s="51">
        <f t="shared" si="10"/>
        <v>312</v>
      </c>
      <c r="CF4" s="16">
        <v>42049</v>
      </c>
      <c r="CG4" s="16">
        <v>42049</v>
      </c>
      <c r="CH4" s="16">
        <v>42049</v>
      </c>
      <c r="CI4" s="16">
        <v>42055</v>
      </c>
      <c r="CJ4" s="16">
        <v>42055</v>
      </c>
      <c r="CK4" s="16">
        <v>42060</v>
      </c>
      <c r="CL4" s="16">
        <v>42056</v>
      </c>
      <c r="CM4" s="15">
        <f>IF(CK4="","Not complete",DAYS360(CJ4,CK4))</f>
        <v>5</v>
      </c>
      <c r="CN4" s="15">
        <f>IF(CL4="","Not complete",DAYS360(CJ4,CL4))</f>
        <v>1</v>
      </c>
      <c r="CO4" s="15">
        <v>1</v>
      </c>
      <c r="CP4" s="16">
        <v>42060</v>
      </c>
      <c r="CQ4" s="15" t="s">
        <v>79</v>
      </c>
      <c r="CR4" s="51">
        <v>0</v>
      </c>
      <c r="CS4" s="16">
        <v>42031</v>
      </c>
      <c r="CT4" s="48">
        <f>+IF(CS4="","Not complete",DAYS360(I4,CS4))</f>
        <v>141</v>
      </c>
      <c r="CU4" s="16" t="s">
        <v>79</v>
      </c>
      <c r="CV4" s="16">
        <v>42031</v>
      </c>
      <c r="CW4" s="15" t="s">
        <v>343</v>
      </c>
      <c r="CX4" s="16">
        <v>42063</v>
      </c>
      <c r="CY4" s="21">
        <f>IF(CX4="","Not complete",DAYS360(M4,CX4))</f>
        <v>1860</v>
      </c>
      <c r="CZ4" s="21">
        <f>IF(CX4="","Not complete",DAYS360(N4,CX4))</f>
        <v>325</v>
      </c>
      <c r="DA4" s="21">
        <f>IF(CX4="","Not complete",DAYS360(O4,CX4))</f>
        <v>181</v>
      </c>
      <c r="DB4" s="61"/>
      <c r="DC4" s="62"/>
      <c r="DD4" s="16">
        <v>42063</v>
      </c>
      <c r="DE4" s="16">
        <v>42063</v>
      </c>
      <c r="DF4" s="61"/>
      <c r="DG4" s="16">
        <v>42031</v>
      </c>
      <c r="DH4" s="61"/>
      <c r="DI4" s="16">
        <v>42031</v>
      </c>
      <c r="DJ4" s="19" t="s">
        <v>361</v>
      </c>
      <c r="DK4" s="51">
        <f>SUM(AM4+AQ4+AU4+BI4+BU4+CD4+CR4+1600)</f>
        <v>3754.5</v>
      </c>
      <c r="DL4" s="53">
        <f>SUM(AM4+AQ4+AU4+BJ4+BV4+CE4+CR4+1600)</f>
        <v>3754.5</v>
      </c>
      <c r="DP4" s="16"/>
      <c r="DQ4" s="16"/>
      <c r="DR4" s="16"/>
      <c r="DS4" s="16"/>
    </row>
    <row r="5" spans="1:124" s="15" customFormat="1" ht="28" customHeight="1" x14ac:dyDescent="0.15">
      <c r="A5" s="22" t="s">
        <v>375</v>
      </c>
      <c r="B5" s="22" t="s">
        <v>376</v>
      </c>
      <c r="C5" s="15" t="s">
        <v>357</v>
      </c>
      <c r="D5" s="23">
        <v>0.25208333333333333</v>
      </c>
      <c r="E5" s="15" t="s">
        <v>172</v>
      </c>
      <c r="F5" s="15" t="s">
        <v>79</v>
      </c>
      <c r="G5" s="15" t="s">
        <v>397</v>
      </c>
      <c r="H5" s="15" t="s">
        <v>78</v>
      </c>
      <c r="I5" s="16">
        <v>41800</v>
      </c>
      <c r="J5" s="16">
        <v>42174</v>
      </c>
      <c r="K5" s="16">
        <v>42174</v>
      </c>
      <c r="L5" s="16">
        <v>42178</v>
      </c>
      <c r="M5" s="16">
        <v>40908</v>
      </c>
      <c r="N5" s="16">
        <v>41555</v>
      </c>
      <c r="O5" s="16">
        <v>41796</v>
      </c>
      <c r="P5" s="16" t="s">
        <v>79</v>
      </c>
      <c r="Q5" s="15" t="s">
        <v>79</v>
      </c>
      <c r="R5" s="19" t="s">
        <v>119</v>
      </c>
      <c r="S5" s="19" t="s">
        <v>377</v>
      </c>
      <c r="T5" s="69" t="s">
        <v>378</v>
      </c>
      <c r="U5" s="19" t="s">
        <v>379</v>
      </c>
      <c r="V5" s="15">
        <v>240</v>
      </c>
      <c r="W5" s="20">
        <v>70727</v>
      </c>
      <c r="X5" s="20">
        <v>51244</v>
      </c>
      <c r="Y5" s="20">
        <v>10711</v>
      </c>
      <c r="Z5" s="15">
        <v>200</v>
      </c>
      <c r="AA5" s="15">
        <v>194</v>
      </c>
      <c r="AB5" s="15">
        <v>102</v>
      </c>
      <c r="AC5" s="15">
        <v>48</v>
      </c>
      <c r="AD5" s="15">
        <v>24</v>
      </c>
      <c r="AE5" s="15">
        <v>13</v>
      </c>
      <c r="AF5" s="15">
        <v>37</v>
      </c>
      <c r="AG5" s="15">
        <v>1</v>
      </c>
      <c r="AH5" s="15">
        <v>0</v>
      </c>
      <c r="AI5" s="15">
        <v>1</v>
      </c>
      <c r="AJ5" s="15">
        <v>0</v>
      </c>
      <c r="AK5" s="15">
        <v>0</v>
      </c>
      <c r="AL5" s="15">
        <v>0</v>
      </c>
      <c r="AM5" s="51">
        <f>15.5*(AL5)</f>
        <v>0</v>
      </c>
      <c r="AN5" s="15">
        <v>5</v>
      </c>
      <c r="AO5" s="15">
        <v>11</v>
      </c>
      <c r="AP5" s="15">
        <v>16</v>
      </c>
      <c r="AQ5" s="51">
        <f>17.5*(AP5)</f>
        <v>280</v>
      </c>
      <c r="AR5" s="15" t="s">
        <v>436</v>
      </c>
      <c r="AS5" s="15">
        <v>0</v>
      </c>
      <c r="AT5" s="15">
        <v>1</v>
      </c>
      <c r="AU5" s="51">
        <f>24*(AT5)</f>
        <v>24</v>
      </c>
      <c r="AV5" s="15">
        <v>2</v>
      </c>
      <c r="AW5" s="15" t="s">
        <v>79</v>
      </c>
      <c r="AX5" s="15">
        <v>10</v>
      </c>
      <c r="AY5" s="15" t="s">
        <v>79</v>
      </c>
      <c r="AZ5" s="15" t="s">
        <v>84</v>
      </c>
      <c r="BA5" s="15">
        <v>2</v>
      </c>
      <c r="BB5" s="16">
        <v>41800</v>
      </c>
      <c r="BC5" s="48">
        <f>IF(BB5="","Not done",DAYS360(I5,BB5))</f>
        <v>0</v>
      </c>
      <c r="BD5" s="16">
        <v>41947</v>
      </c>
      <c r="BE5" s="16">
        <v>42045</v>
      </c>
      <c r="BF5" s="26">
        <f>DAYS360(BD5,BE5)</f>
        <v>96</v>
      </c>
      <c r="BG5" s="16" t="s">
        <v>259</v>
      </c>
      <c r="BH5" s="15">
        <v>174</v>
      </c>
      <c r="BI5" s="51">
        <f t="shared" si="5"/>
        <v>1300</v>
      </c>
      <c r="BJ5" s="51">
        <f t="shared" si="5"/>
        <v>1261</v>
      </c>
      <c r="BK5" s="16">
        <v>41808</v>
      </c>
      <c r="BL5" s="16">
        <v>41818</v>
      </c>
      <c r="BM5" s="15" t="s">
        <v>85</v>
      </c>
      <c r="BN5" s="16"/>
      <c r="BO5" s="16"/>
      <c r="BP5" s="16"/>
      <c r="BQ5" s="16">
        <v>42045</v>
      </c>
      <c r="BR5" s="16">
        <v>42055</v>
      </c>
      <c r="BS5" s="15">
        <f>BR5-BQ5</f>
        <v>10</v>
      </c>
      <c r="BT5" s="15" t="s">
        <v>85</v>
      </c>
      <c r="BU5" s="51">
        <f t="shared" si="7"/>
        <v>2050</v>
      </c>
      <c r="BV5" s="51">
        <f t="shared" si="7"/>
        <v>1988.5</v>
      </c>
      <c r="BW5" s="16">
        <v>42055</v>
      </c>
      <c r="BX5" s="16">
        <v>42075</v>
      </c>
      <c r="BY5" s="15">
        <f>DATEDIF(BW5,BX5,"d")</f>
        <v>20</v>
      </c>
      <c r="BZ5" s="16">
        <v>42060</v>
      </c>
      <c r="CA5" s="16">
        <v>42075</v>
      </c>
      <c r="CB5" s="48">
        <f>IF(CA5="","Not complete",DAYS360(BZ5,CA5))</f>
        <v>17</v>
      </c>
      <c r="CC5" s="15" t="s">
        <v>369</v>
      </c>
      <c r="CD5" s="51">
        <f t="shared" si="10"/>
        <v>600</v>
      </c>
      <c r="CE5" s="51">
        <f t="shared" si="10"/>
        <v>582</v>
      </c>
      <c r="CF5" s="16">
        <v>42077</v>
      </c>
      <c r="CG5" s="16">
        <v>42090</v>
      </c>
      <c r="CH5" s="16">
        <v>42090</v>
      </c>
      <c r="CI5" s="16">
        <v>42117</v>
      </c>
      <c r="CJ5" s="16">
        <v>42117</v>
      </c>
      <c r="CK5" s="16">
        <v>42164</v>
      </c>
      <c r="CL5" s="16">
        <v>42118</v>
      </c>
      <c r="CM5" s="15">
        <f>IF(CK5="","",DAYS360(CJ5,CK5))</f>
        <v>46</v>
      </c>
      <c r="CN5" s="15">
        <f>IF(CL5="","",DAYS360(CJ5,CL5))</f>
        <v>1</v>
      </c>
      <c r="CO5" s="15">
        <v>1</v>
      </c>
      <c r="CP5" s="16">
        <v>42171</v>
      </c>
      <c r="CQ5" s="16" t="s">
        <v>84</v>
      </c>
      <c r="CR5" s="51">
        <f>190*1.75</f>
        <v>332.5</v>
      </c>
      <c r="CS5" s="16">
        <v>42173</v>
      </c>
      <c r="CT5" s="48">
        <f>+IF(CS5="","",DAYS360(I5,CS5))</f>
        <v>368</v>
      </c>
      <c r="CU5" s="16" t="s">
        <v>84</v>
      </c>
      <c r="CV5" s="16">
        <v>42174</v>
      </c>
      <c r="CW5" s="15" t="s">
        <v>368</v>
      </c>
      <c r="CX5" s="16">
        <v>42178</v>
      </c>
      <c r="CY5" s="21">
        <f>IF(CX5="","",DAYS360(M5,CX5))</f>
        <v>1253</v>
      </c>
      <c r="CZ5" s="21">
        <f>IF(CX5="","",DAYS360(N5,CX5))</f>
        <v>615</v>
      </c>
      <c r="DA5" s="21">
        <f>IF(CX5="","",DAYS360(O5,CX5))</f>
        <v>377</v>
      </c>
      <c r="DB5" s="63"/>
      <c r="DC5" s="64"/>
      <c r="DD5" s="16">
        <v>42178</v>
      </c>
      <c r="DE5" s="16">
        <v>42178</v>
      </c>
      <c r="DF5" s="63"/>
      <c r="DG5" s="16">
        <v>42174</v>
      </c>
      <c r="DH5" s="63"/>
      <c r="DI5" s="16">
        <v>42174</v>
      </c>
      <c r="DJ5" s="19" t="s">
        <v>380</v>
      </c>
      <c r="DK5" s="51">
        <f>SUM(AM5+AQ5+AU5+BI5+BU5+CD5+CR5+1600)</f>
        <v>6186.5</v>
      </c>
      <c r="DL5" s="53">
        <f>SUM(AM5+AQ5+AU5+BJ5+BV5+CE5+CR5+1600)</f>
        <v>6068</v>
      </c>
      <c r="DP5" s="16"/>
      <c r="DQ5" s="16"/>
      <c r="DR5" s="16"/>
      <c r="DS5" s="16"/>
    </row>
    <row r="6" spans="1:124" s="15" customFormat="1" ht="28" customHeight="1" x14ac:dyDescent="0.15">
      <c r="A6" s="22" t="s">
        <v>414</v>
      </c>
      <c r="B6" s="22" t="s">
        <v>415</v>
      </c>
      <c r="C6" s="15" t="s">
        <v>161</v>
      </c>
      <c r="D6" s="23">
        <v>0.25277777777777799</v>
      </c>
      <c r="E6" s="15" t="s">
        <v>172</v>
      </c>
      <c r="F6" s="15" t="s">
        <v>79</v>
      </c>
      <c r="G6" s="15" t="s">
        <v>397</v>
      </c>
      <c r="H6" s="15" t="s">
        <v>78</v>
      </c>
      <c r="I6" s="16">
        <v>41933</v>
      </c>
      <c r="J6" s="16">
        <v>42182</v>
      </c>
      <c r="K6" s="16">
        <v>42185</v>
      </c>
      <c r="L6" s="16">
        <v>42187</v>
      </c>
      <c r="M6" s="16">
        <v>39021</v>
      </c>
      <c r="N6" s="16">
        <v>41739</v>
      </c>
      <c r="O6" s="16">
        <v>41920</v>
      </c>
      <c r="P6" s="16" t="s">
        <v>79</v>
      </c>
      <c r="Q6" s="15" t="s">
        <v>84</v>
      </c>
      <c r="R6" s="19" t="s">
        <v>144</v>
      </c>
      <c r="S6" s="19" t="s">
        <v>416</v>
      </c>
      <c r="T6" s="69" t="s">
        <v>417</v>
      </c>
      <c r="U6" s="19" t="s">
        <v>418</v>
      </c>
      <c r="V6" s="15">
        <v>202</v>
      </c>
      <c r="W6" s="20">
        <v>57129</v>
      </c>
      <c r="X6" s="20">
        <v>39240</v>
      </c>
      <c r="Y6" s="20">
        <v>8552</v>
      </c>
      <c r="Z6" s="15">
        <v>164</v>
      </c>
      <c r="AA6" s="15">
        <v>184</v>
      </c>
      <c r="AB6" s="15">
        <v>94</v>
      </c>
      <c r="AC6" s="15">
        <v>46</v>
      </c>
      <c r="AD6" s="15">
        <v>40</v>
      </c>
      <c r="AE6" s="15">
        <v>5</v>
      </c>
      <c r="AF6" s="15">
        <v>45</v>
      </c>
      <c r="AG6" s="15">
        <v>0</v>
      </c>
      <c r="AH6" s="15">
        <v>0</v>
      </c>
      <c r="AI6" s="15">
        <v>0</v>
      </c>
      <c r="AJ6" s="15">
        <v>0</v>
      </c>
      <c r="AK6" s="15">
        <v>0</v>
      </c>
      <c r="AL6" s="15">
        <v>0</v>
      </c>
      <c r="AM6" s="51">
        <f t="shared" ref="AM6:AM7" si="15">15.5*(AL6)</f>
        <v>0</v>
      </c>
      <c r="AN6" s="15">
        <v>36</v>
      </c>
      <c r="AO6" s="15">
        <v>0</v>
      </c>
      <c r="AP6" s="15">
        <v>36</v>
      </c>
      <c r="AQ6" s="51">
        <f t="shared" ref="AQ6:AQ7" si="16">17.5*(AP6)</f>
        <v>630</v>
      </c>
      <c r="AR6" s="15">
        <v>8</v>
      </c>
      <c r="AS6" s="15">
        <v>0</v>
      </c>
      <c r="AT6" s="15">
        <v>8</v>
      </c>
      <c r="AU6" s="51">
        <f t="shared" ref="AU6:AU7" si="17">24*(AT6)</f>
        <v>192</v>
      </c>
      <c r="AV6" s="15">
        <v>0</v>
      </c>
      <c r="AW6" s="15" t="s">
        <v>79</v>
      </c>
      <c r="AX6" s="15">
        <v>5</v>
      </c>
      <c r="AY6" s="15" t="s">
        <v>79</v>
      </c>
      <c r="AZ6" s="15" t="s">
        <v>79</v>
      </c>
      <c r="BA6" s="15">
        <v>0</v>
      </c>
      <c r="BB6" s="16">
        <v>41934</v>
      </c>
      <c r="BC6" s="48">
        <f>IF(BB6="","Not done",DAYS360(I6,BB6))</f>
        <v>1</v>
      </c>
      <c r="BD6" s="16">
        <v>42068</v>
      </c>
      <c r="BE6" s="16">
        <v>42138</v>
      </c>
      <c r="BF6" s="26">
        <f>DAYS360(BD6,BE6)</f>
        <v>69</v>
      </c>
      <c r="BG6" s="16" t="s">
        <v>369</v>
      </c>
      <c r="BH6" s="26">
        <v>129</v>
      </c>
      <c r="BI6" s="51">
        <f t="shared" si="5"/>
        <v>1066</v>
      </c>
      <c r="BJ6" s="51">
        <f t="shared" si="5"/>
        <v>1196</v>
      </c>
      <c r="BK6" s="16">
        <v>41962</v>
      </c>
      <c r="BL6" s="16">
        <v>41979</v>
      </c>
      <c r="BM6" s="15" t="s">
        <v>85</v>
      </c>
      <c r="BN6" s="16">
        <v>41942</v>
      </c>
      <c r="BO6" s="16">
        <v>41950</v>
      </c>
      <c r="BP6" s="15" t="s">
        <v>85</v>
      </c>
      <c r="BQ6" s="16">
        <v>42140</v>
      </c>
      <c r="BR6" s="16">
        <v>42152</v>
      </c>
      <c r="BS6" s="15">
        <f>BR6-BQ6</f>
        <v>12</v>
      </c>
      <c r="BT6" s="15" t="s">
        <v>85</v>
      </c>
      <c r="BU6" s="51">
        <f t="shared" si="7"/>
        <v>1681</v>
      </c>
      <c r="BV6" s="51">
        <f t="shared" si="7"/>
        <v>1886</v>
      </c>
      <c r="BW6" s="16">
        <v>42152</v>
      </c>
      <c r="BX6" s="16">
        <v>42160</v>
      </c>
      <c r="BY6" s="15">
        <f>DATEDIF(BW6,BX6,"d")</f>
        <v>8</v>
      </c>
      <c r="BZ6" s="16">
        <v>42159</v>
      </c>
      <c r="CA6" s="16">
        <v>42165</v>
      </c>
      <c r="CB6" s="48">
        <f t="shared" ref="CB6" si="18">IF(CA6="","",DAYS360(BZ6,CA6))</f>
        <v>6</v>
      </c>
      <c r="CC6" s="15" t="s">
        <v>543</v>
      </c>
      <c r="CD6" s="51">
        <f t="shared" si="10"/>
        <v>492</v>
      </c>
      <c r="CE6" s="51">
        <f t="shared" si="10"/>
        <v>552</v>
      </c>
      <c r="CF6" s="16">
        <v>42160</v>
      </c>
      <c r="CG6" s="16">
        <v>42166</v>
      </c>
      <c r="CH6" s="16">
        <v>42166</v>
      </c>
      <c r="CI6" s="16">
        <v>42172</v>
      </c>
      <c r="CJ6" s="16">
        <v>42173</v>
      </c>
      <c r="CK6" s="16">
        <v>42179</v>
      </c>
      <c r="CL6" s="16">
        <v>42173</v>
      </c>
      <c r="CM6" s="15">
        <f t="shared" ref="CM6" si="19">IF(CK6="","",DAYS360(CJ6,CK6))</f>
        <v>6</v>
      </c>
      <c r="CN6" s="15">
        <f t="shared" ref="CN6" si="20">IF(CL6="","",DAYS360(CJ6,CL6))</f>
        <v>0</v>
      </c>
      <c r="CO6" s="15">
        <v>1</v>
      </c>
      <c r="CP6" s="16">
        <v>42179</v>
      </c>
      <c r="CQ6" s="15" t="s">
        <v>79</v>
      </c>
      <c r="CR6" s="51">
        <v>0</v>
      </c>
      <c r="CS6" s="16">
        <v>42179</v>
      </c>
      <c r="CT6" s="48">
        <f t="shared" ref="CT6:CT7" si="21">+IF(CS6="","",DAYS360(I6,CS6))</f>
        <v>243</v>
      </c>
      <c r="CU6" s="16" t="s">
        <v>84</v>
      </c>
      <c r="CV6" s="16">
        <v>42185</v>
      </c>
      <c r="CW6" s="15" t="s">
        <v>550</v>
      </c>
      <c r="CX6" s="16">
        <v>42187</v>
      </c>
      <c r="CY6" s="21">
        <f t="shared" ref="CY6:CY7" si="22">IF(CX6="","",DAYS360(M6,CX6))</f>
        <v>3122</v>
      </c>
      <c r="CZ6" s="21">
        <f t="shared" ref="CZ6:CZ7" si="23">IF(CX6="","",DAYS360(N6,CX6))</f>
        <v>442</v>
      </c>
      <c r="DA6" s="21">
        <f t="shared" ref="DA6:DA7" si="24">IF(CX6="","",DAYS360(O6,CX6))</f>
        <v>264</v>
      </c>
      <c r="DB6" s="63"/>
      <c r="DC6" s="64"/>
      <c r="DD6" s="16">
        <v>42187</v>
      </c>
      <c r="DE6" s="16">
        <v>42187</v>
      </c>
      <c r="DF6" s="63"/>
      <c r="DG6" s="16">
        <v>42185</v>
      </c>
      <c r="DH6" s="63"/>
      <c r="DI6" s="16">
        <v>42185</v>
      </c>
      <c r="DJ6" s="19" t="s">
        <v>361</v>
      </c>
      <c r="DK6" s="51">
        <f t="shared" ref="DK6" si="25">SUM(AM6+AQ6+AU6+BI6+BU6+CD6+CR6+1600)</f>
        <v>5661</v>
      </c>
      <c r="DL6" s="53">
        <f t="shared" ref="DL6:DL7" si="26">SUM(AM6+AQ6+AU6+BJ6+BV6+CE6+CR6+1600)</f>
        <v>6056</v>
      </c>
      <c r="DP6" s="16"/>
      <c r="DQ6" s="16"/>
      <c r="DR6" s="16"/>
      <c r="DS6" s="16"/>
    </row>
    <row r="7" spans="1:124" s="15" customFormat="1" ht="28" customHeight="1" x14ac:dyDescent="0.15">
      <c r="A7" s="22" t="s">
        <v>299</v>
      </c>
      <c r="B7" s="22" t="s">
        <v>294</v>
      </c>
      <c r="C7" s="15" t="s">
        <v>161</v>
      </c>
      <c r="D7" s="23">
        <v>0.25347222222222299</v>
      </c>
      <c r="E7" s="15" t="s">
        <v>111</v>
      </c>
      <c r="F7" s="15" t="s">
        <v>79</v>
      </c>
      <c r="G7" s="15" t="s">
        <v>397</v>
      </c>
      <c r="H7" s="15" t="s">
        <v>78</v>
      </c>
      <c r="I7" s="16">
        <v>41338</v>
      </c>
      <c r="J7" s="16">
        <v>41984</v>
      </c>
      <c r="K7" s="16">
        <v>42193</v>
      </c>
      <c r="L7" s="18">
        <v>42194</v>
      </c>
      <c r="M7" s="16">
        <v>38736</v>
      </c>
      <c r="N7" s="16">
        <v>40850</v>
      </c>
      <c r="O7" s="16">
        <v>41320</v>
      </c>
      <c r="P7" s="16" t="s">
        <v>79</v>
      </c>
      <c r="Q7" s="15" t="s">
        <v>84</v>
      </c>
      <c r="R7" s="19" t="s">
        <v>119</v>
      </c>
      <c r="S7" s="19" t="s">
        <v>295</v>
      </c>
      <c r="T7" s="19" t="s">
        <v>296</v>
      </c>
      <c r="U7" s="19" t="s">
        <v>297</v>
      </c>
      <c r="V7" s="15">
        <v>268</v>
      </c>
      <c r="W7" s="20">
        <v>50772</v>
      </c>
      <c r="X7" s="20">
        <v>37122</v>
      </c>
      <c r="Y7" s="15">
        <v>6707</v>
      </c>
      <c r="Z7" s="15">
        <v>218</v>
      </c>
      <c r="AA7" s="15">
        <v>172</v>
      </c>
      <c r="AB7" s="15">
        <v>100</v>
      </c>
      <c r="AC7" s="15">
        <v>28</v>
      </c>
      <c r="AD7" s="15">
        <v>67</v>
      </c>
      <c r="AE7" s="15">
        <v>26</v>
      </c>
      <c r="AF7" s="15">
        <v>93</v>
      </c>
      <c r="AG7" s="15">
        <v>0</v>
      </c>
      <c r="AH7" s="15">
        <v>0</v>
      </c>
      <c r="AI7" s="15">
        <v>0</v>
      </c>
      <c r="AJ7" s="15">
        <v>0</v>
      </c>
      <c r="AK7" s="15">
        <v>0</v>
      </c>
      <c r="AL7" s="15">
        <v>0</v>
      </c>
      <c r="AM7" s="51">
        <f t="shared" si="15"/>
        <v>0</v>
      </c>
      <c r="AN7" s="15">
        <v>11</v>
      </c>
      <c r="AO7" s="15">
        <v>2</v>
      </c>
      <c r="AP7" s="15">
        <v>13</v>
      </c>
      <c r="AQ7" s="51">
        <f t="shared" si="16"/>
        <v>227.5</v>
      </c>
      <c r="AR7" s="15">
        <v>4</v>
      </c>
      <c r="AS7" s="15">
        <v>0</v>
      </c>
      <c r="AT7" s="15">
        <v>4</v>
      </c>
      <c r="AU7" s="51">
        <f t="shared" si="17"/>
        <v>96</v>
      </c>
      <c r="AV7" s="15">
        <v>0</v>
      </c>
      <c r="AW7" s="15" t="s">
        <v>84</v>
      </c>
      <c r="AX7" s="15">
        <v>7</v>
      </c>
      <c r="AY7" s="15" t="s">
        <v>84</v>
      </c>
      <c r="AZ7" s="15" t="s">
        <v>79</v>
      </c>
      <c r="BA7" s="15">
        <v>0</v>
      </c>
      <c r="BB7" s="16">
        <v>41339</v>
      </c>
      <c r="BC7" s="21">
        <f t="shared" ref="BC7" si="27">IF(BB7="","Not done",DAYS360(I7,BB7))</f>
        <v>1</v>
      </c>
      <c r="BD7" s="16">
        <v>41655</v>
      </c>
      <c r="BE7" s="16">
        <v>41689</v>
      </c>
      <c r="BF7" s="26">
        <f>DAYS360(BD7,BE7)</f>
        <v>33</v>
      </c>
      <c r="BG7" s="16" t="s">
        <v>113</v>
      </c>
      <c r="BH7" s="26">
        <v>102</v>
      </c>
      <c r="BI7" s="51">
        <f t="shared" si="5"/>
        <v>1417</v>
      </c>
      <c r="BJ7" s="51">
        <f t="shared" si="5"/>
        <v>1118</v>
      </c>
      <c r="BK7" s="16">
        <v>41340</v>
      </c>
      <c r="BL7" s="16">
        <v>41362</v>
      </c>
      <c r="BM7" s="15" t="s">
        <v>85</v>
      </c>
      <c r="BN7" s="16"/>
      <c r="BO7" s="16"/>
      <c r="BP7" s="16"/>
      <c r="BQ7" s="16">
        <v>41723</v>
      </c>
      <c r="BR7" s="16">
        <v>41741</v>
      </c>
      <c r="BS7" s="15">
        <f>BR7-BQ7</f>
        <v>18</v>
      </c>
      <c r="BT7" s="15" t="s">
        <v>85</v>
      </c>
      <c r="BU7" s="51">
        <f>10.25*(Z7)</f>
        <v>2234.5</v>
      </c>
      <c r="BV7" s="51">
        <f>10.25*(AA7)</f>
        <v>1763</v>
      </c>
      <c r="BW7" s="16">
        <v>41741</v>
      </c>
      <c r="BX7" s="16">
        <v>41779</v>
      </c>
      <c r="BY7" s="15">
        <f>DATEDIF(BW7,BX7,"d")</f>
        <v>38</v>
      </c>
      <c r="BZ7" s="16">
        <v>41741</v>
      </c>
      <c r="CA7" s="16">
        <v>41753</v>
      </c>
      <c r="CB7" s="48">
        <f>IF(CA7="","Not complete",DAYS360(BZ7,CA7))</f>
        <v>12</v>
      </c>
      <c r="CC7" s="15" t="s">
        <v>343</v>
      </c>
      <c r="CD7" s="51">
        <f t="shared" si="10"/>
        <v>654</v>
      </c>
      <c r="CE7" s="51">
        <f t="shared" si="10"/>
        <v>516</v>
      </c>
      <c r="CF7" s="16">
        <v>41779</v>
      </c>
      <c r="CG7" s="16">
        <v>41779</v>
      </c>
      <c r="CH7" s="16">
        <v>41779</v>
      </c>
      <c r="CI7" s="16">
        <v>41787</v>
      </c>
      <c r="CJ7" s="16">
        <v>41787</v>
      </c>
      <c r="CK7" s="16">
        <v>41984</v>
      </c>
      <c r="CL7" s="16">
        <v>41794</v>
      </c>
      <c r="CM7" s="15">
        <f>IF(CK7="","Not complete",DAYS360(CJ7,CK7))</f>
        <v>193</v>
      </c>
      <c r="CN7" s="15">
        <f>IF(CL7="","Not complete",DAYS360(CJ7,CL7))</f>
        <v>6</v>
      </c>
      <c r="CO7" s="15">
        <v>2</v>
      </c>
      <c r="CP7" s="16">
        <v>42186</v>
      </c>
      <c r="CQ7" s="16" t="s">
        <v>79</v>
      </c>
      <c r="CR7" s="51">
        <v>0</v>
      </c>
      <c r="CS7" s="16">
        <v>42186</v>
      </c>
      <c r="CT7" s="48">
        <f t="shared" si="21"/>
        <v>836</v>
      </c>
      <c r="CU7" s="16" t="s">
        <v>84</v>
      </c>
      <c r="CV7" s="16">
        <v>42193</v>
      </c>
      <c r="CW7" s="16" t="s">
        <v>550</v>
      </c>
      <c r="CX7" s="18">
        <v>42194</v>
      </c>
      <c r="CY7" s="21">
        <f t="shared" si="22"/>
        <v>3410</v>
      </c>
      <c r="CZ7" s="21">
        <f t="shared" si="23"/>
        <v>1326</v>
      </c>
      <c r="DA7" s="21">
        <f t="shared" si="24"/>
        <v>864</v>
      </c>
      <c r="DB7" s="77"/>
      <c r="DC7" s="63"/>
      <c r="DD7" s="18">
        <v>42194</v>
      </c>
      <c r="DE7" s="18">
        <v>42194</v>
      </c>
      <c r="DF7" s="63"/>
      <c r="DG7" s="16">
        <v>42186</v>
      </c>
      <c r="DH7" s="64"/>
      <c r="DI7" s="16">
        <v>42186</v>
      </c>
      <c r="DJ7" s="19" t="s">
        <v>298</v>
      </c>
      <c r="DK7" s="51">
        <f t="shared" ref="DK7" si="28">SUM(AM7+AQ7+AU7+BI7+BU7+CD7+CR7+1600)</f>
        <v>6229</v>
      </c>
      <c r="DL7" s="53">
        <f t="shared" si="26"/>
        <v>5320.5</v>
      </c>
      <c r="DP7" s="16"/>
      <c r="DQ7" s="16"/>
      <c r="DR7" s="16"/>
      <c r="DS7" s="16"/>
    </row>
    <row r="8" spans="1:124" s="47" customFormat="1" ht="28" customHeight="1" x14ac:dyDescent="0.15">
      <c r="A8" s="70" t="s">
        <v>345</v>
      </c>
      <c r="B8" s="70" t="s">
        <v>346</v>
      </c>
      <c r="C8" s="47" t="s">
        <v>95</v>
      </c>
      <c r="D8" s="23">
        <v>0.25416666666666665</v>
      </c>
      <c r="E8" s="15" t="s">
        <v>111</v>
      </c>
      <c r="F8" s="47" t="s">
        <v>79</v>
      </c>
      <c r="G8" s="47" t="s">
        <v>397</v>
      </c>
      <c r="H8" s="47" t="s">
        <v>78</v>
      </c>
      <c r="I8" s="71">
        <v>41615</v>
      </c>
      <c r="J8" s="71">
        <v>41957</v>
      </c>
      <c r="K8" s="71">
        <v>42200</v>
      </c>
      <c r="L8" s="71">
        <v>42201</v>
      </c>
      <c r="M8" s="71">
        <v>39538</v>
      </c>
      <c r="N8" s="71">
        <v>41451</v>
      </c>
      <c r="O8" s="71">
        <v>41613</v>
      </c>
      <c r="P8" s="71" t="s">
        <v>79</v>
      </c>
      <c r="Q8" s="71" t="s">
        <v>79</v>
      </c>
      <c r="R8" s="72" t="s">
        <v>144</v>
      </c>
      <c r="S8" s="72" t="s">
        <v>347</v>
      </c>
      <c r="T8" s="72" t="s">
        <v>348</v>
      </c>
      <c r="U8" s="72" t="s">
        <v>349</v>
      </c>
      <c r="V8" s="47">
        <v>182</v>
      </c>
      <c r="W8" s="73">
        <v>49376</v>
      </c>
      <c r="X8" s="73">
        <v>22076</v>
      </c>
      <c r="Y8" s="73">
        <v>20244</v>
      </c>
      <c r="Z8" s="47">
        <v>148</v>
      </c>
      <c r="AA8" s="47">
        <v>200</v>
      </c>
      <c r="AB8" s="47">
        <v>58</v>
      </c>
      <c r="AC8" s="47">
        <v>110</v>
      </c>
      <c r="AD8" s="47">
        <v>9</v>
      </c>
      <c r="AE8" s="47">
        <v>49</v>
      </c>
      <c r="AF8" s="47">
        <v>58</v>
      </c>
      <c r="AG8" s="47">
        <v>0</v>
      </c>
      <c r="AH8" s="47">
        <v>0</v>
      </c>
      <c r="AI8" s="47">
        <v>0</v>
      </c>
      <c r="AJ8" s="47">
        <v>0</v>
      </c>
      <c r="AK8" s="47">
        <v>0</v>
      </c>
      <c r="AL8" s="47">
        <v>0</v>
      </c>
      <c r="AM8" s="55">
        <f>15.5*(AL8)</f>
        <v>0</v>
      </c>
      <c r="AN8" s="47">
        <v>11</v>
      </c>
      <c r="AO8" s="47">
        <v>77</v>
      </c>
      <c r="AP8" s="47">
        <v>88</v>
      </c>
      <c r="AQ8" s="55">
        <f>17.5*(AP8)</f>
        <v>1540</v>
      </c>
      <c r="AR8" s="47">
        <v>2</v>
      </c>
      <c r="AS8" s="47">
        <v>2</v>
      </c>
      <c r="AT8" s="47">
        <v>4</v>
      </c>
      <c r="AU8" s="55">
        <f>24*(AT8)</f>
        <v>96</v>
      </c>
      <c r="AV8" s="47">
        <v>0</v>
      </c>
      <c r="AW8" s="47" t="s">
        <v>84</v>
      </c>
      <c r="AX8" s="47">
        <v>6</v>
      </c>
      <c r="AY8" s="47" t="s">
        <v>79</v>
      </c>
      <c r="AZ8" s="47" t="s">
        <v>79</v>
      </c>
      <c r="BA8" s="47">
        <v>0</v>
      </c>
      <c r="BB8" s="71">
        <v>41619</v>
      </c>
      <c r="BC8" s="48">
        <f>IF(BB8="","Not done",DAYS360(I8,BB8))</f>
        <v>4</v>
      </c>
      <c r="BD8" s="71">
        <v>41810</v>
      </c>
      <c r="BE8" s="71">
        <v>41860</v>
      </c>
      <c r="BF8" s="74">
        <f>DAYS360(BD8,BE8)</f>
        <v>49</v>
      </c>
      <c r="BG8" s="71" t="s">
        <v>386</v>
      </c>
      <c r="BH8" s="47">
        <v>194</v>
      </c>
      <c r="BI8" s="55">
        <f>6.5*(Z8)</f>
        <v>962</v>
      </c>
      <c r="BJ8" s="55">
        <f>6.5*(AA8)</f>
        <v>1300</v>
      </c>
      <c r="BK8" s="71">
        <v>41629</v>
      </c>
      <c r="BL8" s="71">
        <v>41646</v>
      </c>
      <c r="BM8" s="47" t="s">
        <v>85</v>
      </c>
      <c r="BN8" s="71"/>
      <c r="BO8" s="71"/>
      <c r="BP8" s="71"/>
      <c r="BQ8" s="71">
        <v>41879</v>
      </c>
      <c r="BR8" s="71">
        <v>41891</v>
      </c>
      <c r="BS8" s="47">
        <f>BR8-BQ8</f>
        <v>12</v>
      </c>
      <c r="BT8" s="47" t="s">
        <v>85</v>
      </c>
      <c r="BU8" s="55">
        <f>10.25*(Z8)</f>
        <v>1517</v>
      </c>
      <c r="BV8" s="51">
        <f>10.25*(AA8)</f>
        <v>2050</v>
      </c>
      <c r="BW8" s="71">
        <v>41891</v>
      </c>
      <c r="BX8" s="71">
        <v>41901</v>
      </c>
      <c r="BY8" s="47">
        <f>DATEDIF(BW8,BX8,"d")</f>
        <v>10</v>
      </c>
      <c r="BZ8" s="71">
        <v>41907</v>
      </c>
      <c r="CA8" s="71">
        <v>41929</v>
      </c>
      <c r="CB8" s="48">
        <f>IF(CA8="","Not complete",DAYS360(BZ8,CA8))</f>
        <v>22</v>
      </c>
      <c r="CC8" s="47" t="s">
        <v>406</v>
      </c>
      <c r="CD8" s="55">
        <f>3*(Z8)</f>
        <v>444</v>
      </c>
      <c r="CE8" s="55">
        <f>3*(AA8)</f>
        <v>600</v>
      </c>
      <c r="CF8" s="71">
        <v>41929</v>
      </c>
      <c r="CG8" s="71">
        <v>41929</v>
      </c>
      <c r="CH8" s="71">
        <v>41929</v>
      </c>
      <c r="CI8" s="71">
        <v>41941</v>
      </c>
      <c r="CJ8" s="71">
        <v>41941</v>
      </c>
      <c r="CK8" s="71">
        <v>41955</v>
      </c>
      <c r="CL8" s="71">
        <v>41941</v>
      </c>
      <c r="CM8" s="47">
        <f>IF(CK8="","Not complete",DAYS360(CJ8,CK8))</f>
        <v>13</v>
      </c>
      <c r="CN8" s="47">
        <f>IF(CL8="","Not complete",DAYS360(CJ8,CL8))</f>
        <v>0</v>
      </c>
      <c r="CO8" s="47">
        <v>2</v>
      </c>
      <c r="CP8" s="71">
        <v>42193</v>
      </c>
      <c r="CQ8" s="71" t="s">
        <v>79</v>
      </c>
      <c r="CR8" s="55">
        <v>0</v>
      </c>
      <c r="CS8" s="71">
        <v>42194</v>
      </c>
      <c r="CT8" s="48">
        <f>+IF(CS8="","",DAYS360(I8,CS8))</f>
        <v>572</v>
      </c>
      <c r="CU8" s="71" t="s">
        <v>84</v>
      </c>
      <c r="CV8" s="71">
        <v>42200</v>
      </c>
      <c r="CW8" s="71" t="s">
        <v>413</v>
      </c>
      <c r="CX8" s="16">
        <v>42201</v>
      </c>
      <c r="CY8" s="21">
        <f t="shared" ref="CY8:CY10" si="29">IF(CX8="","",DAYS360(M8,CX8))</f>
        <v>2626</v>
      </c>
      <c r="CZ8" s="21">
        <f t="shared" ref="CZ8:CZ10" si="30">IF(CX8="","",DAYS360(N8,CX8))</f>
        <v>740</v>
      </c>
      <c r="DA8" s="21">
        <f t="shared" ref="DA8:DA10" si="31">IF(CX8="","",DAYS360(O8,CX8))</f>
        <v>581</v>
      </c>
      <c r="DB8" s="75"/>
      <c r="DC8" s="76"/>
      <c r="DD8" s="16">
        <v>42201</v>
      </c>
      <c r="DE8" s="16">
        <v>42201</v>
      </c>
      <c r="DF8" s="75"/>
      <c r="DG8" s="71">
        <v>42200</v>
      </c>
      <c r="DH8" s="75"/>
      <c r="DI8" s="71">
        <v>42200</v>
      </c>
      <c r="DJ8" s="72" t="s">
        <v>387</v>
      </c>
      <c r="DK8" s="55">
        <f>SUM(AM8+AQ8+AU8+BI8+BU8+CD8+CR8+1600)</f>
        <v>6159</v>
      </c>
      <c r="DL8" s="53">
        <f>SUM(AM8+AQ8+AU8+BJ8+BV8+CE8+CR8+1600)</f>
        <v>7186</v>
      </c>
      <c r="DP8" s="71"/>
      <c r="DQ8" s="71"/>
      <c r="DR8" s="71"/>
      <c r="DS8" s="71"/>
    </row>
    <row r="9" spans="1:124" s="15" customFormat="1" ht="28" customHeight="1" x14ac:dyDescent="0.15">
      <c r="A9" s="22" t="s">
        <v>466</v>
      </c>
      <c r="B9" s="22" t="s">
        <v>460</v>
      </c>
      <c r="C9" s="15" t="s">
        <v>461</v>
      </c>
      <c r="D9" s="23">
        <v>0.25486111111111109</v>
      </c>
      <c r="E9" s="15" t="s">
        <v>559</v>
      </c>
      <c r="F9" s="15" t="s">
        <v>79</v>
      </c>
      <c r="G9" s="15" t="s">
        <v>397</v>
      </c>
      <c r="H9" s="15" t="s">
        <v>78</v>
      </c>
      <c r="I9" s="16">
        <v>42094</v>
      </c>
      <c r="J9" s="16">
        <v>42243</v>
      </c>
      <c r="K9" s="16">
        <v>42243</v>
      </c>
      <c r="L9" s="16">
        <v>42244</v>
      </c>
      <c r="M9" s="16">
        <v>39263</v>
      </c>
      <c r="N9" s="16">
        <v>41472</v>
      </c>
      <c r="O9" s="16">
        <v>42091</v>
      </c>
      <c r="P9" s="16" t="s">
        <v>79</v>
      </c>
      <c r="Q9" s="15" t="s">
        <v>84</v>
      </c>
      <c r="R9" s="19" t="s">
        <v>233</v>
      </c>
      <c r="S9" s="19" t="s">
        <v>462</v>
      </c>
      <c r="T9" s="19" t="s">
        <v>463</v>
      </c>
      <c r="U9" s="19" t="s">
        <v>464</v>
      </c>
      <c r="V9" s="15">
        <v>100</v>
      </c>
      <c r="W9" s="20">
        <v>23476</v>
      </c>
      <c r="X9" s="20">
        <v>14796</v>
      </c>
      <c r="Y9" s="15">
        <v>2489</v>
      </c>
      <c r="Z9" s="15">
        <v>80</v>
      </c>
      <c r="AA9" s="15">
        <v>98</v>
      </c>
      <c r="AB9" s="15">
        <v>44</v>
      </c>
      <c r="AC9" s="15">
        <v>16</v>
      </c>
      <c r="AD9" s="15">
        <v>33</v>
      </c>
      <c r="AE9" s="15">
        <v>40</v>
      </c>
      <c r="AF9" s="15">
        <v>73</v>
      </c>
      <c r="AG9" s="15">
        <v>0</v>
      </c>
      <c r="AH9" s="15">
        <v>0</v>
      </c>
      <c r="AI9" s="15">
        <v>0</v>
      </c>
      <c r="AJ9" s="15">
        <v>0</v>
      </c>
      <c r="AK9" s="15">
        <v>0</v>
      </c>
      <c r="AL9" s="15">
        <v>0</v>
      </c>
      <c r="AM9" s="51">
        <f t="shared" ref="AM9:AM10" si="32">15.5*(AL9)</f>
        <v>0</v>
      </c>
      <c r="AN9" s="15">
        <v>3</v>
      </c>
      <c r="AO9" s="15">
        <v>0</v>
      </c>
      <c r="AP9" s="15">
        <v>3</v>
      </c>
      <c r="AQ9" s="51">
        <f t="shared" ref="AQ9:AQ10" si="33">17.5*(AP9)</f>
        <v>52.5</v>
      </c>
      <c r="AR9" s="15">
        <v>1</v>
      </c>
      <c r="AS9" s="15">
        <v>0</v>
      </c>
      <c r="AT9" s="15">
        <v>1</v>
      </c>
      <c r="AU9" s="51">
        <f t="shared" ref="AU9:AU10" si="34">24*(AT9)</f>
        <v>24</v>
      </c>
      <c r="AV9" s="15">
        <v>0</v>
      </c>
      <c r="AW9" s="15" t="s">
        <v>79</v>
      </c>
      <c r="AX9" s="15">
        <v>2</v>
      </c>
      <c r="AY9" s="15" t="s">
        <v>79</v>
      </c>
      <c r="AZ9" s="15" t="s">
        <v>84</v>
      </c>
      <c r="BA9" s="15">
        <v>1</v>
      </c>
      <c r="BB9" s="16">
        <v>42094</v>
      </c>
      <c r="BC9" s="21">
        <f t="shared" ref="BC9" si="35">IF(BB9="","",DAYS360(I9,BB9))</f>
        <v>0</v>
      </c>
      <c r="BD9" s="16">
        <v>42132</v>
      </c>
      <c r="BE9" s="16">
        <v>42147</v>
      </c>
      <c r="BF9" s="26">
        <f t="shared" ref="BF9:BF10" si="36">DAYS360(BD9,BE9)</f>
        <v>15</v>
      </c>
      <c r="BG9" s="16" t="s">
        <v>289</v>
      </c>
      <c r="BH9" s="15">
        <v>130</v>
      </c>
      <c r="BI9" s="51">
        <f t="shared" ref="BI9:BJ10" si="37">6.5*(Z9)</f>
        <v>520</v>
      </c>
      <c r="BJ9" s="51">
        <f t="shared" si="37"/>
        <v>637</v>
      </c>
      <c r="BK9" s="16">
        <v>42108</v>
      </c>
      <c r="BL9" s="16">
        <v>42119</v>
      </c>
      <c r="BM9" s="15" t="s">
        <v>85</v>
      </c>
      <c r="BN9" s="16">
        <v>42108</v>
      </c>
      <c r="BO9" s="16">
        <v>42115</v>
      </c>
      <c r="BP9" s="15" t="s">
        <v>85</v>
      </c>
      <c r="BQ9" s="16">
        <v>42150</v>
      </c>
      <c r="BR9" s="16">
        <v>42159</v>
      </c>
      <c r="BS9" s="15">
        <f t="shared" ref="BS9:BS10" si="38">BR9-BQ9</f>
        <v>9</v>
      </c>
      <c r="BT9" s="15" t="s">
        <v>85</v>
      </c>
      <c r="BU9" s="51">
        <f t="shared" ref="BU9:BV10" si="39">10.25*(Z9)</f>
        <v>820</v>
      </c>
      <c r="BV9" s="51">
        <f t="shared" si="39"/>
        <v>1004.5</v>
      </c>
      <c r="BW9" s="16">
        <v>42159</v>
      </c>
      <c r="BX9" s="16">
        <v>42169</v>
      </c>
      <c r="BY9" s="15">
        <f t="shared" ref="BY9" si="40">DATEDIF(BW9,BX9,"d")</f>
        <v>10</v>
      </c>
      <c r="BZ9" s="16">
        <v>42166</v>
      </c>
      <c r="CA9" s="16">
        <v>42179</v>
      </c>
      <c r="CB9" s="21">
        <f t="shared" ref="CB9:CB10" si="41">IF(CA9="","",DAYS360(BZ9,CA9))</f>
        <v>13</v>
      </c>
      <c r="CC9" s="15" t="s">
        <v>142</v>
      </c>
      <c r="CD9" s="51">
        <f t="shared" ref="CD9:CE10" si="42">3*(Z9)</f>
        <v>240</v>
      </c>
      <c r="CE9" s="51">
        <f t="shared" si="42"/>
        <v>294</v>
      </c>
      <c r="CF9" s="16">
        <v>42199</v>
      </c>
      <c r="CG9" s="16">
        <v>42199</v>
      </c>
      <c r="CH9" s="16">
        <v>42199</v>
      </c>
      <c r="CI9" s="16">
        <v>42200</v>
      </c>
      <c r="CJ9" s="16">
        <v>42200</v>
      </c>
      <c r="CK9" s="16">
        <v>42217</v>
      </c>
      <c r="CL9" s="16">
        <v>42210</v>
      </c>
      <c r="CM9" s="15">
        <f t="shared" ref="CM9" si="43">IF(CK9="","Not complete",DAYS360(CJ9,CK9))</f>
        <v>16</v>
      </c>
      <c r="CN9" s="15">
        <f t="shared" ref="CN9:CN10" si="44">IF(CL9="","Not complete",DAYS360(CJ9,CL9))</f>
        <v>10</v>
      </c>
      <c r="CO9" s="15">
        <v>2</v>
      </c>
      <c r="CP9" s="16">
        <v>42217</v>
      </c>
      <c r="CQ9" s="15" t="s">
        <v>79</v>
      </c>
      <c r="CR9" s="55">
        <v>0</v>
      </c>
      <c r="CS9" s="16">
        <v>42241</v>
      </c>
      <c r="CT9" s="21">
        <f t="shared" ref="CT9:CT10" si="45">+IF(CS9="","",DAYS360(I9,CS9))</f>
        <v>145</v>
      </c>
      <c r="CU9" s="16" t="s">
        <v>79</v>
      </c>
      <c r="CV9" s="16">
        <v>42241</v>
      </c>
      <c r="CW9" s="15" t="s">
        <v>413</v>
      </c>
      <c r="CX9" s="16">
        <v>42244</v>
      </c>
      <c r="CY9" s="21">
        <f t="shared" si="29"/>
        <v>2938</v>
      </c>
      <c r="CZ9" s="21">
        <f t="shared" si="30"/>
        <v>761</v>
      </c>
      <c r="DA9" s="21">
        <f t="shared" si="31"/>
        <v>150</v>
      </c>
      <c r="DB9" s="61"/>
      <c r="DC9" s="61"/>
      <c r="DD9" s="16">
        <v>42244</v>
      </c>
      <c r="DE9" s="16">
        <v>42244</v>
      </c>
      <c r="DF9" s="61"/>
      <c r="DG9" s="38">
        <v>42241</v>
      </c>
      <c r="DH9" s="61"/>
      <c r="DI9" s="38">
        <v>42241</v>
      </c>
      <c r="DJ9" s="19" t="s">
        <v>465</v>
      </c>
      <c r="DK9" s="51">
        <f t="shared" ref="DK9" si="46">SUM(AM9+AQ9+AU9+BI9+BU9+CD9+CR9+1600)</f>
        <v>3256.5</v>
      </c>
      <c r="DL9" s="53">
        <f t="shared" ref="DL9:DL10" si="47">SUM(AM9+AQ9+AU9+BJ9+BV9+CE9+CR9+1600)</f>
        <v>3612</v>
      </c>
      <c r="DP9" s="16"/>
      <c r="DQ9" s="16"/>
      <c r="DR9" s="16"/>
      <c r="DS9" s="16"/>
    </row>
    <row r="10" spans="1:124" s="15" customFormat="1" ht="28" customHeight="1" x14ac:dyDescent="0.15">
      <c r="A10" s="22" t="s">
        <v>451</v>
      </c>
      <c r="B10" s="22" t="s">
        <v>438</v>
      </c>
      <c r="C10" s="15" t="s">
        <v>161</v>
      </c>
      <c r="D10" s="23">
        <v>0.25555555555555598</v>
      </c>
      <c r="E10" s="15" t="s">
        <v>559</v>
      </c>
      <c r="F10" s="15" t="s">
        <v>79</v>
      </c>
      <c r="G10" s="15" t="s">
        <v>397</v>
      </c>
      <c r="H10" s="15" t="s">
        <v>78</v>
      </c>
      <c r="I10" s="16">
        <v>42060</v>
      </c>
      <c r="J10" s="16">
        <v>42245</v>
      </c>
      <c r="K10" s="18">
        <v>42249</v>
      </c>
      <c r="L10" s="16">
        <v>42249</v>
      </c>
      <c r="M10" s="16">
        <v>40847</v>
      </c>
      <c r="N10" s="16">
        <v>41962</v>
      </c>
      <c r="O10" s="16">
        <v>42056</v>
      </c>
      <c r="P10" s="16" t="s">
        <v>79</v>
      </c>
      <c r="Q10" s="15" t="s">
        <v>84</v>
      </c>
      <c r="R10" s="19" t="s">
        <v>233</v>
      </c>
      <c r="S10" s="19" t="s">
        <v>439</v>
      </c>
      <c r="T10" s="19" t="s">
        <v>440</v>
      </c>
      <c r="U10" s="19" t="s">
        <v>441</v>
      </c>
      <c r="V10" s="15">
        <v>72</v>
      </c>
      <c r="W10" s="20">
        <v>16924</v>
      </c>
      <c r="X10" s="20">
        <v>12728</v>
      </c>
      <c r="Y10" s="15">
        <v>431</v>
      </c>
      <c r="Z10" s="15">
        <v>58</v>
      </c>
      <c r="AA10" s="15">
        <v>76</v>
      </c>
      <c r="AB10" s="15">
        <v>40</v>
      </c>
      <c r="AC10" s="15">
        <v>6</v>
      </c>
      <c r="AD10" s="15">
        <v>13</v>
      </c>
      <c r="AE10" s="15">
        <v>1</v>
      </c>
      <c r="AF10" s="15">
        <v>14</v>
      </c>
      <c r="AG10" s="15">
        <v>0</v>
      </c>
      <c r="AH10" s="15">
        <v>0</v>
      </c>
      <c r="AI10" s="15">
        <v>0</v>
      </c>
      <c r="AJ10" s="15">
        <v>0</v>
      </c>
      <c r="AK10" s="15">
        <v>0</v>
      </c>
      <c r="AL10" s="15">
        <v>0</v>
      </c>
      <c r="AM10" s="51">
        <f t="shared" si="32"/>
        <v>0</v>
      </c>
      <c r="AN10" s="15">
        <v>3</v>
      </c>
      <c r="AO10" s="15">
        <v>1</v>
      </c>
      <c r="AP10" s="15">
        <v>4</v>
      </c>
      <c r="AQ10" s="51">
        <f t="shared" si="33"/>
        <v>70</v>
      </c>
      <c r="AR10" s="15">
        <v>0</v>
      </c>
      <c r="AS10" s="15">
        <v>0</v>
      </c>
      <c r="AT10" s="15">
        <v>0</v>
      </c>
      <c r="AU10" s="51">
        <f t="shared" si="34"/>
        <v>0</v>
      </c>
      <c r="AV10" s="15">
        <v>0</v>
      </c>
      <c r="AW10" s="15" t="s">
        <v>79</v>
      </c>
      <c r="AX10" s="15">
        <v>4</v>
      </c>
      <c r="AY10" s="15" t="s">
        <v>79</v>
      </c>
      <c r="AZ10" s="15" t="s">
        <v>79</v>
      </c>
      <c r="BA10" s="15">
        <v>0</v>
      </c>
      <c r="BB10" s="16">
        <v>42060</v>
      </c>
      <c r="BC10" s="21">
        <f>IF(BB10="","Not done",DAYS360(I10,BB10))</f>
        <v>0</v>
      </c>
      <c r="BD10" s="16">
        <v>42145</v>
      </c>
      <c r="BE10" s="16">
        <v>42178</v>
      </c>
      <c r="BF10" s="26">
        <f t="shared" si="36"/>
        <v>32</v>
      </c>
      <c r="BG10" s="16" t="s">
        <v>534</v>
      </c>
      <c r="BH10" s="26">
        <v>143</v>
      </c>
      <c r="BI10" s="51">
        <f t="shared" si="37"/>
        <v>377</v>
      </c>
      <c r="BJ10" s="51">
        <f t="shared" si="37"/>
        <v>494</v>
      </c>
      <c r="BK10" s="16">
        <v>42084</v>
      </c>
      <c r="BL10" s="16">
        <v>42095</v>
      </c>
      <c r="BM10" s="15" t="s">
        <v>85</v>
      </c>
      <c r="BN10" s="16">
        <v>42084</v>
      </c>
      <c r="BO10" s="16">
        <v>42090</v>
      </c>
      <c r="BP10" s="15" t="s">
        <v>85</v>
      </c>
      <c r="BQ10" s="16">
        <v>42179</v>
      </c>
      <c r="BR10" s="16">
        <v>42188</v>
      </c>
      <c r="BS10" s="15">
        <f t="shared" si="38"/>
        <v>9</v>
      </c>
      <c r="BT10" s="15" t="s">
        <v>85</v>
      </c>
      <c r="BU10" s="51">
        <f t="shared" si="39"/>
        <v>594.5</v>
      </c>
      <c r="BV10" s="51">
        <f t="shared" si="39"/>
        <v>779</v>
      </c>
      <c r="BW10" s="16">
        <v>42188</v>
      </c>
      <c r="BX10" s="16">
        <v>42199</v>
      </c>
      <c r="BY10" s="15">
        <f>DATEDIF(BW10,BX10,"d")</f>
        <v>11</v>
      </c>
      <c r="BZ10" s="16">
        <v>42201</v>
      </c>
      <c r="CA10" s="16">
        <v>42203</v>
      </c>
      <c r="CB10" s="21">
        <f t="shared" si="41"/>
        <v>2</v>
      </c>
      <c r="CC10" s="15" t="s">
        <v>542</v>
      </c>
      <c r="CD10" s="51">
        <f t="shared" si="42"/>
        <v>174</v>
      </c>
      <c r="CE10" s="51">
        <f t="shared" si="42"/>
        <v>228</v>
      </c>
      <c r="CF10" s="16">
        <v>42203</v>
      </c>
      <c r="CG10" s="16">
        <v>42203</v>
      </c>
      <c r="CH10" s="16">
        <v>42203</v>
      </c>
      <c r="CI10" s="16">
        <v>42210</v>
      </c>
      <c r="CJ10" s="16">
        <v>42213</v>
      </c>
      <c r="CK10" s="16">
        <v>42244</v>
      </c>
      <c r="CL10" s="16">
        <v>42217</v>
      </c>
      <c r="CM10" s="15">
        <f t="shared" ref="CM10:CM15" si="48">IF(CK10="","Not complete",DAYS360(CJ10,CK10))</f>
        <v>30</v>
      </c>
      <c r="CN10" s="15">
        <f t="shared" si="44"/>
        <v>3</v>
      </c>
      <c r="CO10" s="15">
        <v>1</v>
      </c>
      <c r="CP10" s="16">
        <v>42244</v>
      </c>
      <c r="CQ10" s="15" t="s">
        <v>79</v>
      </c>
      <c r="CR10" s="55">
        <v>0</v>
      </c>
      <c r="CS10" s="16">
        <v>42244</v>
      </c>
      <c r="CT10" s="21">
        <f t="shared" si="45"/>
        <v>183</v>
      </c>
      <c r="CU10" s="16" t="s">
        <v>79</v>
      </c>
      <c r="CV10" s="16">
        <v>42245</v>
      </c>
      <c r="CW10" s="15" t="s">
        <v>369</v>
      </c>
      <c r="CX10" s="18">
        <v>42249</v>
      </c>
      <c r="CY10" s="21">
        <f t="shared" si="29"/>
        <v>1382</v>
      </c>
      <c r="CZ10" s="21">
        <f t="shared" si="30"/>
        <v>283</v>
      </c>
      <c r="DA10" s="21">
        <f t="shared" si="31"/>
        <v>191</v>
      </c>
      <c r="DB10" s="61"/>
      <c r="DC10" s="62"/>
      <c r="DD10" s="18">
        <v>42249</v>
      </c>
      <c r="DE10" s="18">
        <v>42249</v>
      </c>
      <c r="DF10" s="61"/>
      <c r="DG10" s="16">
        <v>42244</v>
      </c>
      <c r="DH10" s="61"/>
      <c r="DI10" s="16">
        <v>42244</v>
      </c>
      <c r="DJ10" s="19" t="s">
        <v>551</v>
      </c>
      <c r="DK10" s="51">
        <f t="shared" ref="DK10" si="49">SUM(AM10+AQ10+AU10+BI10+BU10+CD10+CR10+1600)</f>
        <v>2815.5</v>
      </c>
      <c r="DL10" s="53">
        <f t="shared" si="47"/>
        <v>3171</v>
      </c>
      <c r="DP10" s="16"/>
      <c r="DQ10" s="16"/>
      <c r="DR10" s="16"/>
      <c r="DS10" s="16"/>
    </row>
    <row r="11" spans="1:124" s="15" customFormat="1" ht="28" customHeight="1" x14ac:dyDescent="0.15">
      <c r="A11" s="22" t="s">
        <v>454</v>
      </c>
      <c r="B11" s="22" t="s">
        <v>455</v>
      </c>
      <c r="C11" s="15" t="s">
        <v>95</v>
      </c>
      <c r="D11" s="23">
        <v>0.25625000000000003</v>
      </c>
      <c r="E11" s="15" t="s">
        <v>559</v>
      </c>
      <c r="F11" s="15" t="s">
        <v>79</v>
      </c>
      <c r="G11" s="15" t="s">
        <v>397</v>
      </c>
      <c r="H11" s="15" t="s">
        <v>78</v>
      </c>
      <c r="I11" s="16">
        <v>42087</v>
      </c>
      <c r="J11" s="18">
        <v>42270</v>
      </c>
      <c r="K11" s="18">
        <v>42270</v>
      </c>
      <c r="L11" s="16">
        <v>42271</v>
      </c>
      <c r="M11" s="16">
        <v>40786</v>
      </c>
      <c r="N11" s="16">
        <v>41928</v>
      </c>
      <c r="O11" s="16">
        <v>42081</v>
      </c>
      <c r="P11" s="16" t="s">
        <v>79</v>
      </c>
      <c r="Q11" s="15" t="s">
        <v>84</v>
      </c>
      <c r="R11" s="19" t="s">
        <v>456</v>
      </c>
      <c r="S11" s="19" t="s">
        <v>457</v>
      </c>
      <c r="T11" s="19" t="s">
        <v>458</v>
      </c>
      <c r="U11" s="19" t="s">
        <v>459</v>
      </c>
      <c r="V11" s="15">
        <v>148</v>
      </c>
      <c r="W11" s="20">
        <v>39487</v>
      </c>
      <c r="X11" s="20">
        <v>28213</v>
      </c>
      <c r="Y11" s="15">
        <v>7815</v>
      </c>
      <c r="Z11" s="15">
        <v>114</v>
      </c>
      <c r="AA11" s="15">
        <v>130</v>
      </c>
      <c r="AB11" s="15">
        <v>70</v>
      </c>
      <c r="AC11" s="15">
        <v>24</v>
      </c>
      <c r="AD11" s="15">
        <v>6</v>
      </c>
      <c r="AE11" s="15">
        <v>1</v>
      </c>
      <c r="AF11" s="15">
        <v>7</v>
      </c>
      <c r="AG11" s="15">
        <v>0</v>
      </c>
      <c r="AH11" s="15">
        <v>0</v>
      </c>
      <c r="AI11" s="15">
        <v>0</v>
      </c>
      <c r="AJ11" s="15">
        <v>4</v>
      </c>
      <c r="AK11" s="15">
        <v>0</v>
      </c>
      <c r="AL11" s="15">
        <v>4</v>
      </c>
      <c r="AM11" s="51">
        <f>15.5*(AL11)</f>
        <v>62</v>
      </c>
      <c r="AN11" s="15">
        <v>9</v>
      </c>
      <c r="AO11" s="15">
        <v>0</v>
      </c>
      <c r="AP11" s="15">
        <v>9</v>
      </c>
      <c r="AQ11" s="51">
        <f>17.5*(AP11)</f>
        <v>157.5</v>
      </c>
      <c r="AR11" s="15">
        <v>10</v>
      </c>
      <c r="AS11" s="15">
        <v>0</v>
      </c>
      <c r="AT11" s="15">
        <v>10</v>
      </c>
      <c r="AU11" s="51">
        <f>24*(AT11)</f>
        <v>240</v>
      </c>
      <c r="AV11" s="15">
        <v>2</v>
      </c>
      <c r="AW11" s="15" t="s">
        <v>79</v>
      </c>
      <c r="AX11" s="15">
        <v>10</v>
      </c>
      <c r="AY11" s="15" t="s">
        <v>79</v>
      </c>
      <c r="AZ11" s="15" t="s">
        <v>84</v>
      </c>
      <c r="BA11" s="15">
        <v>12</v>
      </c>
      <c r="BB11" s="16">
        <v>42088</v>
      </c>
      <c r="BC11" s="21">
        <f>IF(BB11="","",DAYS360(I11,BB11))</f>
        <v>1</v>
      </c>
      <c r="BD11" s="16">
        <v>42151</v>
      </c>
      <c r="BE11" s="16">
        <v>42192</v>
      </c>
      <c r="BF11" s="26">
        <f>DAYS360(BD11,BE11)</f>
        <v>40</v>
      </c>
      <c r="BG11" s="16" t="s">
        <v>534</v>
      </c>
      <c r="BH11" s="26">
        <v>201</v>
      </c>
      <c r="BI11" s="51">
        <f t="shared" ref="BI11:BJ13" si="50">6.5*(Z11)</f>
        <v>741</v>
      </c>
      <c r="BJ11" s="51">
        <f t="shared" si="50"/>
        <v>845</v>
      </c>
      <c r="BK11" s="16">
        <v>42115</v>
      </c>
      <c r="BL11" s="16">
        <v>42125</v>
      </c>
      <c r="BM11" s="15" t="s">
        <v>85</v>
      </c>
      <c r="BN11" s="16">
        <v>42112</v>
      </c>
      <c r="BO11" s="16">
        <v>42117</v>
      </c>
      <c r="BP11" s="15" t="s">
        <v>85</v>
      </c>
      <c r="BQ11" s="16">
        <v>42193</v>
      </c>
      <c r="BR11" s="16">
        <v>42206</v>
      </c>
      <c r="BS11" s="15">
        <f>BR11-BQ11</f>
        <v>13</v>
      </c>
      <c r="BT11" s="15" t="s">
        <v>85</v>
      </c>
      <c r="BU11" s="51">
        <f t="shared" ref="BU11:BV13" si="51">10.25*(Z11)</f>
        <v>1168.5</v>
      </c>
      <c r="BV11" s="51">
        <f t="shared" si="51"/>
        <v>1332.5</v>
      </c>
      <c r="BW11" s="16">
        <v>42206</v>
      </c>
      <c r="BX11" s="16">
        <v>42222</v>
      </c>
      <c r="BY11" s="15">
        <f>DATEDIF(BW11,BX11,"d")</f>
        <v>16</v>
      </c>
      <c r="BZ11" s="16">
        <v>42214</v>
      </c>
      <c r="CA11" s="16">
        <v>42221</v>
      </c>
      <c r="CB11" s="21">
        <f>IF(CA11="","",DAYS360(BZ11,CA11))</f>
        <v>6</v>
      </c>
      <c r="CC11" s="15" t="s">
        <v>542</v>
      </c>
      <c r="CD11" s="51">
        <f t="shared" ref="CD11:CE13" si="52">3*(Z11)</f>
        <v>342</v>
      </c>
      <c r="CE11" s="51">
        <f t="shared" si="52"/>
        <v>390</v>
      </c>
      <c r="CF11" s="16">
        <v>42222</v>
      </c>
      <c r="CG11" s="16">
        <v>42222</v>
      </c>
      <c r="CH11" s="16">
        <v>42223</v>
      </c>
      <c r="CI11" s="16">
        <v>42234</v>
      </c>
      <c r="CJ11" s="16">
        <v>42234</v>
      </c>
      <c r="CK11" s="18">
        <v>42265</v>
      </c>
      <c r="CL11" s="16">
        <v>42234</v>
      </c>
      <c r="CM11" s="15">
        <f t="shared" si="48"/>
        <v>30</v>
      </c>
      <c r="CN11" s="15">
        <f>IF(CL11="","Not complete",DAYS360(CJ11,CL11))</f>
        <v>0</v>
      </c>
      <c r="CO11" s="15">
        <v>2</v>
      </c>
      <c r="CP11" s="16">
        <v>42244</v>
      </c>
      <c r="CQ11" s="15" t="s">
        <v>84</v>
      </c>
      <c r="CR11" s="51">
        <f>130*1.75</f>
        <v>227.5</v>
      </c>
      <c r="CS11" s="16">
        <v>42244</v>
      </c>
      <c r="CT11" s="21">
        <f>+IF(CS11="","",DAYS360(I11,CS11))</f>
        <v>154</v>
      </c>
      <c r="CU11" s="16" t="s">
        <v>79</v>
      </c>
      <c r="CV11" s="16">
        <v>42247</v>
      </c>
      <c r="CW11" s="15" t="s">
        <v>413</v>
      </c>
      <c r="CX11" s="16">
        <v>42249</v>
      </c>
      <c r="CY11" s="21">
        <f>IF(CX11="","",DAYS360(M11,CX11))</f>
        <v>1442</v>
      </c>
      <c r="CZ11" s="21">
        <f>IF(CX11="","",DAYS360(N11,CX11))</f>
        <v>316</v>
      </c>
      <c r="DA11" s="21">
        <f>IF(CX11="","",DAYS360(O11,CX11))</f>
        <v>164</v>
      </c>
      <c r="DB11" s="61"/>
      <c r="DC11" s="62"/>
      <c r="DD11" s="16">
        <v>42249</v>
      </c>
      <c r="DE11" s="16">
        <v>42249</v>
      </c>
      <c r="DF11" s="61"/>
      <c r="DG11" s="16">
        <v>42247</v>
      </c>
      <c r="DH11" s="61"/>
      <c r="DI11" s="16">
        <v>42247</v>
      </c>
      <c r="DJ11" s="19" t="s">
        <v>553</v>
      </c>
      <c r="DK11" s="51">
        <f>SUM(AM11+AQ11+AU11+BI11+BU11+CD11+CR11+1600)</f>
        <v>4538.5</v>
      </c>
      <c r="DL11" s="53">
        <f>SUM(AM11+AQ11+AU11+BJ11+BV11+CE11+CR11+1600)</f>
        <v>4854.5</v>
      </c>
      <c r="DP11" s="16"/>
      <c r="DQ11" s="16"/>
      <c r="DR11" s="16"/>
      <c r="DS11" s="16"/>
    </row>
    <row r="12" spans="1:124" s="15" customFormat="1" ht="28" customHeight="1" x14ac:dyDescent="0.15">
      <c r="A12" s="22" t="s">
        <v>452</v>
      </c>
      <c r="B12" s="22" t="s">
        <v>442</v>
      </c>
      <c r="C12" s="15" t="s">
        <v>427</v>
      </c>
      <c r="D12" s="23">
        <v>0.25694444444444448</v>
      </c>
      <c r="E12" s="15" t="s">
        <v>188</v>
      </c>
      <c r="F12" s="15" t="s">
        <v>79</v>
      </c>
      <c r="G12" s="15" t="s">
        <v>397</v>
      </c>
      <c r="H12" s="15" t="s">
        <v>78</v>
      </c>
      <c r="I12" s="16">
        <v>42069</v>
      </c>
      <c r="J12" s="16">
        <v>42270</v>
      </c>
      <c r="K12" s="16">
        <v>42270</v>
      </c>
      <c r="L12" s="16">
        <v>42272</v>
      </c>
      <c r="M12" s="16">
        <v>38776</v>
      </c>
      <c r="N12" s="16">
        <v>41725</v>
      </c>
      <c r="O12" s="16">
        <v>42067</v>
      </c>
      <c r="P12" s="16" t="s">
        <v>79</v>
      </c>
      <c r="Q12" s="15" t="s">
        <v>84</v>
      </c>
      <c r="R12" s="19" t="s">
        <v>443</v>
      </c>
      <c r="S12" s="19" t="s">
        <v>444</v>
      </c>
      <c r="T12" s="19" t="s">
        <v>254</v>
      </c>
      <c r="U12" s="19" t="s">
        <v>445</v>
      </c>
      <c r="V12" s="15">
        <v>164</v>
      </c>
      <c r="W12" s="20">
        <v>39737</v>
      </c>
      <c r="X12" s="20">
        <v>23175</v>
      </c>
      <c r="Y12" s="20">
        <v>11082</v>
      </c>
      <c r="Z12" s="15">
        <v>136</v>
      </c>
      <c r="AA12" s="15">
        <v>170</v>
      </c>
      <c r="AB12" s="15">
        <v>64</v>
      </c>
      <c r="AC12" s="15">
        <v>72</v>
      </c>
      <c r="AD12" s="15">
        <v>38</v>
      </c>
      <c r="AE12" s="15">
        <v>60</v>
      </c>
      <c r="AF12" s="15">
        <v>98</v>
      </c>
      <c r="AG12" s="15">
        <v>0</v>
      </c>
      <c r="AH12" s="15">
        <v>0</v>
      </c>
      <c r="AI12" s="15">
        <v>0</v>
      </c>
      <c r="AJ12" s="15">
        <v>0</v>
      </c>
      <c r="AK12" s="15">
        <v>0</v>
      </c>
      <c r="AL12" s="15">
        <v>0</v>
      </c>
      <c r="AM12" s="51">
        <f>15.5*(AL12)</f>
        <v>0</v>
      </c>
      <c r="AN12" s="15">
        <v>15</v>
      </c>
      <c r="AO12" s="15">
        <v>33</v>
      </c>
      <c r="AP12" s="15">
        <v>48</v>
      </c>
      <c r="AQ12" s="51">
        <f>17.5*(AP12)</f>
        <v>840</v>
      </c>
      <c r="AR12" s="15">
        <v>0</v>
      </c>
      <c r="AS12" s="15">
        <v>12</v>
      </c>
      <c r="AT12" s="15">
        <v>12</v>
      </c>
      <c r="AU12" s="51">
        <f>24*(AT12)</f>
        <v>288</v>
      </c>
      <c r="AV12" s="15">
        <v>0</v>
      </c>
      <c r="AW12" s="15" t="s">
        <v>84</v>
      </c>
      <c r="AX12" s="15">
        <v>11</v>
      </c>
      <c r="AY12" s="15" t="s">
        <v>79</v>
      </c>
      <c r="AZ12" s="15" t="s">
        <v>79</v>
      </c>
      <c r="BA12" s="15">
        <v>0</v>
      </c>
      <c r="BB12" s="16">
        <v>42069</v>
      </c>
      <c r="BC12" s="21">
        <f>IF(BB12="","Not done",DAYS360(I12,BB12))</f>
        <v>0</v>
      </c>
      <c r="BD12" s="16">
        <v>42130</v>
      </c>
      <c r="BE12" s="16">
        <v>42171</v>
      </c>
      <c r="BF12" s="26">
        <f>DAYS360(BD12,BE12)</f>
        <v>40</v>
      </c>
      <c r="BG12" s="16" t="s">
        <v>437</v>
      </c>
      <c r="BH12" s="15">
        <v>140</v>
      </c>
      <c r="BI12" s="51">
        <f t="shared" si="50"/>
        <v>884</v>
      </c>
      <c r="BJ12" s="51">
        <f t="shared" si="50"/>
        <v>1105</v>
      </c>
      <c r="BK12" s="16">
        <v>42074</v>
      </c>
      <c r="BL12" s="16">
        <v>42088</v>
      </c>
      <c r="BM12" s="15" t="s">
        <v>85</v>
      </c>
      <c r="BN12" s="16">
        <v>42074</v>
      </c>
      <c r="BO12" s="16">
        <v>42077</v>
      </c>
      <c r="BP12" s="15" t="s">
        <v>85</v>
      </c>
      <c r="BQ12" s="16">
        <v>42171</v>
      </c>
      <c r="BR12" s="16">
        <v>42185</v>
      </c>
      <c r="BS12" s="15">
        <f>BR12-BQ12</f>
        <v>14</v>
      </c>
      <c r="BT12" s="15" t="s">
        <v>85</v>
      </c>
      <c r="BU12" s="51">
        <f t="shared" si="51"/>
        <v>1394</v>
      </c>
      <c r="BV12" s="51">
        <f t="shared" si="51"/>
        <v>1742.5</v>
      </c>
      <c r="BW12" s="16">
        <v>42185</v>
      </c>
      <c r="BX12" s="16">
        <v>42227</v>
      </c>
      <c r="BY12" s="15">
        <f>DATEDIF(BW12,BX12,"d")</f>
        <v>42</v>
      </c>
      <c r="BZ12" s="16">
        <v>42194</v>
      </c>
      <c r="CA12" s="16">
        <v>42200</v>
      </c>
      <c r="CB12" s="21">
        <f>IF(CA12="","",DAYS360(BZ12,CA12))</f>
        <v>6</v>
      </c>
      <c r="CC12" s="15" t="s">
        <v>110</v>
      </c>
      <c r="CD12" s="51">
        <f t="shared" si="52"/>
        <v>408</v>
      </c>
      <c r="CE12" s="51">
        <f t="shared" si="52"/>
        <v>510</v>
      </c>
      <c r="CF12" s="16">
        <v>42228</v>
      </c>
      <c r="CG12" s="16">
        <v>42228</v>
      </c>
      <c r="CH12" s="16">
        <v>42228</v>
      </c>
      <c r="CI12" s="16">
        <v>42231</v>
      </c>
      <c r="CJ12" s="16">
        <v>42231</v>
      </c>
      <c r="CK12" s="18">
        <v>42245</v>
      </c>
      <c r="CL12" s="16">
        <v>42243</v>
      </c>
      <c r="CM12" s="15">
        <f t="shared" si="48"/>
        <v>14</v>
      </c>
      <c r="CN12" s="15">
        <f>IF(CL12="","Not complete",DAYS360(CJ12,CL12))</f>
        <v>12</v>
      </c>
      <c r="CO12" s="15">
        <v>2</v>
      </c>
      <c r="CP12" s="16">
        <v>42266</v>
      </c>
      <c r="CQ12" s="15" t="s">
        <v>79</v>
      </c>
      <c r="CR12" s="55">
        <v>0</v>
      </c>
      <c r="CS12" s="16">
        <v>42270</v>
      </c>
      <c r="CT12" s="21">
        <f>+IF(CS12="","",DAYS360(I12,CS12))</f>
        <v>197</v>
      </c>
      <c r="CU12" s="16" t="s">
        <v>79</v>
      </c>
      <c r="CV12" s="16">
        <v>42270</v>
      </c>
      <c r="CW12" s="15" t="s">
        <v>369</v>
      </c>
      <c r="CX12" s="16">
        <v>42272</v>
      </c>
      <c r="CY12" s="21">
        <f>IF(CX12="","",DAYS360(M12,CX12))</f>
        <v>3445</v>
      </c>
      <c r="CZ12" s="21">
        <f>IF(CX12="","",DAYS360(N12,CX12))</f>
        <v>538</v>
      </c>
      <c r="DA12" s="21">
        <f>IF(CX12="","",DAYS360(O12,CX12))</f>
        <v>201</v>
      </c>
      <c r="DB12" s="61"/>
      <c r="DC12" s="62"/>
      <c r="DD12" s="16">
        <v>42272</v>
      </c>
      <c r="DE12" s="16">
        <v>42273</v>
      </c>
      <c r="DF12" s="61"/>
      <c r="DG12" s="40">
        <v>42270</v>
      </c>
      <c r="DH12" s="61"/>
      <c r="DI12" s="40">
        <v>42270</v>
      </c>
      <c r="DJ12" s="19" t="s">
        <v>361</v>
      </c>
      <c r="DK12" s="51">
        <f>SUM(AM12+AQ12+AU12+BI12+BU12+CD12+CR12+1600)</f>
        <v>5414</v>
      </c>
      <c r="DL12" s="53">
        <f>SUM(AM12+AQ12+AU12+BJ12+BV12+CE12+CR12+1600)</f>
        <v>6085.5</v>
      </c>
      <c r="DP12" s="16"/>
      <c r="DQ12" s="16"/>
      <c r="DR12" s="16"/>
      <c r="DS12" s="16"/>
    </row>
    <row r="13" spans="1:124" s="15" customFormat="1" ht="28" customHeight="1" x14ac:dyDescent="0.15">
      <c r="A13" s="22" t="s">
        <v>522</v>
      </c>
      <c r="B13" s="22" t="s">
        <v>523</v>
      </c>
      <c r="C13" s="15" t="s">
        <v>161</v>
      </c>
      <c r="D13" s="23">
        <v>0.25763888888888892</v>
      </c>
      <c r="E13" s="15" t="s">
        <v>116</v>
      </c>
      <c r="F13" s="15" t="s">
        <v>79</v>
      </c>
      <c r="G13" s="15" t="s">
        <v>397</v>
      </c>
      <c r="H13" s="15" t="s">
        <v>78</v>
      </c>
      <c r="I13" s="16">
        <v>42145</v>
      </c>
      <c r="J13" s="16">
        <v>42287</v>
      </c>
      <c r="K13" s="16">
        <v>42287</v>
      </c>
      <c r="L13" s="16">
        <v>42290</v>
      </c>
      <c r="M13" s="16">
        <v>39233</v>
      </c>
      <c r="N13" s="16">
        <v>41797</v>
      </c>
      <c r="O13" s="16">
        <v>41957</v>
      </c>
      <c r="P13" s="16" t="s">
        <v>79</v>
      </c>
      <c r="Q13" s="15" t="s">
        <v>79</v>
      </c>
      <c r="R13" s="19" t="s">
        <v>233</v>
      </c>
      <c r="S13" s="19" t="s">
        <v>524</v>
      </c>
      <c r="T13" s="19" t="s">
        <v>525</v>
      </c>
      <c r="U13" s="19" t="s">
        <v>526</v>
      </c>
      <c r="V13" s="15">
        <v>124</v>
      </c>
      <c r="W13" s="20">
        <v>27208</v>
      </c>
      <c r="X13" s="20">
        <v>21582</v>
      </c>
      <c r="Y13" s="15">
        <v>1114</v>
      </c>
      <c r="Z13" s="15">
        <v>100</v>
      </c>
      <c r="AA13" s="15">
        <v>102</v>
      </c>
      <c r="AB13" s="15">
        <v>56</v>
      </c>
      <c r="AC13" s="15">
        <v>12</v>
      </c>
      <c r="AD13" s="15">
        <v>18</v>
      </c>
      <c r="AE13" s="15">
        <v>2</v>
      </c>
      <c r="AF13" s="15">
        <v>20</v>
      </c>
      <c r="AG13" s="15">
        <v>0</v>
      </c>
      <c r="AH13" s="15">
        <v>0</v>
      </c>
      <c r="AI13" s="15">
        <v>0</v>
      </c>
      <c r="AJ13" s="15">
        <v>0</v>
      </c>
      <c r="AK13" s="15">
        <v>0</v>
      </c>
      <c r="AL13" s="15">
        <v>0</v>
      </c>
      <c r="AM13" s="51">
        <f>15.5*(AL13)</f>
        <v>0</v>
      </c>
      <c r="AN13" s="15">
        <v>14</v>
      </c>
      <c r="AO13" s="15">
        <v>0</v>
      </c>
      <c r="AP13" s="15">
        <v>14</v>
      </c>
      <c r="AQ13" s="51">
        <f>17.5*(AP13)</f>
        <v>245</v>
      </c>
      <c r="AR13" s="15">
        <v>1</v>
      </c>
      <c r="AS13" s="15">
        <v>2</v>
      </c>
      <c r="AT13" s="15">
        <v>3</v>
      </c>
      <c r="AU13" s="51">
        <f>24*(AT13)</f>
        <v>72</v>
      </c>
      <c r="AV13" s="15">
        <v>1</v>
      </c>
      <c r="AW13" s="15" t="s">
        <v>79</v>
      </c>
      <c r="AX13" s="15">
        <v>4</v>
      </c>
      <c r="AY13" s="15" t="s">
        <v>79</v>
      </c>
      <c r="AZ13" s="15" t="s">
        <v>79</v>
      </c>
      <c r="BA13" s="15">
        <v>0</v>
      </c>
      <c r="BB13" s="16">
        <v>42145</v>
      </c>
      <c r="BC13" s="21">
        <f>IF(BB13="","",DAYS360(I13,BB13))</f>
        <v>0</v>
      </c>
      <c r="BD13" s="16">
        <v>42194</v>
      </c>
      <c r="BE13" s="16">
        <v>42230</v>
      </c>
      <c r="BF13" s="26">
        <f>DAYS360(BD13,BE13)</f>
        <v>35</v>
      </c>
      <c r="BG13" s="16" t="s">
        <v>369</v>
      </c>
      <c r="BH13" s="15">
        <v>127</v>
      </c>
      <c r="BI13" s="51">
        <f t="shared" si="50"/>
        <v>650</v>
      </c>
      <c r="BJ13" s="51">
        <f t="shared" si="50"/>
        <v>663</v>
      </c>
      <c r="BK13" s="16">
        <v>42194</v>
      </c>
      <c r="BL13" s="16">
        <v>42209</v>
      </c>
      <c r="BM13" s="15" t="s">
        <v>85</v>
      </c>
      <c r="BN13" s="16">
        <v>42171</v>
      </c>
      <c r="BO13" s="16">
        <v>42174</v>
      </c>
      <c r="BP13" s="15" t="s">
        <v>85</v>
      </c>
      <c r="BQ13" s="16">
        <v>42234</v>
      </c>
      <c r="BR13" s="16">
        <v>42248</v>
      </c>
      <c r="BS13" s="15">
        <f>BR13-BQ13</f>
        <v>14</v>
      </c>
      <c r="BT13" s="15" t="s">
        <v>85</v>
      </c>
      <c r="BU13" s="51">
        <f t="shared" si="51"/>
        <v>1025</v>
      </c>
      <c r="BV13" s="51">
        <f t="shared" si="51"/>
        <v>1045.5</v>
      </c>
      <c r="BW13" s="16">
        <v>42248</v>
      </c>
      <c r="BX13" s="16">
        <v>42255</v>
      </c>
      <c r="BY13" s="15">
        <f>DATEDIF(BW13,BX13,"d")</f>
        <v>7</v>
      </c>
      <c r="BZ13" s="16">
        <v>42252</v>
      </c>
      <c r="CA13" s="16">
        <v>42258</v>
      </c>
      <c r="CB13" s="21">
        <f>IF(CA13="","",DAYS360(BZ13,CA13))</f>
        <v>6</v>
      </c>
      <c r="CC13" s="15" t="s">
        <v>542</v>
      </c>
      <c r="CD13" s="51">
        <f t="shared" si="52"/>
        <v>300</v>
      </c>
      <c r="CE13" s="51">
        <f t="shared" si="52"/>
        <v>306</v>
      </c>
      <c r="CF13" s="16">
        <v>42262</v>
      </c>
      <c r="CG13" s="16">
        <v>42262</v>
      </c>
      <c r="CH13" s="16">
        <v>42262</v>
      </c>
      <c r="CI13" s="16">
        <v>42270</v>
      </c>
      <c r="CJ13" s="16">
        <v>42270</v>
      </c>
      <c r="CK13" s="18">
        <v>42342</v>
      </c>
      <c r="CL13" s="18">
        <v>42342</v>
      </c>
      <c r="CM13" s="15">
        <f t="shared" si="48"/>
        <v>71</v>
      </c>
      <c r="CN13" s="15">
        <f>IF(CL13="","Not complete",DAYS360(CJ13,CL13))</f>
        <v>71</v>
      </c>
      <c r="CP13" s="18">
        <v>42342</v>
      </c>
      <c r="CQ13" s="15" t="s">
        <v>79</v>
      </c>
      <c r="CR13" s="51">
        <v>0</v>
      </c>
      <c r="CS13" s="18">
        <v>42342</v>
      </c>
      <c r="CT13" s="21">
        <f>+IF(CS13="","",DAYS360(I13,CS13))</f>
        <v>193</v>
      </c>
      <c r="CU13" s="16" t="s">
        <v>79</v>
      </c>
      <c r="CV13" s="16">
        <v>42287</v>
      </c>
      <c r="CW13" s="15" t="s">
        <v>369</v>
      </c>
      <c r="CX13" s="18">
        <v>42290</v>
      </c>
      <c r="CY13" s="21">
        <f>IF(CX13="","",DAYS360(M13,CX13))</f>
        <v>3013</v>
      </c>
      <c r="CZ13" s="21">
        <f>IF(CX13="","",DAYS360(N13,CX13))</f>
        <v>486</v>
      </c>
      <c r="DA13" s="21">
        <f>IF(CX13="","",DAYS360(O13,CX13))</f>
        <v>329</v>
      </c>
      <c r="DB13" s="61"/>
      <c r="DC13" s="61"/>
      <c r="DD13" s="18">
        <v>42290</v>
      </c>
      <c r="DE13" s="18">
        <v>42290</v>
      </c>
      <c r="DF13" s="61"/>
      <c r="DG13" s="16">
        <v>42287</v>
      </c>
      <c r="DH13" s="61"/>
      <c r="DI13" s="16">
        <v>42287</v>
      </c>
      <c r="DJ13" s="19" t="s">
        <v>552</v>
      </c>
      <c r="DK13" s="51">
        <f>SUM(AM13+AQ13+AU13+BI13+BU13+CD13+CR13+1600)</f>
        <v>3892</v>
      </c>
      <c r="DL13" s="53">
        <f>SUM(AM13+AQ13+AU13+BJ13+BV13+CE13+CR13+1600)</f>
        <v>3931.5</v>
      </c>
      <c r="DP13" s="16"/>
      <c r="DQ13" s="16"/>
      <c r="DR13" s="16"/>
      <c r="DS13" s="16"/>
    </row>
    <row r="14" spans="1:124" s="15" customFormat="1" ht="28" customHeight="1" x14ac:dyDescent="0.15">
      <c r="A14" s="22" t="s">
        <v>453</v>
      </c>
      <c r="B14" s="22" t="s">
        <v>446</v>
      </c>
      <c r="C14" s="15" t="s">
        <v>400</v>
      </c>
      <c r="D14" s="23">
        <v>0.25833333333333336</v>
      </c>
      <c r="E14" s="15" t="s">
        <v>124</v>
      </c>
      <c r="F14" s="15" t="s">
        <v>79</v>
      </c>
      <c r="G14" s="15" t="s">
        <v>397</v>
      </c>
      <c r="H14" s="15" t="s">
        <v>78</v>
      </c>
      <c r="I14" s="16">
        <v>42075</v>
      </c>
      <c r="J14" s="16">
        <v>42241</v>
      </c>
      <c r="K14" s="16">
        <v>42333</v>
      </c>
      <c r="L14" s="16">
        <v>42355</v>
      </c>
      <c r="M14" s="16">
        <v>40451</v>
      </c>
      <c r="N14" s="16">
        <v>41905</v>
      </c>
      <c r="O14" s="16">
        <v>42070</v>
      </c>
      <c r="P14" s="16" t="s">
        <v>79</v>
      </c>
      <c r="Q14" s="15" t="s">
        <v>79</v>
      </c>
      <c r="R14" s="19" t="s">
        <v>233</v>
      </c>
      <c r="S14" s="19" t="s">
        <v>447</v>
      </c>
      <c r="T14" s="19" t="s">
        <v>448</v>
      </c>
      <c r="U14" s="19" t="s">
        <v>449</v>
      </c>
      <c r="V14" s="15">
        <v>164</v>
      </c>
      <c r="W14" s="20">
        <v>39366</v>
      </c>
      <c r="X14" s="20">
        <v>27837</v>
      </c>
      <c r="Y14" s="15">
        <v>4715</v>
      </c>
      <c r="Z14" s="15">
        <v>134</v>
      </c>
      <c r="AA14" s="15">
        <v>126</v>
      </c>
      <c r="AB14" s="15">
        <v>76</v>
      </c>
      <c r="AC14" s="15">
        <v>14</v>
      </c>
      <c r="AD14" s="15">
        <v>20</v>
      </c>
      <c r="AE14" s="15">
        <v>1</v>
      </c>
      <c r="AF14" s="15">
        <v>21</v>
      </c>
      <c r="AG14" s="15">
        <v>0</v>
      </c>
      <c r="AH14" s="15">
        <v>0</v>
      </c>
      <c r="AI14" s="15">
        <v>0</v>
      </c>
      <c r="AJ14" s="15">
        <v>0</v>
      </c>
      <c r="AK14" s="15">
        <v>0</v>
      </c>
      <c r="AL14" s="15">
        <v>0</v>
      </c>
      <c r="AM14" s="51">
        <f>15.5*(AL14)</f>
        <v>0</v>
      </c>
      <c r="AN14" s="15">
        <v>2</v>
      </c>
      <c r="AO14" s="15">
        <v>0</v>
      </c>
      <c r="AP14" s="15">
        <v>2</v>
      </c>
      <c r="AQ14" s="51">
        <f>17.5*(AP14)</f>
        <v>35</v>
      </c>
      <c r="AR14" s="15">
        <v>30</v>
      </c>
      <c r="AS14" s="15">
        <v>1</v>
      </c>
      <c r="AT14" s="15">
        <v>31</v>
      </c>
      <c r="AU14" s="51">
        <f>24*(AT14)</f>
        <v>744</v>
      </c>
      <c r="AV14" s="15">
        <v>3</v>
      </c>
      <c r="AW14" s="15" t="s">
        <v>79</v>
      </c>
      <c r="AX14" s="15">
        <v>3</v>
      </c>
      <c r="AY14" s="15" t="s">
        <v>79</v>
      </c>
      <c r="AZ14" s="15" t="s">
        <v>79</v>
      </c>
      <c r="BA14" s="15">
        <v>0</v>
      </c>
      <c r="BB14" s="16">
        <v>42076</v>
      </c>
      <c r="BC14" s="21">
        <f>IF(BB14="","",DAYS360(I14,BB14))</f>
        <v>1</v>
      </c>
      <c r="BD14" s="16">
        <v>42131</v>
      </c>
      <c r="BE14" s="16">
        <v>42171</v>
      </c>
      <c r="BF14" s="26">
        <f>DAYS360(BD14,BE14)</f>
        <v>39</v>
      </c>
      <c r="BG14" s="16" t="s">
        <v>343</v>
      </c>
      <c r="BH14" s="15">
        <v>180</v>
      </c>
      <c r="BI14" s="51">
        <f>6.5*(Z14)</f>
        <v>871</v>
      </c>
      <c r="BJ14" s="51">
        <f>6.5*(AA14)</f>
        <v>819</v>
      </c>
      <c r="BK14" s="16">
        <v>42089</v>
      </c>
      <c r="BL14" s="16">
        <v>42104</v>
      </c>
      <c r="BM14" s="15" t="s">
        <v>85</v>
      </c>
      <c r="BN14" s="16">
        <v>42082</v>
      </c>
      <c r="BO14" s="16">
        <v>42084</v>
      </c>
      <c r="BP14" s="15" t="s">
        <v>85</v>
      </c>
      <c r="BQ14" s="16">
        <v>42171</v>
      </c>
      <c r="BR14" s="16">
        <v>42185</v>
      </c>
      <c r="BS14" s="15">
        <f>BR14-BQ14</f>
        <v>14</v>
      </c>
      <c r="BT14" s="15" t="s">
        <v>85</v>
      </c>
      <c r="BU14" s="51">
        <f>10.25*(Z14)</f>
        <v>1373.5</v>
      </c>
      <c r="BV14" s="51">
        <f>10.25*(AA14)</f>
        <v>1291.5</v>
      </c>
      <c r="BW14" s="16">
        <v>42185</v>
      </c>
      <c r="BX14" s="16">
        <v>42223</v>
      </c>
      <c r="BY14" s="15">
        <f>DATEDIF(BW14,BX14,"d")</f>
        <v>38</v>
      </c>
      <c r="BZ14" s="16">
        <v>42188</v>
      </c>
      <c r="CA14" s="16">
        <v>42200</v>
      </c>
      <c r="CB14" s="26">
        <f>IF(CA14="","",DAYS360(BZ14,CA14))</f>
        <v>12</v>
      </c>
      <c r="CC14" s="15" t="s">
        <v>369</v>
      </c>
      <c r="CD14" s="51">
        <f>3*(Z14)</f>
        <v>402</v>
      </c>
      <c r="CE14" s="51">
        <f>3*(AA14)</f>
        <v>378</v>
      </c>
      <c r="CF14" s="16">
        <v>42224</v>
      </c>
      <c r="CG14" s="16">
        <v>42224</v>
      </c>
      <c r="CH14" s="16">
        <v>42224</v>
      </c>
      <c r="CI14" s="16">
        <v>42229</v>
      </c>
      <c r="CJ14" s="16">
        <v>42229</v>
      </c>
      <c r="CK14" s="16">
        <v>42241</v>
      </c>
      <c r="CL14" s="16">
        <v>42231</v>
      </c>
      <c r="CM14" s="15">
        <f t="shared" si="48"/>
        <v>12</v>
      </c>
      <c r="CN14" s="15">
        <f>IF(CL14="","Not complete",DAYS360(CJ14,CL14))</f>
        <v>2</v>
      </c>
      <c r="CO14" s="15">
        <v>1</v>
      </c>
      <c r="CP14" s="16">
        <v>42327</v>
      </c>
      <c r="CQ14" s="15" t="s">
        <v>79</v>
      </c>
      <c r="CR14" s="51">
        <v>0</v>
      </c>
      <c r="CS14" s="16">
        <v>42333</v>
      </c>
      <c r="CT14" s="26">
        <f>+IF(CS14="","",DAYS360(I14,CS14))</f>
        <v>253</v>
      </c>
      <c r="CU14" s="16" t="s">
        <v>84</v>
      </c>
      <c r="CV14" s="16">
        <v>42333</v>
      </c>
      <c r="CW14" s="15" t="s">
        <v>368</v>
      </c>
      <c r="CX14" s="16">
        <v>42355</v>
      </c>
      <c r="CY14" s="21">
        <f>IF(CX14="","",DAYS360(M14,CX14))</f>
        <v>1877</v>
      </c>
      <c r="CZ14" s="21">
        <f>IF(CX14="","",DAYS360(N14,CX14))</f>
        <v>444</v>
      </c>
      <c r="DA14" s="21">
        <f>IF(CX14="","",DAYS360(O14,CX14))</f>
        <v>280</v>
      </c>
      <c r="DB14" s="63"/>
      <c r="DC14" s="64"/>
      <c r="DD14" s="16">
        <v>42355</v>
      </c>
      <c r="DE14" s="16">
        <v>42355</v>
      </c>
      <c r="DF14" s="64"/>
      <c r="DG14" s="16">
        <v>42355</v>
      </c>
      <c r="DH14" s="64"/>
      <c r="DI14" s="16">
        <v>42355</v>
      </c>
      <c r="DJ14" s="19" t="s">
        <v>380</v>
      </c>
      <c r="DK14" s="51">
        <f>SUM(AM14+AQ14+AU14+BI14+BU14+CD14+CR14+1600)</f>
        <v>5025.5</v>
      </c>
      <c r="DL14" s="53">
        <f>SUM(AM14+AQ14+AU14+BJ14+BV14+CE14+CR14+1600)</f>
        <v>4867.5</v>
      </c>
      <c r="DP14" s="16"/>
      <c r="DQ14" s="16"/>
      <c r="DR14" s="16"/>
      <c r="DS14" s="16"/>
    </row>
    <row r="15" spans="1:124" s="15" customFormat="1" ht="28" customHeight="1" x14ac:dyDescent="0.15">
      <c r="A15" s="22" t="s">
        <v>527</v>
      </c>
      <c r="B15" s="22" t="s">
        <v>528</v>
      </c>
      <c r="C15" s="15" t="s">
        <v>529</v>
      </c>
      <c r="D15" s="23">
        <v>0.25902777777777802</v>
      </c>
      <c r="E15" s="15" t="s">
        <v>125</v>
      </c>
      <c r="F15" s="15" t="s">
        <v>79</v>
      </c>
      <c r="G15" s="15" t="s">
        <v>397</v>
      </c>
      <c r="H15" s="15" t="s">
        <v>78</v>
      </c>
      <c r="I15" s="16">
        <v>42146</v>
      </c>
      <c r="J15" s="16">
        <v>42343</v>
      </c>
      <c r="K15" s="16">
        <v>42343</v>
      </c>
      <c r="L15" s="18">
        <v>42350</v>
      </c>
      <c r="M15" s="16">
        <v>39964</v>
      </c>
      <c r="N15" s="16">
        <v>41921</v>
      </c>
      <c r="O15" s="16">
        <v>42140</v>
      </c>
      <c r="P15" s="16" t="s">
        <v>79</v>
      </c>
      <c r="Q15" s="15" t="s">
        <v>79</v>
      </c>
      <c r="R15" s="19" t="s">
        <v>204</v>
      </c>
      <c r="S15" s="19" t="s">
        <v>530</v>
      </c>
      <c r="T15" s="19" t="s">
        <v>531</v>
      </c>
      <c r="U15" s="19" t="s">
        <v>532</v>
      </c>
      <c r="V15" s="15">
        <v>134</v>
      </c>
      <c r="W15" s="20">
        <v>34701</v>
      </c>
      <c r="X15" s="20">
        <v>23037</v>
      </c>
      <c r="Y15" s="20">
        <v>3817</v>
      </c>
      <c r="Z15" s="15">
        <v>108</v>
      </c>
      <c r="AA15" s="15">
        <v>120</v>
      </c>
      <c r="AB15" s="15">
        <v>56</v>
      </c>
      <c r="AC15" s="15">
        <v>24</v>
      </c>
      <c r="AD15" s="15">
        <v>19</v>
      </c>
      <c r="AE15" s="15">
        <v>5</v>
      </c>
      <c r="AF15" s="15">
        <v>24</v>
      </c>
      <c r="AG15" s="15">
        <v>0</v>
      </c>
      <c r="AH15" s="15">
        <v>0</v>
      </c>
      <c r="AI15" s="15">
        <v>0</v>
      </c>
      <c r="AJ15" s="15">
        <v>0</v>
      </c>
      <c r="AK15" s="15">
        <v>0</v>
      </c>
      <c r="AL15" s="15">
        <v>0</v>
      </c>
      <c r="AM15" s="51">
        <f t="shared" ref="AM15" si="53">15.5*(AL15)</f>
        <v>0</v>
      </c>
      <c r="AN15" s="15">
        <v>20</v>
      </c>
      <c r="AO15" s="15">
        <v>0</v>
      </c>
      <c r="AP15" s="15">
        <v>20</v>
      </c>
      <c r="AQ15" s="51">
        <f t="shared" ref="AQ15" si="54">17.5*(AP15)</f>
        <v>350</v>
      </c>
      <c r="AR15" s="15">
        <v>30</v>
      </c>
      <c r="AS15" s="15">
        <v>0</v>
      </c>
      <c r="AT15" s="15">
        <v>30</v>
      </c>
      <c r="AU15" s="51">
        <f t="shared" ref="AU15" si="55">24*(AT15)</f>
        <v>720</v>
      </c>
      <c r="AV15" s="15">
        <v>2</v>
      </c>
      <c r="AW15" s="15" t="s">
        <v>79</v>
      </c>
      <c r="AX15" s="15">
        <v>3</v>
      </c>
      <c r="AY15" s="15" t="s">
        <v>79</v>
      </c>
      <c r="AZ15" s="15" t="s">
        <v>79</v>
      </c>
      <c r="BA15" s="15">
        <v>0</v>
      </c>
      <c r="BB15" s="16">
        <v>42147</v>
      </c>
      <c r="BC15" s="21">
        <f t="shared" ref="BC15" si="56">IF(BB15="","",DAYS360(I15,BB15))</f>
        <v>1</v>
      </c>
      <c r="BD15" s="16">
        <v>42227</v>
      </c>
      <c r="BE15" s="16">
        <v>42287</v>
      </c>
      <c r="BF15" s="26">
        <f t="shared" ref="BF15" si="57">DAYS360(BD15,BE15)</f>
        <v>59</v>
      </c>
      <c r="BG15" s="16" t="s">
        <v>562</v>
      </c>
      <c r="BH15" s="15">
        <v>187</v>
      </c>
      <c r="BI15" s="51">
        <f t="shared" ref="BI15:BJ15" si="58">6.5*(Z15)</f>
        <v>702</v>
      </c>
      <c r="BJ15" s="51">
        <f t="shared" si="58"/>
        <v>780</v>
      </c>
      <c r="BK15" s="16">
        <v>42174</v>
      </c>
      <c r="BL15" s="16">
        <v>42187</v>
      </c>
      <c r="BM15" s="15" t="s">
        <v>85</v>
      </c>
      <c r="BN15" s="16">
        <v>42172</v>
      </c>
      <c r="BO15" s="16">
        <v>42175</v>
      </c>
      <c r="BP15" s="15" t="s">
        <v>85</v>
      </c>
      <c r="BQ15" s="16">
        <v>42291</v>
      </c>
      <c r="BR15" s="18">
        <v>42305</v>
      </c>
      <c r="BS15" s="15">
        <f t="shared" ref="BS15" si="59">BR15-BQ15</f>
        <v>14</v>
      </c>
      <c r="BT15" s="15" t="s">
        <v>85</v>
      </c>
      <c r="BU15" s="51">
        <f t="shared" ref="BU15:BV15" si="60">10.25*(Z15)</f>
        <v>1107</v>
      </c>
      <c r="BV15" s="51">
        <f t="shared" si="60"/>
        <v>1230</v>
      </c>
      <c r="BW15" s="16">
        <v>42306</v>
      </c>
      <c r="BX15" s="16">
        <v>42315</v>
      </c>
      <c r="BY15" s="15">
        <f t="shared" ref="BY15" si="61">DATEDIF(BW15,BX15,"d")</f>
        <v>9</v>
      </c>
      <c r="BZ15" s="16">
        <v>42306</v>
      </c>
      <c r="CA15" s="16">
        <v>42313</v>
      </c>
      <c r="CB15" s="21">
        <f t="shared" ref="CB15" si="62">IF(CA15="","",DAYS360(BZ15,CA15))</f>
        <v>6</v>
      </c>
      <c r="CC15" s="15" t="s">
        <v>543</v>
      </c>
      <c r="CD15" s="51">
        <f t="shared" ref="CD15:CE15" si="63">3*(Z15)</f>
        <v>324</v>
      </c>
      <c r="CE15" s="51">
        <f t="shared" si="63"/>
        <v>360</v>
      </c>
      <c r="CF15" s="16">
        <v>42314</v>
      </c>
      <c r="CG15" s="16">
        <v>42314</v>
      </c>
      <c r="CH15" s="16">
        <v>42314</v>
      </c>
      <c r="CI15" s="16">
        <v>42326</v>
      </c>
      <c r="CJ15" s="16">
        <v>42326</v>
      </c>
      <c r="CK15" s="16">
        <v>42343</v>
      </c>
      <c r="CL15" s="16">
        <v>42333</v>
      </c>
      <c r="CM15" s="15">
        <f t="shared" si="48"/>
        <v>17</v>
      </c>
      <c r="CN15" s="15">
        <f>IF(CL15="","Not complete",DAYS360(CJ15,CL15))</f>
        <v>7</v>
      </c>
      <c r="CO15" s="15">
        <v>2</v>
      </c>
      <c r="CP15" s="16">
        <v>42342</v>
      </c>
      <c r="CQ15" s="15" t="s">
        <v>79</v>
      </c>
      <c r="CR15" s="51">
        <v>0</v>
      </c>
      <c r="CS15" s="16">
        <v>42342</v>
      </c>
      <c r="CT15" s="21">
        <f t="shared" ref="CT15" si="64">+IF(CS15="","",DAYS360(I15,CS15))</f>
        <v>192</v>
      </c>
      <c r="CU15" s="16" t="s">
        <v>79</v>
      </c>
      <c r="CV15" s="16">
        <v>42343</v>
      </c>
      <c r="CW15" s="15" t="s">
        <v>368</v>
      </c>
      <c r="CX15" s="18">
        <v>42350</v>
      </c>
      <c r="CY15" s="21">
        <f t="shared" ref="CY15" si="65">IF(CX15="","",DAYS360(M15,CX15))</f>
        <v>2352</v>
      </c>
      <c r="CZ15" s="21">
        <f t="shared" ref="CZ15" si="66">IF(CX15="","",DAYS360(N15,CX15))</f>
        <v>423</v>
      </c>
      <c r="DA15" s="21">
        <f t="shared" ref="DA15" si="67">IF(CX15="","",DAYS360(O15,CX15))</f>
        <v>206</v>
      </c>
      <c r="DB15" s="61"/>
      <c r="DC15" s="61"/>
      <c r="DD15" s="16">
        <v>42356</v>
      </c>
      <c r="DE15" s="16">
        <v>42356</v>
      </c>
      <c r="DF15" s="61"/>
      <c r="DG15" s="16">
        <v>42356</v>
      </c>
      <c r="DH15" s="61"/>
      <c r="DI15" s="18">
        <v>42356</v>
      </c>
      <c r="DJ15" s="19" t="s">
        <v>533</v>
      </c>
      <c r="DK15" s="51">
        <f>SUM(AM15+AQ15+AU15+BI15+BU15+CD15+CR15+1600)</f>
        <v>4803</v>
      </c>
      <c r="DL15" s="53">
        <f>SUM(AM15+AQ15+AU15+BJ15+BV15+CE15+CR15+1600)</f>
        <v>5040</v>
      </c>
      <c r="DP15" s="16"/>
      <c r="DQ15" s="16"/>
      <c r="DR15" s="16"/>
      <c r="DS15" s="16"/>
    </row>
    <row r="16" spans="1:124" s="27" customFormat="1" ht="28" customHeight="1" x14ac:dyDescent="0.15">
      <c r="N16" s="28"/>
      <c r="O16" s="28"/>
      <c r="P16" s="28"/>
      <c r="AM16" s="57"/>
      <c r="AQ16" s="57"/>
      <c r="AU16" s="57"/>
      <c r="BF16" s="28"/>
      <c r="BG16" s="28"/>
      <c r="BH16" s="28"/>
      <c r="BI16" s="57"/>
      <c r="BJ16" s="57"/>
      <c r="BU16" s="57"/>
      <c r="BV16" s="57"/>
      <c r="CD16" s="57"/>
      <c r="CE16" s="57"/>
      <c r="CL16" s="28"/>
      <c r="CR16" s="57"/>
      <c r="CT16" s="28"/>
      <c r="CU16" s="28"/>
      <c r="CY16" s="28"/>
      <c r="DA16" s="65"/>
      <c r="DB16" s="65"/>
      <c r="DC16" s="65"/>
      <c r="DD16" s="65"/>
      <c r="DE16" s="66"/>
      <c r="DF16" s="65"/>
      <c r="DG16" s="66"/>
      <c r="DH16" s="65"/>
      <c r="DI16" s="66"/>
      <c r="DJ16" s="65"/>
      <c r="DL16" s="58"/>
      <c r="DP16" s="28"/>
      <c r="DQ16" s="28"/>
      <c r="DR16" s="28"/>
      <c r="DS16" s="28"/>
    </row>
    <row r="17" spans="14:123" s="15" customFormat="1" ht="28" customHeight="1" x14ac:dyDescent="0.15">
      <c r="N17" s="16"/>
      <c r="O17" s="16"/>
      <c r="P17" s="16"/>
      <c r="AM17" s="51"/>
      <c r="AQ17" s="51"/>
      <c r="AU17" s="51"/>
      <c r="BF17" s="16"/>
      <c r="BG17" s="16"/>
      <c r="BH17" s="16"/>
      <c r="BI17" s="51"/>
      <c r="BJ17" s="51"/>
      <c r="BU17" s="51"/>
      <c r="BV17" s="51"/>
      <c r="CD17" s="51"/>
      <c r="CE17" s="51"/>
      <c r="CL17" s="16"/>
      <c r="CR17" s="51"/>
      <c r="CT17" s="16"/>
      <c r="CU17" s="16"/>
      <c r="CY17" s="16"/>
      <c r="DE17" s="16"/>
      <c r="DG17" s="16"/>
      <c r="DI17" s="16"/>
      <c r="DL17" s="54"/>
      <c r="DP17" s="16"/>
      <c r="DQ17" s="16"/>
      <c r="DR17" s="16"/>
      <c r="DS17" s="16"/>
    </row>
    <row r="19" spans="14:123" s="15" customFormat="1" ht="28" customHeight="1" x14ac:dyDescent="0.15">
      <c r="N19" s="16"/>
      <c r="O19" s="16"/>
      <c r="P19" s="16"/>
      <c r="AM19" s="51"/>
      <c r="AQ19" s="51"/>
      <c r="AU19" s="51"/>
      <c r="BF19" s="16"/>
      <c r="BG19" s="16"/>
      <c r="BH19" s="16"/>
      <c r="BI19" s="51"/>
      <c r="BJ19" s="51"/>
      <c r="BU19" s="51"/>
      <c r="BV19" s="51"/>
      <c r="CD19" s="51"/>
      <c r="CE19" s="51"/>
      <c r="CL19" s="16"/>
      <c r="CR19" s="51"/>
      <c r="CT19" s="16"/>
      <c r="CU19" s="16"/>
      <c r="CY19" s="16"/>
      <c r="DE19" s="16"/>
      <c r="DG19" s="16"/>
      <c r="DI19" s="16"/>
      <c r="DL19" s="54"/>
      <c r="DP19" s="16"/>
      <c r="DQ19" s="16"/>
      <c r="DR19" s="16"/>
      <c r="DS19" s="16"/>
    </row>
    <row r="20" spans="14:123" s="15" customFormat="1" ht="28" customHeight="1" x14ac:dyDescent="0.15">
      <c r="N20" s="16"/>
      <c r="O20" s="16"/>
      <c r="P20" s="16"/>
      <c r="AM20" s="51"/>
      <c r="AQ20" s="51"/>
      <c r="AU20" s="51"/>
      <c r="BF20" s="16"/>
      <c r="BG20" s="16"/>
      <c r="BH20" s="16"/>
      <c r="BI20" s="51"/>
      <c r="BJ20" s="51"/>
      <c r="BU20" s="51"/>
      <c r="BV20" s="51"/>
      <c r="CD20" s="51"/>
      <c r="CE20" s="51"/>
      <c r="CL20" s="16"/>
      <c r="CR20" s="51"/>
      <c r="CT20" s="16"/>
      <c r="CU20" s="16"/>
      <c r="CY20" s="16"/>
      <c r="DE20" s="16"/>
      <c r="DG20" s="16"/>
      <c r="DI20" s="16"/>
      <c r="DL20" s="54"/>
      <c r="DP20" s="16"/>
      <c r="DQ20" s="16"/>
      <c r="DR20" s="16"/>
      <c r="DS20" s="16"/>
    </row>
    <row r="21" spans="14:123" s="15" customFormat="1" ht="28" customHeight="1" x14ac:dyDescent="0.15">
      <c r="N21" s="16"/>
      <c r="O21" s="16"/>
      <c r="P21" s="16"/>
      <c r="AM21" s="51"/>
      <c r="AQ21" s="51"/>
      <c r="AU21" s="51"/>
      <c r="BF21" s="16"/>
      <c r="BG21" s="16"/>
      <c r="BH21" s="16"/>
      <c r="BI21" s="51"/>
      <c r="BJ21" s="51"/>
      <c r="BU21" s="51"/>
      <c r="BV21" s="51"/>
      <c r="CD21" s="51"/>
      <c r="CE21" s="51"/>
      <c r="CL21" s="16"/>
      <c r="CR21" s="51"/>
      <c r="CT21" s="16"/>
      <c r="CU21" s="16"/>
      <c r="CY21" s="16"/>
      <c r="DE21" s="16"/>
      <c r="DG21" s="16"/>
      <c r="DI21" s="16"/>
      <c r="DL21" s="54"/>
      <c r="DP21" s="16"/>
      <c r="DQ21" s="16"/>
      <c r="DR21" s="16"/>
      <c r="DS21" s="16"/>
    </row>
    <row r="22" spans="14:123" s="15" customFormat="1" ht="28" customHeight="1" x14ac:dyDescent="0.15">
      <c r="N22" s="16"/>
      <c r="O22" s="16"/>
      <c r="P22" s="16"/>
      <c r="AM22" s="51"/>
      <c r="AQ22" s="51"/>
      <c r="AU22" s="51"/>
      <c r="BF22" s="16"/>
      <c r="BG22" s="16"/>
      <c r="BH22" s="16"/>
      <c r="BI22" s="51"/>
      <c r="BJ22" s="51"/>
      <c r="BU22" s="51"/>
      <c r="BV22" s="51"/>
      <c r="CD22" s="51"/>
      <c r="CE22" s="51"/>
      <c r="CL22" s="16"/>
      <c r="CR22" s="51"/>
      <c r="CT22" s="16"/>
      <c r="CU22" s="16"/>
      <c r="CY22" s="16"/>
      <c r="DE22" s="16"/>
      <c r="DG22" s="16"/>
      <c r="DI22" s="16"/>
      <c r="DL22" s="54"/>
      <c r="DP22" s="16"/>
      <c r="DQ22" s="16"/>
      <c r="DR22" s="16"/>
      <c r="DS22" s="16"/>
    </row>
    <row r="23" spans="14:123" s="15" customFormat="1" ht="28" customHeight="1" x14ac:dyDescent="0.15">
      <c r="N23" s="16"/>
      <c r="O23" s="16"/>
      <c r="P23" s="16"/>
      <c r="AM23" s="51"/>
      <c r="AQ23" s="51"/>
      <c r="AU23" s="51"/>
      <c r="BF23" s="16"/>
      <c r="BG23" s="16"/>
      <c r="BH23" s="16"/>
      <c r="BI23" s="51"/>
      <c r="BJ23" s="51"/>
      <c r="BU23" s="51"/>
      <c r="BV23" s="51"/>
      <c r="CD23" s="51"/>
      <c r="CE23" s="51"/>
      <c r="CL23" s="16"/>
      <c r="CR23" s="51"/>
      <c r="CT23" s="16"/>
      <c r="CU23" s="16"/>
      <c r="CY23" s="16"/>
      <c r="DE23" s="16"/>
      <c r="DG23" s="16"/>
      <c r="DI23" s="16"/>
      <c r="DL23" s="54"/>
      <c r="DP23" s="16"/>
      <c r="DQ23" s="16"/>
      <c r="DR23" s="16"/>
      <c r="DS23" s="16"/>
    </row>
    <row r="24" spans="14:123" s="15" customFormat="1" ht="28" customHeight="1" x14ac:dyDescent="0.15">
      <c r="N24" s="16"/>
      <c r="O24" s="16"/>
      <c r="P24" s="16"/>
      <c r="AM24" s="51"/>
      <c r="AQ24" s="51"/>
      <c r="AU24" s="51"/>
      <c r="BF24" s="16"/>
      <c r="BG24" s="16"/>
      <c r="BH24" s="16"/>
      <c r="BI24" s="51"/>
      <c r="BJ24" s="51"/>
      <c r="BU24" s="51"/>
      <c r="BV24" s="51"/>
      <c r="CD24" s="51"/>
      <c r="CE24" s="51"/>
      <c r="CL24" s="16"/>
      <c r="CR24" s="51"/>
      <c r="CT24" s="16"/>
      <c r="CU24" s="16"/>
      <c r="CY24" s="16"/>
      <c r="DE24" s="16"/>
      <c r="DG24" s="16"/>
      <c r="DI24" s="16"/>
      <c r="DL24" s="54"/>
      <c r="DP24" s="16"/>
      <c r="DQ24" s="16"/>
      <c r="DR24" s="16"/>
      <c r="DS24" s="16"/>
    </row>
    <row r="25" spans="14:123" s="15" customFormat="1" ht="28" customHeight="1" x14ac:dyDescent="0.15">
      <c r="N25" s="16"/>
      <c r="O25" s="16"/>
      <c r="P25" s="16"/>
      <c r="AM25" s="51"/>
      <c r="AQ25" s="51"/>
      <c r="AU25" s="51"/>
      <c r="BF25" s="16"/>
      <c r="BG25" s="16"/>
      <c r="BH25" s="16"/>
      <c r="BI25" s="51"/>
      <c r="BJ25" s="51"/>
      <c r="BU25" s="51"/>
      <c r="BV25" s="51"/>
      <c r="CD25" s="51"/>
      <c r="CE25" s="51"/>
      <c r="CL25" s="16"/>
      <c r="CR25" s="51"/>
      <c r="CT25" s="16"/>
      <c r="CU25" s="16"/>
      <c r="CY25" s="16"/>
      <c r="DE25" s="16"/>
      <c r="DG25" s="16"/>
      <c r="DI25" s="16"/>
      <c r="DL25" s="54"/>
      <c r="DP25" s="16"/>
      <c r="DQ25" s="16"/>
      <c r="DR25" s="16"/>
      <c r="DS25" s="16"/>
    </row>
    <row r="26" spans="14:123" s="15" customFormat="1" ht="28" customHeight="1" x14ac:dyDescent="0.15">
      <c r="N26" s="16"/>
      <c r="O26" s="16"/>
      <c r="P26" s="16"/>
      <c r="AM26" s="51"/>
      <c r="AQ26" s="51"/>
      <c r="AU26" s="51"/>
      <c r="BF26" s="16"/>
      <c r="BG26" s="16"/>
      <c r="BH26" s="16"/>
      <c r="BI26" s="51"/>
      <c r="BJ26" s="51"/>
      <c r="BU26" s="51"/>
      <c r="BV26" s="51"/>
      <c r="CD26" s="51"/>
      <c r="CE26" s="51"/>
      <c r="CL26" s="16"/>
      <c r="CR26" s="51"/>
      <c r="CT26" s="16"/>
      <c r="CU26" s="16"/>
      <c r="CY26" s="16"/>
      <c r="DE26" s="16"/>
      <c r="DG26" s="16"/>
      <c r="DI26" s="16"/>
      <c r="DL26" s="54"/>
      <c r="DP26" s="16"/>
      <c r="DQ26" s="16"/>
      <c r="DR26" s="16"/>
      <c r="DS26" s="16"/>
    </row>
    <row r="27" spans="14:123" s="15" customFormat="1" ht="28" customHeight="1" x14ac:dyDescent="0.15">
      <c r="N27" s="16"/>
      <c r="O27" s="16"/>
      <c r="P27" s="16"/>
      <c r="AM27" s="51"/>
      <c r="AQ27" s="51"/>
      <c r="AU27" s="51"/>
      <c r="BF27" s="16"/>
      <c r="BG27" s="16"/>
      <c r="BH27" s="16"/>
      <c r="BI27" s="51"/>
      <c r="BJ27" s="51"/>
      <c r="BU27" s="51"/>
      <c r="BV27" s="51"/>
      <c r="CD27" s="51"/>
      <c r="CE27" s="51"/>
      <c r="CL27" s="16"/>
      <c r="CR27" s="51"/>
      <c r="CT27" s="16"/>
      <c r="CU27" s="16"/>
      <c r="CY27" s="16"/>
      <c r="DE27" s="16"/>
      <c r="DG27" s="16"/>
      <c r="DI27" s="16"/>
      <c r="DL27" s="54"/>
      <c r="DP27" s="16"/>
      <c r="DQ27" s="16"/>
      <c r="DR27" s="16"/>
      <c r="DS27" s="16"/>
    </row>
    <row r="28" spans="14:123" s="15" customFormat="1" ht="28" customHeight="1" x14ac:dyDescent="0.15">
      <c r="N28" s="16"/>
      <c r="O28" s="16"/>
      <c r="P28" s="16"/>
      <c r="AM28" s="51"/>
      <c r="AQ28" s="51"/>
      <c r="AU28" s="51"/>
      <c r="BF28" s="16"/>
      <c r="BG28" s="16"/>
      <c r="BH28" s="16"/>
      <c r="BI28" s="51"/>
      <c r="BJ28" s="51"/>
      <c r="BU28" s="51"/>
      <c r="BV28" s="51"/>
      <c r="CD28" s="51"/>
      <c r="CE28" s="51"/>
      <c r="CL28" s="16"/>
      <c r="CR28" s="51"/>
      <c r="CT28" s="16"/>
      <c r="CU28" s="16"/>
      <c r="CY28" s="16"/>
      <c r="DE28" s="16"/>
      <c r="DG28" s="16"/>
      <c r="DI28" s="16"/>
      <c r="DL28" s="54"/>
      <c r="DP28" s="16"/>
      <c r="DQ28" s="16"/>
      <c r="DR28" s="16"/>
      <c r="DS28" s="16"/>
    </row>
    <row r="29" spans="14:123" s="15" customFormat="1" ht="28" customHeight="1" x14ac:dyDescent="0.15">
      <c r="N29" s="16"/>
      <c r="O29" s="16"/>
      <c r="P29" s="16"/>
      <c r="AM29" s="51"/>
      <c r="AQ29" s="51"/>
      <c r="AU29" s="51"/>
      <c r="BF29" s="16"/>
      <c r="BG29" s="16"/>
      <c r="BH29" s="16"/>
      <c r="BI29" s="51"/>
      <c r="BJ29" s="51"/>
      <c r="BU29" s="51"/>
      <c r="BV29" s="51"/>
      <c r="CD29" s="51"/>
      <c r="CE29" s="51"/>
      <c r="CL29" s="16"/>
      <c r="CR29" s="51"/>
      <c r="CT29" s="16"/>
      <c r="CU29" s="16"/>
      <c r="CY29" s="16"/>
      <c r="DE29" s="16"/>
      <c r="DG29" s="16"/>
      <c r="DI29" s="16"/>
      <c r="DL29" s="54"/>
      <c r="DP29" s="16"/>
      <c r="DQ29" s="16"/>
      <c r="DR29" s="16"/>
      <c r="DS29" s="16"/>
    </row>
    <row r="30" spans="14:123" s="15" customFormat="1" ht="28" customHeight="1" x14ac:dyDescent="0.15">
      <c r="N30" s="16"/>
      <c r="O30" s="16"/>
      <c r="P30" s="16"/>
      <c r="AM30" s="51"/>
      <c r="AQ30" s="51"/>
      <c r="AU30" s="51"/>
      <c r="BF30" s="16"/>
      <c r="BG30" s="16"/>
      <c r="BH30" s="16"/>
      <c r="BI30" s="51"/>
      <c r="BJ30" s="51"/>
      <c r="BU30" s="51"/>
      <c r="BV30" s="51"/>
      <c r="CD30" s="51"/>
      <c r="CE30" s="51"/>
      <c r="CL30" s="16"/>
      <c r="CR30" s="51"/>
      <c r="CT30" s="16"/>
      <c r="CU30" s="16"/>
      <c r="CY30" s="16"/>
      <c r="DE30" s="16"/>
      <c r="DG30" s="16"/>
      <c r="DI30" s="16"/>
      <c r="DL30" s="54"/>
      <c r="DP30" s="16"/>
      <c r="DQ30" s="16"/>
      <c r="DR30" s="16"/>
      <c r="DS30" s="16"/>
    </row>
    <row r="31" spans="14:123" s="15" customFormat="1" ht="28" customHeight="1" x14ac:dyDescent="0.15">
      <c r="N31" s="16"/>
      <c r="O31" s="16"/>
      <c r="P31" s="16"/>
      <c r="AM31" s="51"/>
      <c r="AQ31" s="51"/>
      <c r="AU31" s="51"/>
      <c r="BF31" s="16"/>
      <c r="BG31" s="16"/>
      <c r="BH31" s="16"/>
      <c r="BI31" s="51"/>
      <c r="BJ31" s="51"/>
      <c r="BU31" s="51"/>
      <c r="BV31" s="51"/>
      <c r="CD31" s="51"/>
      <c r="CE31" s="51"/>
      <c r="CL31" s="16"/>
      <c r="CR31" s="51"/>
      <c r="CT31" s="16"/>
      <c r="CU31" s="16"/>
      <c r="CY31" s="16"/>
      <c r="DE31" s="16"/>
      <c r="DG31" s="16"/>
      <c r="DI31" s="16"/>
      <c r="DL31" s="54"/>
      <c r="DP31" s="16"/>
      <c r="DQ31" s="16"/>
      <c r="DR31" s="16"/>
      <c r="DS31" s="16"/>
    </row>
    <row r="32" spans="14:123" s="15" customFormat="1" ht="28" customHeight="1" x14ac:dyDescent="0.15">
      <c r="N32" s="16"/>
      <c r="O32" s="16"/>
      <c r="P32" s="16"/>
      <c r="AM32" s="51"/>
      <c r="AQ32" s="51"/>
      <c r="AU32" s="51"/>
      <c r="BF32" s="16"/>
      <c r="BG32" s="16"/>
      <c r="BH32" s="16"/>
      <c r="BI32" s="51"/>
      <c r="BJ32" s="51"/>
      <c r="BU32" s="51"/>
      <c r="BV32" s="51"/>
      <c r="CD32" s="51"/>
      <c r="CE32" s="51"/>
      <c r="CL32" s="16"/>
      <c r="CR32" s="51"/>
      <c r="CT32" s="16"/>
      <c r="CU32" s="16"/>
      <c r="CY32" s="16"/>
      <c r="DE32" s="16"/>
      <c r="DG32" s="16"/>
      <c r="DI32" s="16"/>
      <c r="DL32" s="54"/>
      <c r="DP32" s="16"/>
      <c r="DQ32" s="16"/>
      <c r="DR32" s="16"/>
      <c r="DS32" s="16"/>
    </row>
    <row r="33" spans="14:123" s="15" customFormat="1" ht="28" customHeight="1" x14ac:dyDescent="0.15">
      <c r="N33" s="16"/>
      <c r="O33" s="16"/>
      <c r="P33" s="16"/>
      <c r="AM33" s="51"/>
      <c r="AQ33" s="51"/>
      <c r="AU33" s="51"/>
      <c r="BF33" s="16"/>
      <c r="BG33" s="16"/>
      <c r="BH33" s="16"/>
      <c r="BI33" s="51"/>
      <c r="BJ33" s="51"/>
      <c r="BU33" s="51"/>
      <c r="BV33" s="51"/>
      <c r="CD33" s="51"/>
      <c r="CE33" s="51"/>
      <c r="CL33" s="16"/>
      <c r="CR33" s="51"/>
      <c r="CT33" s="16"/>
      <c r="CU33" s="16"/>
      <c r="CY33" s="16"/>
      <c r="DE33" s="16"/>
      <c r="DG33" s="16"/>
      <c r="DI33" s="16"/>
      <c r="DL33" s="54"/>
      <c r="DP33" s="16"/>
      <c r="DQ33" s="16"/>
      <c r="DR33" s="16"/>
      <c r="DS33" s="16"/>
    </row>
    <row r="34" spans="14:123" s="15" customFormat="1" ht="28" customHeight="1" x14ac:dyDescent="0.15">
      <c r="N34" s="16"/>
      <c r="O34" s="16"/>
      <c r="P34" s="16"/>
      <c r="AM34" s="51"/>
      <c r="AQ34" s="51"/>
      <c r="AU34" s="51"/>
      <c r="BF34" s="16"/>
      <c r="BG34" s="16"/>
      <c r="BH34" s="16"/>
      <c r="BI34" s="51"/>
      <c r="BJ34" s="51"/>
      <c r="BU34" s="51"/>
      <c r="BV34" s="51"/>
      <c r="CD34" s="51"/>
      <c r="CE34" s="51"/>
      <c r="CL34" s="16"/>
      <c r="CR34" s="51"/>
      <c r="CT34" s="16"/>
      <c r="CU34" s="16"/>
      <c r="CY34" s="16"/>
      <c r="DE34" s="16"/>
      <c r="DG34" s="16"/>
      <c r="DI34" s="16"/>
      <c r="DL34" s="54"/>
      <c r="DP34" s="16"/>
      <c r="DQ34" s="16"/>
      <c r="DR34" s="16"/>
      <c r="DS34" s="16"/>
    </row>
    <row r="35" spans="14:123" s="15" customFormat="1" ht="28" customHeight="1" x14ac:dyDescent="0.15">
      <c r="N35" s="16"/>
      <c r="O35" s="16"/>
      <c r="P35" s="16"/>
      <c r="AM35" s="51"/>
      <c r="AQ35" s="51"/>
      <c r="AU35" s="51"/>
      <c r="BF35" s="16"/>
      <c r="BG35" s="16"/>
      <c r="BH35" s="16"/>
      <c r="BI35" s="51"/>
      <c r="BJ35" s="51"/>
      <c r="BU35" s="51"/>
      <c r="BV35" s="51"/>
      <c r="CD35" s="51"/>
      <c r="CE35" s="51"/>
      <c r="CL35" s="16"/>
      <c r="CR35" s="51"/>
      <c r="CT35" s="16"/>
      <c r="CU35" s="16"/>
      <c r="CY35" s="16"/>
      <c r="DB35" s="18"/>
      <c r="DC35" s="16"/>
      <c r="DE35" s="16"/>
      <c r="DF35" s="18"/>
      <c r="DG35" s="16"/>
      <c r="DH35" s="18"/>
      <c r="DI35" s="16"/>
      <c r="DL35" s="54"/>
      <c r="DP35" s="16"/>
      <c r="DQ35" s="16"/>
      <c r="DR35" s="16"/>
      <c r="DS35" s="16"/>
    </row>
    <row r="36" spans="14:123" s="15" customFormat="1" ht="28" customHeight="1" x14ac:dyDescent="0.15">
      <c r="N36" s="16"/>
      <c r="O36" s="16"/>
      <c r="P36" s="16"/>
      <c r="AM36" s="51"/>
      <c r="AQ36" s="51"/>
      <c r="AU36" s="51"/>
      <c r="BF36" s="16"/>
      <c r="BG36" s="16"/>
      <c r="BH36" s="16"/>
      <c r="BI36" s="51"/>
      <c r="BJ36" s="51"/>
      <c r="BU36" s="51"/>
      <c r="BV36" s="51"/>
      <c r="CD36" s="51"/>
      <c r="CE36" s="51"/>
      <c r="CL36" s="16"/>
      <c r="CR36" s="51"/>
      <c r="CT36" s="16"/>
      <c r="CU36" s="16"/>
      <c r="CY36" s="16"/>
      <c r="DB36" s="42"/>
      <c r="DC36" s="36"/>
      <c r="DE36" s="16"/>
      <c r="DF36" s="42"/>
      <c r="DG36" s="16"/>
      <c r="DH36" s="42"/>
      <c r="DI36" s="16"/>
      <c r="DL36" s="54"/>
      <c r="DP36" s="16"/>
      <c r="DQ36" s="16"/>
      <c r="DR36" s="16"/>
      <c r="DS36" s="16"/>
    </row>
    <row r="37" spans="14:123" s="15" customFormat="1" ht="28" customHeight="1" x14ac:dyDescent="0.15">
      <c r="N37" s="16"/>
      <c r="O37" s="16"/>
      <c r="P37" s="16"/>
      <c r="AM37" s="51"/>
      <c r="AQ37" s="51"/>
      <c r="AU37" s="51"/>
      <c r="BF37" s="16"/>
      <c r="BG37" s="16"/>
      <c r="BH37" s="16"/>
      <c r="BI37" s="51"/>
      <c r="BJ37" s="51"/>
      <c r="BU37" s="51"/>
      <c r="BV37" s="51"/>
      <c r="CD37" s="51"/>
      <c r="CE37" s="51"/>
      <c r="CL37" s="16"/>
      <c r="CR37" s="51"/>
      <c r="CT37" s="16"/>
      <c r="CU37" s="16"/>
      <c r="CY37" s="16"/>
      <c r="DB37" s="42"/>
      <c r="DC37" s="36"/>
      <c r="DE37" s="16"/>
      <c r="DF37" s="42"/>
      <c r="DG37" s="16"/>
      <c r="DH37" s="42"/>
      <c r="DI37" s="16"/>
      <c r="DL37" s="54"/>
      <c r="DP37" s="16"/>
      <c r="DQ37" s="16"/>
      <c r="DR37" s="16"/>
      <c r="DS37" s="16"/>
    </row>
    <row r="38" spans="14:123" s="15" customFormat="1" ht="28" customHeight="1" x14ac:dyDescent="0.15">
      <c r="N38" s="16"/>
      <c r="O38" s="16"/>
      <c r="P38" s="16"/>
      <c r="AM38" s="51"/>
      <c r="AQ38" s="51"/>
      <c r="AU38" s="51"/>
      <c r="BF38" s="16"/>
      <c r="BG38" s="16"/>
      <c r="BH38" s="16"/>
      <c r="BI38" s="51"/>
      <c r="BJ38" s="51"/>
      <c r="BU38" s="51"/>
      <c r="BV38" s="51"/>
      <c r="CD38" s="51"/>
      <c r="CE38" s="51"/>
      <c r="CL38" s="16"/>
      <c r="CR38" s="51"/>
      <c r="CT38" s="16"/>
      <c r="CU38" s="16"/>
      <c r="CY38" s="16"/>
      <c r="DB38" s="42"/>
      <c r="DC38" s="36"/>
      <c r="DE38" s="16"/>
      <c r="DF38" s="42"/>
      <c r="DG38" s="16"/>
      <c r="DH38" s="42"/>
      <c r="DI38" s="16"/>
      <c r="DL38" s="54"/>
      <c r="DP38" s="16"/>
      <c r="DQ38" s="16"/>
      <c r="DR38" s="16"/>
      <c r="DS38" s="16"/>
    </row>
    <row r="39" spans="14:123" s="15" customFormat="1" ht="28" customHeight="1" x14ac:dyDescent="0.15">
      <c r="N39" s="16"/>
      <c r="O39" s="16"/>
      <c r="P39" s="16"/>
      <c r="AM39" s="51"/>
      <c r="AQ39" s="51"/>
      <c r="AU39" s="51"/>
      <c r="BF39" s="16"/>
      <c r="BG39" s="16"/>
      <c r="BH39" s="16"/>
      <c r="BI39" s="51"/>
      <c r="BJ39" s="51"/>
      <c r="BU39" s="51"/>
      <c r="BV39" s="51"/>
      <c r="CD39" s="51"/>
      <c r="CE39" s="51"/>
      <c r="CL39" s="16"/>
      <c r="CR39" s="51"/>
      <c r="CT39" s="16"/>
      <c r="CU39" s="16"/>
      <c r="CY39" s="16"/>
      <c r="DB39" s="18"/>
      <c r="DC39" s="16"/>
      <c r="DE39" s="16"/>
      <c r="DF39" s="18"/>
      <c r="DG39" s="16"/>
      <c r="DH39" s="18"/>
      <c r="DI39" s="16"/>
      <c r="DL39" s="54"/>
      <c r="DP39" s="16"/>
      <c r="DQ39" s="16"/>
      <c r="DR39" s="16"/>
      <c r="DS39" s="16"/>
    </row>
    <row r="40" spans="14:123" s="15" customFormat="1" ht="28" customHeight="1" x14ac:dyDescent="0.15">
      <c r="N40" s="16"/>
      <c r="O40" s="16"/>
      <c r="P40" s="16"/>
      <c r="AM40" s="51"/>
      <c r="AQ40" s="51"/>
      <c r="AU40" s="51"/>
      <c r="BF40" s="16"/>
      <c r="BG40" s="16"/>
      <c r="BH40" s="16"/>
      <c r="BI40" s="51"/>
      <c r="BJ40" s="51"/>
      <c r="BU40" s="51"/>
      <c r="BV40" s="51"/>
      <c r="CD40" s="51"/>
      <c r="CE40" s="51"/>
      <c r="CL40" s="16"/>
      <c r="CR40" s="51"/>
      <c r="CT40" s="16"/>
      <c r="CU40" s="16"/>
      <c r="CY40" s="16"/>
      <c r="DB40" s="18"/>
      <c r="DC40" s="16"/>
      <c r="DE40" s="16"/>
      <c r="DF40" s="18"/>
      <c r="DG40" s="16"/>
      <c r="DH40" s="18"/>
      <c r="DI40" s="16"/>
      <c r="DL40" s="54"/>
      <c r="DP40" s="16"/>
      <c r="DQ40" s="16"/>
      <c r="DR40" s="16"/>
      <c r="DS40" s="16"/>
    </row>
    <row r="41" spans="14:123" s="15" customFormat="1" ht="28" customHeight="1" x14ac:dyDescent="0.15">
      <c r="N41" s="16"/>
      <c r="O41" s="16"/>
      <c r="P41" s="16"/>
      <c r="AM41" s="51"/>
      <c r="AQ41" s="51"/>
      <c r="AU41" s="51"/>
      <c r="BF41" s="16"/>
      <c r="BG41" s="16"/>
      <c r="BH41" s="16"/>
      <c r="BI41" s="51"/>
      <c r="BJ41" s="51"/>
      <c r="BU41" s="51"/>
      <c r="BV41" s="51"/>
      <c r="CD41" s="51"/>
      <c r="CE41" s="51"/>
      <c r="CL41" s="16"/>
      <c r="CR41" s="51"/>
      <c r="CT41" s="16"/>
      <c r="CU41" s="16"/>
      <c r="CY41" s="16"/>
      <c r="DB41" s="42"/>
      <c r="DC41" s="36"/>
      <c r="DE41" s="16"/>
      <c r="DF41" s="42"/>
      <c r="DG41" s="16"/>
      <c r="DH41" s="42"/>
      <c r="DI41" s="16"/>
      <c r="DL41" s="54"/>
      <c r="DP41" s="16"/>
      <c r="DQ41" s="16"/>
      <c r="DR41" s="16"/>
      <c r="DS41" s="16"/>
    </row>
    <row r="42" spans="14:123" s="15" customFormat="1" ht="28" customHeight="1" x14ac:dyDescent="0.15">
      <c r="N42" s="16"/>
      <c r="O42" s="16"/>
      <c r="P42" s="16"/>
      <c r="AM42" s="51"/>
      <c r="AQ42" s="51"/>
      <c r="AU42" s="51"/>
      <c r="BF42" s="16"/>
      <c r="BG42" s="16"/>
      <c r="BH42" s="16"/>
      <c r="BI42" s="51"/>
      <c r="BJ42" s="51"/>
      <c r="BU42" s="51"/>
      <c r="BV42" s="51"/>
      <c r="CD42" s="51"/>
      <c r="CE42" s="51"/>
      <c r="CL42" s="16"/>
      <c r="CR42" s="51"/>
      <c r="CT42" s="16"/>
      <c r="CU42" s="16"/>
      <c r="CY42" s="16"/>
      <c r="DB42" s="18"/>
      <c r="DC42" s="16"/>
      <c r="DE42" s="16"/>
      <c r="DF42" s="18"/>
      <c r="DG42" s="16"/>
      <c r="DH42" s="18"/>
      <c r="DI42" s="16"/>
      <c r="DL42" s="54"/>
      <c r="DP42" s="16"/>
      <c r="DQ42" s="16"/>
      <c r="DR42" s="16"/>
      <c r="DS42" s="16"/>
    </row>
    <row r="43" spans="14:123" s="15" customFormat="1" ht="28" customHeight="1" x14ac:dyDescent="0.15">
      <c r="N43" s="16"/>
      <c r="O43" s="16"/>
      <c r="P43" s="16"/>
      <c r="AM43" s="51"/>
      <c r="AQ43" s="51"/>
      <c r="AU43" s="51"/>
      <c r="BF43" s="16"/>
      <c r="BG43" s="16"/>
      <c r="BH43" s="16"/>
      <c r="BI43" s="51"/>
      <c r="BJ43" s="51"/>
      <c r="BU43" s="51"/>
      <c r="BV43" s="51"/>
      <c r="CD43" s="51"/>
      <c r="CE43" s="51"/>
      <c r="CL43" s="16"/>
      <c r="CR43" s="51"/>
      <c r="CT43" s="16"/>
      <c r="CU43" s="16"/>
      <c r="CY43" s="16"/>
      <c r="DB43" s="18"/>
      <c r="DC43" s="16"/>
      <c r="DE43" s="16"/>
      <c r="DF43" s="18"/>
      <c r="DG43" s="16"/>
      <c r="DH43" s="18"/>
      <c r="DI43" s="16"/>
      <c r="DL43" s="54"/>
      <c r="DP43" s="16"/>
      <c r="DQ43" s="16"/>
      <c r="DR43" s="16"/>
      <c r="DS43" s="16"/>
    </row>
    <row r="44" spans="14:123" s="15" customFormat="1" ht="28" customHeight="1" x14ac:dyDescent="0.15">
      <c r="N44" s="16"/>
      <c r="O44" s="16"/>
      <c r="P44" s="16"/>
      <c r="AM44" s="51"/>
      <c r="AQ44" s="51"/>
      <c r="AU44" s="51"/>
      <c r="BF44" s="16"/>
      <c r="BG44" s="16"/>
      <c r="BH44" s="16"/>
      <c r="BI44" s="51"/>
      <c r="BJ44" s="51"/>
      <c r="BU44" s="51"/>
      <c r="BV44" s="51"/>
      <c r="CD44" s="51"/>
      <c r="CE44" s="51"/>
      <c r="CL44" s="16"/>
      <c r="CR44" s="51"/>
      <c r="CT44" s="16"/>
      <c r="CU44" s="16"/>
      <c r="CY44" s="16"/>
      <c r="DB44" s="42"/>
      <c r="DC44" s="36"/>
      <c r="DE44" s="16"/>
      <c r="DF44" s="42"/>
      <c r="DG44" s="16"/>
      <c r="DH44" s="42"/>
      <c r="DI44" s="16"/>
      <c r="DL44" s="54"/>
      <c r="DP44" s="16"/>
      <c r="DQ44" s="16"/>
      <c r="DR44" s="16"/>
      <c r="DS44" s="16"/>
    </row>
    <row r="45" spans="14:123" s="15" customFormat="1" ht="28" customHeight="1" x14ac:dyDescent="0.15">
      <c r="N45" s="16"/>
      <c r="O45" s="16"/>
      <c r="P45" s="16"/>
      <c r="AM45" s="51"/>
      <c r="AQ45" s="51"/>
      <c r="AU45" s="51"/>
      <c r="BF45" s="16"/>
      <c r="BG45" s="16"/>
      <c r="BH45" s="16"/>
      <c r="BI45" s="51"/>
      <c r="BJ45" s="51"/>
      <c r="BU45" s="51"/>
      <c r="BV45" s="51"/>
      <c r="CD45" s="51"/>
      <c r="CE45" s="51"/>
      <c r="CL45" s="16"/>
      <c r="CR45" s="51"/>
      <c r="CT45" s="16"/>
      <c r="CU45" s="16"/>
      <c r="CY45" s="16"/>
      <c r="DB45" s="42"/>
      <c r="DC45" s="36"/>
      <c r="DE45" s="16"/>
      <c r="DF45" s="42"/>
      <c r="DG45" s="16"/>
      <c r="DH45" s="42"/>
      <c r="DI45" s="16"/>
      <c r="DL45" s="54"/>
      <c r="DP45" s="16"/>
      <c r="DQ45" s="16"/>
      <c r="DR45" s="16"/>
      <c r="DS45" s="16"/>
    </row>
    <row r="46" spans="14:123" s="15" customFormat="1" ht="28" customHeight="1" x14ac:dyDescent="0.15">
      <c r="N46" s="16"/>
      <c r="O46" s="16"/>
      <c r="P46" s="16"/>
      <c r="AM46" s="51"/>
      <c r="AQ46" s="51"/>
      <c r="AU46" s="51"/>
      <c r="BF46" s="16"/>
      <c r="BG46" s="16"/>
      <c r="BH46" s="16"/>
      <c r="BI46" s="51"/>
      <c r="BJ46" s="51"/>
      <c r="BU46" s="51"/>
      <c r="BV46" s="51"/>
      <c r="CD46" s="51"/>
      <c r="CE46" s="51"/>
      <c r="CL46" s="16"/>
      <c r="CR46" s="51"/>
      <c r="CT46" s="16"/>
      <c r="CU46" s="16"/>
      <c r="CY46" s="16"/>
      <c r="DB46" s="18"/>
      <c r="DC46" s="16"/>
      <c r="DE46" s="16"/>
      <c r="DF46" s="18"/>
      <c r="DG46" s="16"/>
      <c r="DH46" s="18"/>
      <c r="DI46" s="16"/>
      <c r="DL46" s="54"/>
      <c r="DP46" s="16"/>
      <c r="DQ46" s="16"/>
      <c r="DR46" s="16"/>
      <c r="DS46" s="16"/>
    </row>
    <row r="47" spans="14:123" s="15" customFormat="1" ht="28" customHeight="1" x14ac:dyDescent="0.15">
      <c r="N47" s="16"/>
      <c r="O47" s="16"/>
      <c r="P47" s="16"/>
      <c r="AM47" s="51"/>
      <c r="AQ47" s="51"/>
      <c r="AU47" s="51"/>
      <c r="BF47" s="16"/>
      <c r="BG47" s="16"/>
      <c r="BH47" s="16"/>
      <c r="BI47" s="51"/>
      <c r="BJ47" s="51"/>
      <c r="BU47" s="51"/>
      <c r="BV47" s="51"/>
      <c r="CD47" s="51"/>
      <c r="CE47" s="51"/>
      <c r="CL47" s="16"/>
      <c r="CR47" s="51"/>
      <c r="CT47" s="16"/>
      <c r="CU47" s="16"/>
      <c r="CY47" s="16"/>
      <c r="DB47" s="18"/>
      <c r="DC47" s="16"/>
      <c r="DE47" s="16"/>
      <c r="DF47" s="18"/>
      <c r="DG47" s="16"/>
      <c r="DH47" s="18"/>
      <c r="DI47" s="16"/>
      <c r="DL47" s="54"/>
      <c r="DP47" s="16"/>
      <c r="DQ47" s="16"/>
      <c r="DR47" s="16"/>
      <c r="DS47" s="16"/>
    </row>
    <row r="48" spans="14:123" s="15" customFormat="1" ht="28" customHeight="1" x14ac:dyDescent="0.15">
      <c r="N48" s="16"/>
      <c r="O48" s="16"/>
      <c r="P48" s="16"/>
      <c r="AM48" s="51"/>
      <c r="AQ48" s="51"/>
      <c r="AU48" s="51"/>
      <c r="BF48" s="16"/>
      <c r="BG48" s="16"/>
      <c r="BH48" s="16"/>
      <c r="BI48" s="51"/>
      <c r="BJ48" s="51"/>
      <c r="BU48" s="51"/>
      <c r="BV48" s="51"/>
      <c r="CD48" s="51"/>
      <c r="CE48" s="51"/>
      <c r="CL48" s="16"/>
      <c r="CR48" s="51"/>
      <c r="CT48" s="16"/>
      <c r="CU48" s="16"/>
      <c r="CY48" s="16"/>
      <c r="DB48" s="18"/>
      <c r="DC48" s="16"/>
      <c r="DE48" s="16"/>
      <c r="DF48" s="18"/>
      <c r="DG48" s="16"/>
      <c r="DH48" s="18"/>
      <c r="DI48" s="16"/>
      <c r="DL48" s="54"/>
      <c r="DP48" s="16"/>
      <c r="DQ48" s="16"/>
      <c r="DR48" s="16"/>
      <c r="DS48" s="16"/>
    </row>
    <row r="49" spans="14:123" s="15" customFormat="1" ht="28" customHeight="1" x14ac:dyDescent="0.15">
      <c r="N49" s="16"/>
      <c r="O49" s="16"/>
      <c r="P49" s="16"/>
      <c r="AM49" s="51"/>
      <c r="AQ49" s="51"/>
      <c r="AU49" s="51"/>
      <c r="BF49" s="16"/>
      <c r="BG49" s="16"/>
      <c r="BH49" s="16"/>
      <c r="BI49" s="51"/>
      <c r="BJ49" s="51"/>
      <c r="BU49" s="51"/>
      <c r="BV49" s="51"/>
      <c r="CD49" s="51"/>
      <c r="CE49" s="51"/>
      <c r="CL49" s="16"/>
      <c r="CR49" s="51"/>
      <c r="CT49" s="16"/>
      <c r="CU49" s="16"/>
      <c r="CY49" s="16"/>
      <c r="DB49" s="42"/>
      <c r="DC49" s="36"/>
      <c r="DE49" s="16"/>
      <c r="DF49" s="42"/>
      <c r="DG49" s="16"/>
      <c r="DH49" s="42"/>
      <c r="DI49" s="16"/>
      <c r="DL49" s="54"/>
      <c r="DP49" s="16"/>
      <c r="DQ49" s="16"/>
      <c r="DR49" s="16"/>
      <c r="DS49" s="16"/>
    </row>
    <row r="50" spans="14:123" s="15" customFormat="1" ht="28" customHeight="1" x14ac:dyDescent="0.15">
      <c r="N50" s="16"/>
      <c r="O50" s="16"/>
      <c r="P50" s="16"/>
      <c r="AM50" s="51"/>
      <c r="AQ50" s="51"/>
      <c r="AU50" s="51"/>
      <c r="BF50" s="16"/>
      <c r="BG50" s="16"/>
      <c r="BH50" s="16"/>
      <c r="BI50" s="51"/>
      <c r="BJ50" s="51"/>
      <c r="BU50" s="51"/>
      <c r="BV50" s="51"/>
      <c r="CD50" s="51"/>
      <c r="CE50" s="51"/>
      <c r="CL50" s="16"/>
      <c r="CR50" s="51"/>
      <c r="CT50" s="16"/>
      <c r="CU50" s="16"/>
      <c r="CY50" s="16"/>
      <c r="DB50" s="42"/>
      <c r="DC50" s="36"/>
      <c r="DE50" s="16"/>
      <c r="DF50" s="42"/>
      <c r="DG50" s="16"/>
      <c r="DH50" s="42"/>
      <c r="DI50" s="16"/>
      <c r="DL50" s="54"/>
      <c r="DP50" s="16"/>
      <c r="DQ50" s="16"/>
      <c r="DR50" s="16"/>
      <c r="DS50" s="16"/>
    </row>
    <row r="51" spans="14:123" s="15" customFormat="1" ht="28" customHeight="1" x14ac:dyDescent="0.15">
      <c r="N51" s="16"/>
      <c r="O51" s="16"/>
      <c r="P51" s="16"/>
      <c r="AM51" s="51"/>
      <c r="AQ51" s="51"/>
      <c r="AU51" s="51"/>
      <c r="BF51" s="16"/>
      <c r="BG51" s="16"/>
      <c r="BH51" s="16"/>
      <c r="BI51" s="51"/>
      <c r="BJ51" s="51"/>
      <c r="BU51" s="51"/>
      <c r="BV51" s="51"/>
      <c r="CD51" s="51"/>
      <c r="CE51" s="51"/>
      <c r="CL51" s="16"/>
      <c r="CR51" s="51"/>
      <c r="CT51" s="16"/>
      <c r="CU51" s="16"/>
      <c r="CY51" s="16"/>
      <c r="DB51" s="42"/>
      <c r="DC51" s="36"/>
      <c r="DE51" s="16"/>
      <c r="DF51" s="42"/>
      <c r="DG51" s="16"/>
      <c r="DH51" s="42"/>
      <c r="DI51" s="16"/>
      <c r="DL51" s="54"/>
      <c r="DP51" s="16"/>
      <c r="DQ51" s="16"/>
      <c r="DR51" s="16"/>
      <c r="DS51" s="16"/>
    </row>
    <row r="52" spans="14:123" s="15" customFormat="1" ht="28" customHeight="1" x14ac:dyDescent="0.15">
      <c r="N52" s="16"/>
      <c r="O52" s="16"/>
      <c r="P52" s="16"/>
      <c r="AM52" s="51"/>
      <c r="AQ52" s="51"/>
      <c r="AU52" s="51"/>
      <c r="BF52" s="16"/>
      <c r="BG52" s="16"/>
      <c r="BH52" s="16"/>
      <c r="BI52" s="51"/>
      <c r="BJ52" s="51"/>
      <c r="BU52" s="51"/>
      <c r="BV52" s="51"/>
      <c r="CD52" s="51"/>
      <c r="CE52" s="51"/>
      <c r="CL52" s="16"/>
      <c r="CR52" s="51"/>
      <c r="CT52" s="16"/>
      <c r="CU52" s="16"/>
      <c r="CY52" s="16"/>
      <c r="DB52" s="18"/>
      <c r="DC52" s="16"/>
      <c r="DE52" s="16"/>
      <c r="DF52" s="18"/>
      <c r="DG52" s="16"/>
      <c r="DH52" s="18"/>
      <c r="DI52" s="16"/>
      <c r="DL52" s="54"/>
      <c r="DP52" s="16"/>
      <c r="DQ52" s="16"/>
      <c r="DR52" s="16"/>
      <c r="DS52" s="16"/>
    </row>
    <row r="53" spans="14:123" s="15" customFormat="1" ht="28" customHeight="1" x14ac:dyDescent="0.15">
      <c r="N53" s="16"/>
      <c r="O53" s="16"/>
      <c r="P53" s="16"/>
      <c r="AM53" s="51"/>
      <c r="AQ53" s="51"/>
      <c r="AU53" s="51"/>
      <c r="BF53" s="16"/>
      <c r="BG53" s="16"/>
      <c r="BH53" s="16"/>
      <c r="BI53" s="51"/>
      <c r="BJ53" s="51"/>
      <c r="BU53" s="51"/>
      <c r="BV53" s="51"/>
      <c r="CD53" s="51"/>
      <c r="CE53" s="51"/>
      <c r="CL53" s="16"/>
      <c r="CR53" s="51"/>
      <c r="CT53" s="16"/>
      <c r="CU53" s="16"/>
      <c r="CY53" s="16"/>
      <c r="DB53" s="42"/>
      <c r="DC53" s="36"/>
      <c r="DE53" s="16"/>
      <c r="DF53" s="42"/>
      <c r="DG53" s="16"/>
      <c r="DH53" s="42"/>
      <c r="DI53" s="16"/>
      <c r="DL53" s="54"/>
      <c r="DP53" s="16"/>
      <c r="DQ53" s="16"/>
      <c r="DR53" s="16"/>
      <c r="DS53" s="16"/>
    </row>
    <row r="54" spans="14:123" s="15" customFormat="1" ht="28" customHeight="1" x14ac:dyDescent="0.15">
      <c r="N54" s="16"/>
      <c r="O54" s="16"/>
      <c r="P54" s="16"/>
      <c r="AM54" s="51"/>
      <c r="AQ54" s="51"/>
      <c r="AU54" s="51"/>
      <c r="BF54" s="16"/>
      <c r="BG54" s="16"/>
      <c r="BH54" s="16"/>
      <c r="BI54" s="51"/>
      <c r="BJ54" s="51"/>
      <c r="BU54" s="51"/>
      <c r="BV54" s="51"/>
      <c r="CD54" s="51"/>
      <c r="CE54" s="51"/>
      <c r="CL54" s="16"/>
      <c r="CR54" s="51"/>
      <c r="CT54" s="16"/>
      <c r="CU54" s="16"/>
      <c r="CY54" s="16"/>
      <c r="DB54" s="18"/>
      <c r="DC54" s="16"/>
      <c r="DE54" s="16"/>
      <c r="DF54" s="18"/>
      <c r="DG54" s="16"/>
      <c r="DH54" s="18"/>
      <c r="DI54" s="16"/>
      <c r="DL54" s="54"/>
      <c r="DP54" s="16"/>
      <c r="DQ54" s="16"/>
      <c r="DR54" s="16"/>
      <c r="DS54" s="16"/>
    </row>
    <row r="55" spans="14:123" s="15" customFormat="1" ht="28" customHeight="1" x14ac:dyDescent="0.15">
      <c r="N55" s="16"/>
      <c r="O55" s="16"/>
      <c r="P55" s="16"/>
      <c r="AM55" s="51"/>
      <c r="AQ55" s="51"/>
      <c r="AU55" s="51"/>
      <c r="BF55" s="16"/>
      <c r="BG55" s="16"/>
      <c r="BH55" s="16"/>
      <c r="BI55" s="51"/>
      <c r="BJ55" s="51"/>
      <c r="BU55" s="51"/>
      <c r="BV55" s="51"/>
      <c r="CD55" s="51"/>
      <c r="CE55" s="51"/>
      <c r="CL55" s="16"/>
      <c r="CR55" s="51"/>
      <c r="CT55" s="16"/>
      <c r="CU55" s="16"/>
      <c r="CY55" s="16"/>
      <c r="DB55" s="42"/>
      <c r="DC55" s="36"/>
      <c r="DE55" s="16"/>
      <c r="DF55" s="42"/>
      <c r="DG55" s="16"/>
      <c r="DH55" s="42"/>
      <c r="DI55" s="16"/>
      <c r="DL55" s="54"/>
      <c r="DP55" s="16"/>
      <c r="DQ55" s="16"/>
      <c r="DR55" s="16"/>
      <c r="DS55" s="16"/>
    </row>
    <row r="56" spans="14:123" s="15" customFormat="1" ht="28" customHeight="1" x14ac:dyDescent="0.15">
      <c r="N56" s="16"/>
      <c r="O56" s="16"/>
      <c r="P56" s="16"/>
      <c r="AM56" s="51"/>
      <c r="AQ56" s="51"/>
      <c r="AU56" s="51"/>
      <c r="BF56" s="16"/>
      <c r="BG56" s="16"/>
      <c r="BH56" s="16"/>
      <c r="BI56" s="51"/>
      <c r="BJ56" s="51"/>
      <c r="BU56" s="51"/>
      <c r="BV56" s="51"/>
      <c r="CD56" s="51"/>
      <c r="CE56" s="51"/>
      <c r="CL56" s="16"/>
      <c r="CR56" s="51"/>
      <c r="CT56" s="16"/>
      <c r="CU56" s="16"/>
      <c r="CY56" s="16"/>
      <c r="DB56" s="42"/>
      <c r="DC56" s="36"/>
      <c r="DE56" s="16"/>
      <c r="DF56" s="42"/>
      <c r="DG56" s="16"/>
      <c r="DH56" s="42"/>
      <c r="DI56" s="16"/>
      <c r="DL56" s="54"/>
      <c r="DP56" s="16"/>
      <c r="DQ56" s="16"/>
      <c r="DR56" s="16"/>
      <c r="DS56" s="16"/>
    </row>
    <row r="57" spans="14:123" s="15" customFormat="1" ht="28" customHeight="1" x14ac:dyDescent="0.15">
      <c r="N57" s="16"/>
      <c r="O57" s="16"/>
      <c r="P57" s="16"/>
      <c r="AM57" s="51"/>
      <c r="AQ57" s="51"/>
      <c r="AU57" s="51"/>
      <c r="BF57" s="16"/>
      <c r="BG57" s="16"/>
      <c r="BH57" s="16"/>
      <c r="BI57" s="51"/>
      <c r="BJ57" s="51"/>
      <c r="BU57" s="51"/>
      <c r="BV57" s="51"/>
      <c r="CD57" s="51"/>
      <c r="CE57" s="51"/>
      <c r="CL57" s="16"/>
      <c r="CR57" s="51"/>
      <c r="CT57" s="16"/>
      <c r="CU57" s="16"/>
      <c r="CY57" s="16"/>
      <c r="DB57" s="42"/>
      <c r="DC57" s="36"/>
      <c r="DE57" s="16"/>
      <c r="DF57" s="42"/>
      <c r="DG57" s="16"/>
      <c r="DH57" s="42"/>
      <c r="DI57" s="16"/>
      <c r="DL57" s="54"/>
      <c r="DP57" s="16"/>
      <c r="DQ57" s="16"/>
      <c r="DR57" s="16"/>
      <c r="DS57" s="16"/>
    </row>
    <row r="58" spans="14:123" s="15" customFormat="1" ht="28" customHeight="1" x14ac:dyDescent="0.15">
      <c r="N58" s="16"/>
      <c r="O58" s="16"/>
      <c r="P58" s="16"/>
      <c r="AM58" s="51"/>
      <c r="AQ58" s="51"/>
      <c r="AU58" s="51"/>
      <c r="BF58" s="16"/>
      <c r="BG58" s="16"/>
      <c r="BH58" s="16"/>
      <c r="BI58" s="51"/>
      <c r="BJ58" s="51"/>
      <c r="BU58" s="51"/>
      <c r="BV58" s="51"/>
      <c r="CD58" s="51"/>
      <c r="CE58" s="51"/>
      <c r="CL58" s="16"/>
      <c r="CR58" s="51"/>
      <c r="CT58" s="16"/>
      <c r="CU58" s="16"/>
      <c r="CY58" s="16"/>
      <c r="DB58" s="18"/>
      <c r="DC58" s="16"/>
      <c r="DE58" s="16"/>
      <c r="DF58" s="18"/>
      <c r="DG58" s="16"/>
      <c r="DH58" s="18"/>
      <c r="DI58" s="16"/>
      <c r="DL58" s="54"/>
      <c r="DP58" s="16"/>
      <c r="DQ58" s="16"/>
      <c r="DR58" s="16"/>
      <c r="DS58" s="16"/>
    </row>
    <row r="59" spans="14:123" s="15" customFormat="1" ht="28" customHeight="1" x14ac:dyDescent="0.15">
      <c r="N59" s="16"/>
      <c r="O59" s="16"/>
      <c r="P59" s="16"/>
      <c r="AM59" s="51"/>
      <c r="AQ59" s="51"/>
      <c r="AU59" s="51"/>
      <c r="BF59" s="16"/>
      <c r="BG59" s="16"/>
      <c r="BH59" s="16"/>
      <c r="BI59" s="51"/>
      <c r="BJ59" s="51"/>
      <c r="BU59" s="51"/>
      <c r="BV59" s="51"/>
      <c r="CD59" s="51"/>
      <c r="CE59" s="51"/>
      <c r="CL59" s="16"/>
      <c r="CR59" s="51"/>
      <c r="CT59" s="16"/>
      <c r="CU59" s="16"/>
      <c r="CY59" s="16"/>
      <c r="DB59" s="18"/>
      <c r="DC59" s="16"/>
      <c r="DE59" s="16"/>
      <c r="DF59" s="18"/>
      <c r="DG59" s="16"/>
      <c r="DH59" s="18"/>
      <c r="DI59" s="16"/>
      <c r="DL59" s="54"/>
      <c r="DP59" s="16"/>
      <c r="DQ59" s="16"/>
      <c r="DR59" s="16"/>
      <c r="DS59" s="16"/>
    </row>
    <row r="60" spans="14:123" s="15" customFormat="1" ht="28" customHeight="1" x14ac:dyDescent="0.15">
      <c r="N60" s="16"/>
      <c r="O60" s="16"/>
      <c r="P60" s="16"/>
      <c r="AM60" s="51"/>
      <c r="AQ60" s="51"/>
      <c r="AU60" s="51"/>
      <c r="BF60" s="16"/>
      <c r="BG60" s="16"/>
      <c r="BH60" s="16"/>
      <c r="BI60" s="51"/>
      <c r="BJ60" s="51"/>
      <c r="BU60" s="51"/>
      <c r="BV60" s="51"/>
      <c r="CD60" s="51"/>
      <c r="CE60" s="51"/>
      <c r="CL60" s="16"/>
      <c r="CR60" s="51"/>
      <c r="CT60" s="16"/>
      <c r="CU60" s="16"/>
      <c r="CY60" s="16"/>
      <c r="DB60" s="42"/>
      <c r="DC60" s="36"/>
      <c r="DE60" s="16"/>
      <c r="DF60" s="42"/>
      <c r="DG60" s="16"/>
      <c r="DH60" s="42"/>
      <c r="DI60" s="16"/>
      <c r="DL60" s="54"/>
      <c r="DP60" s="16"/>
      <c r="DQ60" s="16"/>
      <c r="DR60" s="16"/>
      <c r="DS60" s="16"/>
    </row>
    <row r="61" spans="14:123" s="15" customFormat="1" ht="28" customHeight="1" x14ac:dyDescent="0.15">
      <c r="N61" s="16"/>
      <c r="O61" s="16"/>
      <c r="P61" s="16"/>
      <c r="AM61" s="51"/>
      <c r="AQ61" s="51"/>
      <c r="AU61" s="51"/>
      <c r="BF61" s="16"/>
      <c r="BG61" s="16"/>
      <c r="BH61" s="16"/>
      <c r="BI61" s="51"/>
      <c r="BJ61" s="51"/>
      <c r="BU61" s="51"/>
      <c r="BV61" s="51"/>
      <c r="CD61" s="51"/>
      <c r="CE61" s="51"/>
      <c r="CL61" s="16"/>
      <c r="CR61" s="51"/>
      <c r="CT61" s="16"/>
      <c r="CU61" s="16"/>
      <c r="CY61" s="16"/>
      <c r="DB61" s="42"/>
      <c r="DC61" s="36"/>
      <c r="DE61" s="16"/>
      <c r="DF61" s="42"/>
      <c r="DG61" s="16"/>
      <c r="DH61" s="42"/>
      <c r="DI61" s="16"/>
      <c r="DL61" s="54"/>
      <c r="DP61" s="16"/>
      <c r="DQ61" s="16"/>
      <c r="DR61" s="16"/>
      <c r="DS61" s="16"/>
    </row>
    <row r="62" spans="14:123" s="15" customFormat="1" ht="28" customHeight="1" x14ac:dyDescent="0.15">
      <c r="N62" s="16"/>
      <c r="O62" s="16"/>
      <c r="P62" s="16"/>
      <c r="AM62" s="51"/>
      <c r="AQ62" s="51"/>
      <c r="AU62" s="51"/>
      <c r="BF62" s="16"/>
      <c r="BG62" s="16"/>
      <c r="BH62" s="16"/>
      <c r="BI62" s="51"/>
      <c r="BJ62" s="51"/>
      <c r="BU62" s="51"/>
      <c r="BV62" s="51"/>
      <c r="CD62" s="51"/>
      <c r="CE62" s="51"/>
      <c r="CL62" s="16"/>
      <c r="CR62" s="51"/>
      <c r="CT62" s="16"/>
      <c r="CU62" s="16"/>
      <c r="CY62" s="16"/>
      <c r="DB62" s="18"/>
      <c r="DC62" s="16"/>
      <c r="DE62" s="16"/>
      <c r="DF62" s="18"/>
      <c r="DG62" s="16"/>
      <c r="DH62" s="18"/>
      <c r="DI62" s="16"/>
      <c r="DL62" s="54"/>
      <c r="DP62" s="16"/>
      <c r="DQ62" s="16"/>
      <c r="DR62" s="16"/>
      <c r="DS62" s="16"/>
    </row>
    <row r="63" spans="14:123" s="15" customFormat="1" ht="28" customHeight="1" x14ac:dyDescent="0.15">
      <c r="N63" s="16"/>
      <c r="O63" s="16"/>
      <c r="P63" s="16"/>
      <c r="AM63" s="51"/>
      <c r="AQ63" s="51"/>
      <c r="AU63" s="51"/>
      <c r="BF63" s="16"/>
      <c r="BG63" s="16"/>
      <c r="BH63" s="16"/>
      <c r="BI63" s="51"/>
      <c r="BJ63" s="51"/>
      <c r="BU63" s="51"/>
      <c r="BV63" s="51"/>
      <c r="CD63" s="51"/>
      <c r="CE63" s="51"/>
      <c r="CL63" s="16"/>
      <c r="CR63" s="51"/>
      <c r="CT63" s="16"/>
      <c r="CU63" s="16"/>
      <c r="CY63" s="16"/>
      <c r="DB63" s="18"/>
      <c r="DC63" s="16"/>
      <c r="DE63" s="16"/>
      <c r="DF63" s="18"/>
      <c r="DG63" s="16"/>
      <c r="DH63" s="18"/>
      <c r="DI63" s="16"/>
      <c r="DL63" s="54"/>
      <c r="DP63" s="16"/>
      <c r="DQ63" s="16"/>
      <c r="DR63" s="16"/>
      <c r="DS63" s="16"/>
    </row>
    <row r="64" spans="14:123" s="15" customFormat="1" ht="28" customHeight="1" x14ac:dyDescent="0.15">
      <c r="N64" s="16"/>
      <c r="O64" s="16"/>
      <c r="P64" s="16"/>
      <c r="AM64" s="51"/>
      <c r="AQ64" s="51"/>
      <c r="AU64" s="51"/>
      <c r="BF64" s="16"/>
      <c r="BG64" s="16"/>
      <c r="BH64" s="16"/>
      <c r="BI64" s="51"/>
      <c r="BJ64" s="51"/>
      <c r="BU64" s="51"/>
      <c r="BV64" s="51"/>
      <c r="CD64" s="51"/>
      <c r="CE64" s="51"/>
      <c r="CL64" s="16"/>
      <c r="CR64" s="51"/>
      <c r="CT64" s="16"/>
      <c r="CU64" s="16"/>
      <c r="CY64" s="16"/>
      <c r="DB64" s="42"/>
      <c r="DC64" s="36"/>
      <c r="DE64" s="16"/>
      <c r="DF64" s="42"/>
      <c r="DG64" s="16"/>
      <c r="DH64" s="42"/>
      <c r="DI64" s="16"/>
      <c r="DL64" s="54"/>
      <c r="DP64" s="16"/>
      <c r="DQ64" s="16"/>
      <c r="DR64" s="16"/>
      <c r="DS64" s="16"/>
    </row>
    <row r="65" spans="14:123" s="15" customFormat="1" ht="28" customHeight="1" x14ac:dyDescent="0.15">
      <c r="N65" s="16"/>
      <c r="O65" s="16"/>
      <c r="P65" s="16"/>
      <c r="AM65" s="51"/>
      <c r="AQ65" s="51"/>
      <c r="AU65" s="51"/>
      <c r="BF65" s="16"/>
      <c r="BG65" s="16"/>
      <c r="BH65" s="16"/>
      <c r="BI65" s="51"/>
      <c r="BJ65" s="51"/>
      <c r="BU65" s="51"/>
      <c r="BV65" s="51"/>
      <c r="CD65" s="51"/>
      <c r="CE65" s="51"/>
      <c r="CL65" s="16"/>
      <c r="CR65" s="51"/>
      <c r="CT65" s="16"/>
      <c r="CU65" s="16"/>
      <c r="CY65" s="16"/>
      <c r="DB65" s="42"/>
      <c r="DC65" s="36"/>
      <c r="DE65" s="16"/>
      <c r="DF65" s="42"/>
      <c r="DG65" s="16"/>
      <c r="DH65" s="42"/>
      <c r="DI65" s="16"/>
      <c r="DL65" s="54"/>
      <c r="DP65" s="16"/>
      <c r="DQ65" s="16"/>
      <c r="DR65" s="16"/>
      <c r="DS65" s="16"/>
    </row>
    <row r="66" spans="14:123" s="15" customFormat="1" ht="28" customHeight="1" x14ac:dyDescent="0.15">
      <c r="N66" s="16"/>
      <c r="O66" s="16"/>
      <c r="P66" s="16"/>
      <c r="AM66" s="51"/>
      <c r="AQ66" s="51"/>
      <c r="AU66" s="51"/>
      <c r="BF66" s="16"/>
      <c r="BG66" s="16"/>
      <c r="BH66" s="16"/>
      <c r="BI66" s="51"/>
      <c r="BJ66" s="51"/>
      <c r="BU66" s="51"/>
      <c r="BV66" s="51"/>
      <c r="CD66" s="51"/>
      <c r="CE66" s="51"/>
      <c r="CL66" s="16"/>
      <c r="CR66" s="51"/>
      <c r="CT66" s="16"/>
      <c r="CU66" s="16"/>
      <c r="CY66" s="16"/>
      <c r="DB66" s="18"/>
      <c r="DC66" s="16"/>
      <c r="DE66" s="16"/>
      <c r="DF66" s="18"/>
      <c r="DG66" s="16"/>
      <c r="DH66" s="18"/>
      <c r="DI66" s="16"/>
      <c r="DL66" s="54"/>
      <c r="DP66" s="16"/>
      <c r="DQ66" s="16"/>
      <c r="DR66" s="16"/>
      <c r="DS66" s="16"/>
    </row>
    <row r="67" spans="14:123" s="15" customFormat="1" ht="28" customHeight="1" x14ac:dyDescent="0.15">
      <c r="N67" s="16"/>
      <c r="O67" s="16"/>
      <c r="P67" s="16"/>
      <c r="AM67" s="51"/>
      <c r="AQ67" s="51"/>
      <c r="AU67" s="51"/>
      <c r="BF67" s="16"/>
      <c r="BG67" s="16"/>
      <c r="BH67" s="16"/>
      <c r="BI67" s="51"/>
      <c r="BJ67" s="51"/>
      <c r="BU67" s="51"/>
      <c r="BV67" s="51"/>
      <c r="CD67" s="51"/>
      <c r="CE67" s="51"/>
      <c r="CL67" s="16"/>
      <c r="CR67" s="51"/>
      <c r="CT67" s="16"/>
      <c r="CU67" s="16"/>
      <c r="CY67" s="16"/>
      <c r="DC67" s="16"/>
      <c r="DE67" s="16"/>
      <c r="DF67" s="16"/>
      <c r="DG67" s="16"/>
      <c r="DH67" s="16"/>
      <c r="DI67" s="16"/>
      <c r="DL67" s="54"/>
      <c r="DP67" s="16"/>
      <c r="DQ67" s="16"/>
      <c r="DR67" s="16"/>
      <c r="DS67" s="16"/>
    </row>
    <row r="68" spans="14:123" s="15" customFormat="1" ht="28" customHeight="1" x14ac:dyDescent="0.15">
      <c r="N68" s="16"/>
      <c r="O68" s="16"/>
      <c r="P68" s="16"/>
      <c r="AM68" s="51"/>
      <c r="AQ68" s="51"/>
      <c r="AU68" s="51"/>
      <c r="BF68" s="16"/>
      <c r="BG68" s="16"/>
      <c r="BH68" s="16"/>
      <c r="BI68" s="51"/>
      <c r="BJ68" s="51"/>
      <c r="BU68" s="51"/>
      <c r="BV68" s="51"/>
      <c r="CD68" s="51"/>
      <c r="CE68" s="51"/>
      <c r="CL68" s="16"/>
      <c r="CR68" s="51"/>
      <c r="CT68" s="16"/>
      <c r="CU68" s="16"/>
      <c r="CY68" s="16"/>
      <c r="DC68" s="16"/>
      <c r="DE68" s="16"/>
      <c r="DF68" s="16"/>
      <c r="DG68" s="16"/>
      <c r="DH68" s="16"/>
      <c r="DI68" s="16"/>
      <c r="DL68" s="54"/>
      <c r="DP68" s="16"/>
      <c r="DQ68" s="16"/>
      <c r="DR68" s="16"/>
      <c r="DS68" s="16"/>
    </row>
    <row r="69" spans="14:123" s="15" customFormat="1" ht="28" customHeight="1" x14ac:dyDescent="0.15">
      <c r="N69" s="16"/>
      <c r="O69" s="16"/>
      <c r="P69" s="16"/>
      <c r="AM69" s="51"/>
      <c r="AQ69" s="51"/>
      <c r="AU69" s="51"/>
      <c r="BF69" s="16"/>
      <c r="BG69" s="16"/>
      <c r="BH69" s="16"/>
      <c r="BI69" s="51"/>
      <c r="BJ69" s="51"/>
      <c r="BU69" s="51"/>
      <c r="BV69" s="51"/>
      <c r="CD69" s="51"/>
      <c r="CE69" s="51"/>
      <c r="CL69" s="16"/>
      <c r="CR69" s="51"/>
      <c r="CT69" s="16"/>
      <c r="CU69" s="16"/>
      <c r="CY69" s="16"/>
      <c r="DC69" s="16"/>
      <c r="DE69" s="16"/>
      <c r="DF69" s="16"/>
      <c r="DG69" s="16"/>
      <c r="DH69" s="16"/>
      <c r="DI69" s="16"/>
      <c r="DL69" s="54"/>
      <c r="DP69" s="16"/>
      <c r="DQ69" s="16"/>
      <c r="DR69" s="16"/>
      <c r="DS69" s="16"/>
    </row>
    <row r="70" spans="14:123" s="15" customFormat="1" ht="28" customHeight="1" x14ac:dyDescent="0.15">
      <c r="N70" s="16"/>
      <c r="O70" s="16"/>
      <c r="P70" s="16"/>
      <c r="AM70" s="51"/>
      <c r="AQ70" s="51"/>
      <c r="AU70" s="51"/>
      <c r="BF70" s="16"/>
      <c r="BG70" s="16"/>
      <c r="BH70" s="16"/>
      <c r="BI70" s="51"/>
      <c r="BJ70" s="51"/>
      <c r="BU70" s="51"/>
      <c r="BV70" s="51"/>
      <c r="CD70" s="51"/>
      <c r="CE70" s="51"/>
      <c r="CL70" s="16"/>
      <c r="CR70" s="51"/>
      <c r="CT70" s="16"/>
      <c r="CU70" s="16"/>
      <c r="CY70" s="16"/>
      <c r="DC70" s="16"/>
      <c r="DE70" s="16"/>
      <c r="DF70" s="16"/>
      <c r="DG70" s="16"/>
      <c r="DH70" s="16"/>
      <c r="DI70" s="16"/>
      <c r="DL70" s="54"/>
      <c r="DP70" s="16"/>
      <c r="DQ70" s="16"/>
      <c r="DR70" s="16"/>
      <c r="DS70" s="16"/>
    </row>
    <row r="71" spans="14:123" s="15" customFormat="1" ht="28" customHeight="1" x14ac:dyDescent="0.15">
      <c r="N71" s="16"/>
      <c r="O71" s="16"/>
      <c r="P71" s="16"/>
      <c r="AM71" s="51"/>
      <c r="AQ71" s="51"/>
      <c r="AU71" s="51"/>
      <c r="BF71" s="16"/>
      <c r="BG71" s="16"/>
      <c r="BH71" s="16"/>
      <c r="BI71" s="51"/>
      <c r="BJ71" s="51"/>
      <c r="BU71" s="51"/>
      <c r="BV71" s="51"/>
      <c r="CD71" s="51"/>
      <c r="CE71" s="51"/>
      <c r="CL71" s="16"/>
      <c r="CR71" s="51"/>
      <c r="CT71" s="16"/>
      <c r="CU71" s="16"/>
      <c r="CY71" s="16"/>
      <c r="DC71" s="16"/>
      <c r="DE71" s="16"/>
      <c r="DF71" s="16"/>
      <c r="DG71" s="16"/>
      <c r="DH71" s="16"/>
      <c r="DI71" s="16"/>
      <c r="DL71" s="54"/>
      <c r="DP71" s="16"/>
      <c r="DQ71" s="16"/>
      <c r="DR71" s="16"/>
      <c r="DS71" s="16"/>
    </row>
    <row r="72" spans="14:123" s="15" customFormat="1" ht="28" customHeight="1" x14ac:dyDescent="0.15">
      <c r="N72" s="16"/>
      <c r="O72" s="16"/>
      <c r="P72" s="16"/>
      <c r="AM72" s="51"/>
      <c r="AQ72" s="51"/>
      <c r="AU72" s="51"/>
      <c r="BF72" s="16"/>
      <c r="BG72" s="16"/>
      <c r="BH72" s="16"/>
      <c r="BI72" s="51"/>
      <c r="BJ72" s="51"/>
      <c r="BU72" s="51"/>
      <c r="BV72" s="51"/>
      <c r="CD72" s="51"/>
      <c r="CE72" s="51"/>
      <c r="CL72" s="16"/>
      <c r="CR72" s="51"/>
      <c r="CT72" s="16"/>
      <c r="CU72" s="16"/>
      <c r="CY72" s="16"/>
      <c r="DC72" s="16"/>
      <c r="DE72" s="16"/>
      <c r="DF72" s="16"/>
      <c r="DG72" s="16"/>
      <c r="DH72" s="16"/>
      <c r="DI72" s="16"/>
      <c r="DL72" s="54"/>
      <c r="DP72" s="16"/>
      <c r="DQ72" s="16"/>
      <c r="DR72" s="16"/>
      <c r="DS72" s="16"/>
    </row>
    <row r="73" spans="14:123" s="15" customFormat="1" ht="28" customHeight="1" x14ac:dyDescent="0.15">
      <c r="N73" s="16"/>
      <c r="O73" s="16"/>
      <c r="P73" s="16"/>
      <c r="AM73" s="51"/>
      <c r="AQ73" s="51"/>
      <c r="AU73" s="51"/>
      <c r="BF73" s="16"/>
      <c r="BG73" s="16"/>
      <c r="BH73" s="16"/>
      <c r="BI73" s="51"/>
      <c r="BJ73" s="51"/>
      <c r="BU73" s="51"/>
      <c r="BV73" s="51"/>
      <c r="CD73" s="51"/>
      <c r="CE73" s="51"/>
      <c r="CL73" s="16"/>
      <c r="CR73" s="51"/>
      <c r="CT73" s="16"/>
      <c r="CU73" s="16"/>
      <c r="CY73" s="16"/>
      <c r="DC73" s="16"/>
      <c r="DE73" s="16"/>
      <c r="DF73" s="16"/>
      <c r="DG73" s="16"/>
      <c r="DH73" s="16"/>
      <c r="DI73" s="16"/>
      <c r="DL73" s="54"/>
      <c r="DP73" s="16"/>
      <c r="DQ73" s="16"/>
      <c r="DR73" s="16"/>
      <c r="DS73" s="16"/>
    </row>
    <row r="74" spans="14:123" s="15" customFormat="1" ht="28" customHeight="1" x14ac:dyDescent="0.15">
      <c r="N74" s="16"/>
      <c r="O74" s="16"/>
      <c r="P74" s="16"/>
      <c r="AM74" s="51"/>
      <c r="AQ74" s="51"/>
      <c r="AU74" s="51"/>
      <c r="BF74" s="16"/>
      <c r="BG74" s="16"/>
      <c r="BH74" s="16"/>
      <c r="BI74" s="51"/>
      <c r="BJ74" s="51"/>
      <c r="BU74" s="51"/>
      <c r="BV74" s="51"/>
      <c r="CD74" s="51"/>
      <c r="CE74" s="51"/>
      <c r="CL74" s="16"/>
      <c r="CR74" s="51"/>
      <c r="CT74" s="16"/>
      <c r="CU74" s="16"/>
      <c r="CY74" s="16"/>
      <c r="DC74" s="16"/>
      <c r="DE74" s="16"/>
      <c r="DF74" s="16"/>
      <c r="DG74" s="16"/>
      <c r="DH74" s="16"/>
      <c r="DI74" s="16"/>
      <c r="DL74" s="54"/>
      <c r="DP74" s="16"/>
      <c r="DQ74" s="16"/>
      <c r="DR74" s="16"/>
      <c r="DS74" s="16"/>
    </row>
    <row r="75" spans="14:123" s="15" customFormat="1" ht="28" customHeight="1" x14ac:dyDescent="0.15">
      <c r="N75" s="16"/>
      <c r="O75" s="16"/>
      <c r="P75" s="16"/>
      <c r="AM75" s="51"/>
      <c r="AQ75" s="51"/>
      <c r="AU75" s="51"/>
      <c r="BF75" s="16"/>
      <c r="BG75" s="16"/>
      <c r="BH75" s="16"/>
      <c r="BI75" s="51"/>
      <c r="BJ75" s="51"/>
      <c r="BU75" s="51"/>
      <c r="BV75" s="51"/>
      <c r="CD75" s="51"/>
      <c r="CE75" s="51"/>
      <c r="CL75" s="16"/>
      <c r="CR75" s="51"/>
      <c r="CT75" s="16"/>
      <c r="CU75" s="16"/>
      <c r="CY75" s="16"/>
      <c r="DC75" s="16"/>
      <c r="DE75" s="16"/>
      <c r="DF75" s="16"/>
      <c r="DG75" s="16"/>
      <c r="DH75" s="16"/>
      <c r="DI75" s="16"/>
      <c r="DL75" s="54"/>
      <c r="DP75" s="16"/>
      <c r="DQ75" s="16"/>
      <c r="DR75" s="16"/>
      <c r="DS75" s="16"/>
    </row>
    <row r="76" spans="14:123" s="15" customFormat="1" ht="28" customHeight="1" x14ac:dyDescent="0.15">
      <c r="N76" s="16"/>
      <c r="O76" s="16"/>
      <c r="P76" s="16"/>
      <c r="AM76" s="51"/>
      <c r="AQ76" s="51"/>
      <c r="AU76" s="51"/>
      <c r="BF76" s="16"/>
      <c r="BG76" s="16"/>
      <c r="BH76" s="16"/>
      <c r="BI76" s="51"/>
      <c r="BJ76" s="51"/>
      <c r="BU76" s="51"/>
      <c r="BV76" s="51"/>
      <c r="CD76" s="51"/>
      <c r="CE76" s="51"/>
      <c r="CL76" s="16"/>
      <c r="CR76" s="51"/>
      <c r="CT76" s="16"/>
      <c r="CU76" s="16"/>
      <c r="CY76" s="16"/>
      <c r="DC76" s="16"/>
      <c r="DE76" s="16"/>
      <c r="DF76" s="16"/>
      <c r="DG76" s="16"/>
      <c r="DH76" s="16"/>
      <c r="DI76" s="16"/>
      <c r="DL76" s="54"/>
      <c r="DP76" s="16"/>
      <c r="DQ76" s="16"/>
      <c r="DR76" s="16"/>
      <c r="DS76" s="16"/>
    </row>
    <row r="77" spans="14:123" s="15" customFormat="1" ht="28" customHeight="1" x14ac:dyDescent="0.15">
      <c r="N77" s="16"/>
      <c r="O77" s="16"/>
      <c r="P77" s="16"/>
      <c r="AM77" s="51"/>
      <c r="AQ77" s="51"/>
      <c r="AU77" s="51"/>
      <c r="BF77" s="16"/>
      <c r="BG77" s="16"/>
      <c r="BH77" s="16"/>
      <c r="BI77" s="51"/>
      <c r="BJ77" s="51"/>
      <c r="BU77" s="51"/>
      <c r="BV77" s="51"/>
      <c r="CD77" s="51"/>
      <c r="CE77" s="51"/>
      <c r="CL77" s="16"/>
      <c r="CR77" s="51"/>
      <c r="CT77" s="16"/>
      <c r="CU77" s="16"/>
      <c r="CY77" s="16"/>
      <c r="DC77" s="16"/>
      <c r="DE77" s="16"/>
      <c r="DF77" s="16"/>
      <c r="DG77" s="16"/>
      <c r="DH77" s="16"/>
      <c r="DI77" s="16"/>
      <c r="DL77" s="54"/>
      <c r="DP77" s="16"/>
      <c r="DQ77" s="16"/>
      <c r="DR77" s="16"/>
      <c r="DS77" s="16"/>
    </row>
    <row r="78" spans="14:123" s="15" customFormat="1" ht="28" customHeight="1" x14ac:dyDescent="0.15">
      <c r="N78" s="16"/>
      <c r="O78" s="16"/>
      <c r="P78" s="16"/>
      <c r="AM78" s="51"/>
      <c r="AQ78" s="51"/>
      <c r="AU78" s="51"/>
      <c r="BF78" s="16"/>
      <c r="BG78" s="16"/>
      <c r="BH78" s="16"/>
      <c r="BI78" s="51"/>
      <c r="BJ78" s="51"/>
      <c r="BU78" s="51"/>
      <c r="BV78" s="51"/>
      <c r="CD78" s="51"/>
      <c r="CE78" s="51"/>
      <c r="CL78" s="16"/>
      <c r="CR78" s="51"/>
      <c r="CT78" s="16"/>
      <c r="CU78" s="16"/>
      <c r="CY78" s="16"/>
      <c r="DC78" s="16"/>
      <c r="DE78" s="16"/>
      <c r="DF78" s="16"/>
      <c r="DG78" s="16"/>
      <c r="DH78" s="16"/>
      <c r="DI78" s="16"/>
      <c r="DL78" s="54"/>
      <c r="DP78" s="16"/>
      <c r="DQ78" s="16"/>
      <c r="DR78" s="16"/>
      <c r="DS78" s="16"/>
    </row>
    <row r="79" spans="14:123" s="15" customFormat="1" ht="28" customHeight="1" x14ac:dyDescent="0.15">
      <c r="N79" s="16"/>
      <c r="O79" s="16"/>
      <c r="P79" s="16"/>
      <c r="AM79" s="51"/>
      <c r="AQ79" s="51"/>
      <c r="AU79" s="51"/>
      <c r="BF79" s="16"/>
      <c r="BG79" s="16"/>
      <c r="BH79" s="16"/>
      <c r="BI79" s="51"/>
      <c r="BJ79" s="51"/>
      <c r="BU79" s="51"/>
      <c r="BV79" s="51"/>
      <c r="CD79" s="51"/>
      <c r="CE79" s="51"/>
      <c r="CL79" s="16"/>
      <c r="CR79" s="51"/>
      <c r="CT79" s="16"/>
      <c r="CU79" s="16"/>
      <c r="CY79" s="16"/>
      <c r="DC79" s="16"/>
      <c r="DE79" s="16"/>
      <c r="DF79" s="16"/>
      <c r="DG79" s="16"/>
      <c r="DH79" s="16"/>
      <c r="DI79" s="16"/>
      <c r="DL79" s="54"/>
      <c r="DP79" s="16"/>
      <c r="DQ79" s="16"/>
      <c r="DR79" s="16"/>
      <c r="DS79" s="16"/>
    </row>
    <row r="80" spans="14:123" s="15" customFormat="1" ht="28" customHeight="1" x14ac:dyDescent="0.15">
      <c r="N80" s="16"/>
      <c r="O80" s="16"/>
      <c r="P80" s="16"/>
      <c r="AM80" s="51"/>
      <c r="AQ80" s="51"/>
      <c r="AU80" s="51"/>
      <c r="BF80" s="16"/>
      <c r="BG80" s="16"/>
      <c r="BH80" s="16"/>
      <c r="BI80" s="51"/>
      <c r="BJ80" s="51"/>
      <c r="BU80" s="51"/>
      <c r="BV80" s="51"/>
      <c r="CD80" s="51"/>
      <c r="CE80" s="51"/>
      <c r="CL80" s="16"/>
      <c r="CR80" s="51"/>
      <c r="CT80" s="16"/>
      <c r="CU80" s="16"/>
      <c r="CY80" s="16"/>
      <c r="DC80" s="16"/>
      <c r="DE80" s="16"/>
      <c r="DF80" s="16"/>
      <c r="DG80" s="16"/>
      <c r="DH80" s="16"/>
      <c r="DI80" s="16"/>
      <c r="DL80" s="54"/>
      <c r="DP80" s="16"/>
      <c r="DQ80" s="16"/>
      <c r="DR80" s="16"/>
      <c r="DS80" s="16"/>
    </row>
    <row r="81" spans="14:123" s="15" customFormat="1" ht="28" customHeight="1" x14ac:dyDescent="0.15">
      <c r="N81" s="16"/>
      <c r="O81" s="16"/>
      <c r="P81" s="16"/>
      <c r="AM81" s="51"/>
      <c r="AQ81" s="51"/>
      <c r="AU81" s="51"/>
      <c r="BF81" s="16"/>
      <c r="BG81" s="16"/>
      <c r="BH81" s="16"/>
      <c r="BI81" s="51"/>
      <c r="BJ81" s="51"/>
      <c r="BU81" s="51"/>
      <c r="BV81" s="51"/>
      <c r="CD81" s="51"/>
      <c r="CE81" s="51"/>
      <c r="CL81" s="16"/>
      <c r="CR81" s="51"/>
      <c r="CT81" s="16"/>
      <c r="CU81" s="16"/>
      <c r="CY81" s="16"/>
      <c r="DC81" s="16"/>
      <c r="DE81" s="16"/>
      <c r="DF81" s="16"/>
      <c r="DG81" s="16"/>
      <c r="DH81" s="16"/>
      <c r="DI81" s="16"/>
      <c r="DL81" s="54"/>
      <c r="DP81" s="16"/>
      <c r="DQ81" s="16"/>
      <c r="DR81" s="16"/>
      <c r="DS81" s="16"/>
    </row>
    <row r="82" spans="14:123" s="15" customFormat="1" ht="28" customHeight="1" x14ac:dyDescent="0.15">
      <c r="N82" s="16"/>
      <c r="O82" s="16"/>
      <c r="P82" s="16"/>
      <c r="AM82" s="51"/>
      <c r="AQ82" s="51"/>
      <c r="AU82" s="51"/>
      <c r="BF82" s="16"/>
      <c r="BG82" s="16"/>
      <c r="BH82" s="16"/>
      <c r="BI82" s="51"/>
      <c r="BJ82" s="51"/>
      <c r="BU82" s="51"/>
      <c r="BV82" s="51"/>
      <c r="CD82" s="51"/>
      <c r="CE82" s="51"/>
      <c r="CL82" s="16"/>
      <c r="CR82" s="51"/>
      <c r="CT82" s="16"/>
      <c r="CU82" s="16"/>
      <c r="CY82" s="16"/>
      <c r="DC82" s="16"/>
      <c r="DE82" s="16"/>
      <c r="DF82" s="16"/>
      <c r="DG82" s="16"/>
      <c r="DH82" s="16"/>
      <c r="DI82" s="16"/>
      <c r="DL82" s="54"/>
      <c r="DP82" s="16"/>
      <c r="DQ82" s="16"/>
      <c r="DR82" s="16"/>
      <c r="DS82" s="16"/>
    </row>
    <row r="83" spans="14:123" s="15" customFormat="1" ht="28" customHeight="1" x14ac:dyDescent="0.15">
      <c r="N83" s="16"/>
      <c r="O83" s="16"/>
      <c r="P83" s="16"/>
      <c r="AM83" s="51"/>
      <c r="AQ83" s="51"/>
      <c r="AU83" s="51"/>
      <c r="BF83" s="16"/>
      <c r="BG83" s="16"/>
      <c r="BH83" s="16"/>
      <c r="BI83" s="51"/>
      <c r="BJ83" s="51"/>
      <c r="BU83" s="51"/>
      <c r="BV83" s="51"/>
      <c r="CD83" s="51"/>
      <c r="CE83" s="51"/>
      <c r="CL83" s="16"/>
      <c r="CR83" s="51"/>
      <c r="CT83" s="16"/>
      <c r="CU83" s="16"/>
      <c r="CY83" s="16"/>
      <c r="DC83" s="16"/>
      <c r="DE83" s="16"/>
      <c r="DF83" s="16"/>
      <c r="DG83" s="16"/>
      <c r="DH83" s="16"/>
      <c r="DI83" s="16"/>
      <c r="DL83" s="54"/>
      <c r="DP83" s="16"/>
      <c r="DQ83" s="16"/>
      <c r="DR83" s="16"/>
      <c r="DS83" s="16"/>
    </row>
    <row r="84" spans="14:123" s="15" customFormat="1" ht="28" customHeight="1" x14ac:dyDescent="0.15">
      <c r="N84" s="16"/>
      <c r="O84" s="16"/>
      <c r="P84" s="16"/>
      <c r="AM84" s="51"/>
      <c r="AQ84" s="51"/>
      <c r="AU84" s="51"/>
      <c r="BF84" s="16"/>
      <c r="BG84" s="16"/>
      <c r="BH84" s="16"/>
      <c r="BI84" s="51"/>
      <c r="BJ84" s="51"/>
      <c r="BU84" s="51"/>
      <c r="BV84" s="51"/>
      <c r="CD84" s="51"/>
      <c r="CE84" s="51"/>
      <c r="CL84" s="16"/>
      <c r="CR84" s="51"/>
      <c r="CT84" s="16"/>
      <c r="CU84" s="16"/>
      <c r="CY84" s="16"/>
      <c r="DC84" s="16"/>
      <c r="DE84" s="16"/>
      <c r="DF84" s="16"/>
      <c r="DG84" s="16"/>
      <c r="DH84" s="16"/>
      <c r="DI84" s="16"/>
      <c r="DL84" s="54"/>
      <c r="DP84" s="16"/>
      <c r="DQ84" s="16"/>
      <c r="DR84" s="16"/>
      <c r="DS84" s="16"/>
    </row>
    <row r="85" spans="14:123" s="15" customFormat="1" ht="28" customHeight="1" x14ac:dyDescent="0.15">
      <c r="N85" s="16"/>
      <c r="O85" s="16"/>
      <c r="P85" s="16"/>
      <c r="AM85" s="51"/>
      <c r="AQ85" s="51"/>
      <c r="AU85" s="51"/>
      <c r="BF85" s="16"/>
      <c r="BG85" s="16"/>
      <c r="BH85" s="16"/>
      <c r="BI85" s="51"/>
      <c r="BJ85" s="51"/>
      <c r="BU85" s="51"/>
      <c r="BV85" s="51"/>
      <c r="CD85" s="51"/>
      <c r="CE85" s="51"/>
      <c r="CL85" s="16"/>
      <c r="CR85" s="51"/>
      <c r="CT85" s="16"/>
      <c r="CU85" s="16"/>
      <c r="CY85" s="16"/>
      <c r="DC85" s="16"/>
      <c r="DE85" s="16"/>
      <c r="DF85" s="16"/>
      <c r="DG85" s="16"/>
      <c r="DH85" s="16"/>
      <c r="DI85" s="16"/>
      <c r="DL85" s="54"/>
      <c r="DP85" s="16"/>
      <c r="DQ85" s="16"/>
      <c r="DR85" s="16"/>
      <c r="DS85" s="16"/>
    </row>
    <row r="86" spans="14:123" s="15" customFormat="1" ht="28" customHeight="1" x14ac:dyDescent="0.15">
      <c r="N86" s="16"/>
      <c r="O86" s="16"/>
      <c r="P86" s="16"/>
      <c r="AM86" s="51"/>
      <c r="AQ86" s="51"/>
      <c r="AU86" s="51"/>
      <c r="BF86" s="16"/>
      <c r="BG86" s="16"/>
      <c r="BH86" s="16"/>
      <c r="BI86" s="51"/>
      <c r="BJ86" s="51"/>
      <c r="BU86" s="51"/>
      <c r="BV86" s="51"/>
      <c r="CD86" s="51"/>
      <c r="CE86" s="51"/>
      <c r="CL86" s="16"/>
      <c r="CR86" s="51"/>
      <c r="CT86" s="16"/>
      <c r="CU86" s="16"/>
      <c r="CY86" s="16"/>
      <c r="DC86" s="16"/>
      <c r="DE86" s="16"/>
      <c r="DF86" s="16"/>
      <c r="DG86" s="16"/>
      <c r="DH86" s="16"/>
      <c r="DI86" s="16"/>
      <c r="DL86" s="54"/>
      <c r="DP86" s="16"/>
      <c r="DQ86" s="16"/>
      <c r="DR86" s="16"/>
      <c r="DS86" s="16"/>
    </row>
    <row r="87" spans="14:123" s="15" customFormat="1" ht="28" customHeight="1" x14ac:dyDescent="0.15">
      <c r="N87" s="16"/>
      <c r="O87" s="16"/>
      <c r="P87" s="16"/>
      <c r="AM87" s="51"/>
      <c r="AQ87" s="51"/>
      <c r="AU87" s="51"/>
      <c r="BF87" s="16"/>
      <c r="BG87" s="16"/>
      <c r="BH87" s="16"/>
      <c r="BI87" s="51"/>
      <c r="BJ87" s="51"/>
      <c r="BU87" s="51"/>
      <c r="BV87" s="51"/>
      <c r="CD87" s="51"/>
      <c r="CE87" s="51"/>
      <c r="CL87" s="16"/>
      <c r="CR87" s="51"/>
      <c r="CT87" s="16"/>
      <c r="CU87" s="16"/>
      <c r="CY87" s="16"/>
      <c r="DC87" s="16"/>
      <c r="DE87" s="16"/>
      <c r="DF87" s="16"/>
      <c r="DG87" s="16"/>
      <c r="DH87" s="16"/>
      <c r="DI87" s="16"/>
      <c r="DL87" s="54"/>
      <c r="DP87" s="16"/>
      <c r="DQ87" s="16"/>
      <c r="DR87" s="16"/>
      <c r="DS87" s="16"/>
    </row>
    <row r="88" spans="14:123" s="15" customFormat="1" ht="28" customHeight="1" x14ac:dyDescent="0.15">
      <c r="N88" s="16"/>
      <c r="O88" s="16"/>
      <c r="P88" s="16"/>
      <c r="AM88" s="51"/>
      <c r="AQ88" s="51"/>
      <c r="AU88" s="51"/>
      <c r="BF88" s="16"/>
      <c r="BG88" s="16"/>
      <c r="BH88" s="16"/>
      <c r="BI88" s="51"/>
      <c r="BJ88" s="51"/>
      <c r="BU88" s="51"/>
      <c r="BV88" s="51"/>
      <c r="CD88" s="51"/>
      <c r="CE88" s="51"/>
      <c r="CL88" s="16"/>
      <c r="CR88" s="51"/>
      <c r="CT88" s="16"/>
      <c r="CU88" s="16"/>
      <c r="CY88" s="16"/>
      <c r="DC88" s="16"/>
      <c r="DE88" s="16"/>
      <c r="DF88" s="16"/>
      <c r="DG88" s="16"/>
      <c r="DH88" s="16"/>
      <c r="DI88" s="16"/>
      <c r="DL88" s="54"/>
      <c r="DP88" s="16"/>
      <c r="DQ88" s="16"/>
      <c r="DR88" s="16"/>
      <c r="DS88" s="16"/>
    </row>
    <row r="89" spans="14:123" s="15" customFormat="1" ht="28" customHeight="1" x14ac:dyDescent="0.15">
      <c r="N89" s="16"/>
      <c r="O89" s="16"/>
      <c r="P89" s="16"/>
      <c r="AM89" s="51"/>
      <c r="AQ89" s="51"/>
      <c r="AU89" s="51"/>
      <c r="BF89" s="16"/>
      <c r="BG89" s="16"/>
      <c r="BH89" s="16"/>
      <c r="BI89" s="51"/>
      <c r="BJ89" s="51"/>
      <c r="BU89" s="51"/>
      <c r="BV89" s="51"/>
      <c r="CD89" s="51"/>
      <c r="CE89" s="51"/>
      <c r="CL89" s="16"/>
      <c r="CR89" s="51"/>
      <c r="CT89" s="16"/>
      <c r="CU89" s="16"/>
      <c r="CY89" s="16"/>
      <c r="DC89" s="16"/>
      <c r="DE89" s="16"/>
      <c r="DF89" s="16"/>
      <c r="DG89" s="16"/>
      <c r="DH89" s="16"/>
      <c r="DI89" s="16"/>
      <c r="DL89" s="54"/>
      <c r="DP89" s="16"/>
      <c r="DQ89" s="16"/>
      <c r="DR89" s="16"/>
      <c r="DS89" s="16"/>
    </row>
    <row r="90" spans="14:123" s="15" customFormat="1" ht="28" customHeight="1" x14ac:dyDescent="0.15">
      <c r="N90" s="16"/>
      <c r="O90" s="16"/>
      <c r="P90" s="16"/>
      <c r="AM90" s="51"/>
      <c r="AQ90" s="51"/>
      <c r="AU90" s="51"/>
      <c r="BF90" s="16"/>
      <c r="BG90" s="16"/>
      <c r="BH90" s="16"/>
      <c r="BI90" s="51"/>
      <c r="BJ90" s="51"/>
      <c r="BU90" s="51"/>
      <c r="BV90" s="51"/>
      <c r="CD90" s="51"/>
      <c r="CE90" s="51"/>
      <c r="CL90" s="16"/>
      <c r="CR90" s="51"/>
      <c r="CT90" s="16"/>
      <c r="CU90" s="16"/>
      <c r="CY90" s="16"/>
      <c r="DC90" s="16"/>
      <c r="DE90" s="16"/>
      <c r="DF90" s="16"/>
      <c r="DG90" s="16"/>
      <c r="DH90" s="16"/>
      <c r="DI90" s="16"/>
      <c r="DL90" s="54"/>
      <c r="DP90" s="16"/>
      <c r="DQ90" s="16"/>
      <c r="DR90" s="16"/>
      <c r="DS90" s="16"/>
    </row>
    <row r="91" spans="14:123" s="15" customFormat="1" ht="28" customHeight="1" x14ac:dyDescent="0.15">
      <c r="N91" s="16"/>
      <c r="O91" s="16"/>
      <c r="P91" s="16"/>
      <c r="AM91" s="51"/>
      <c r="AQ91" s="51"/>
      <c r="AU91" s="51"/>
      <c r="BF91" s="16"/>
      <c r="BG91" s="16"/>
      <c r="BH91" s="16"/>
      <c r="BI91" s="51"/>
      <c r="BJ91" s="51"/>
      <c r="BU91" s="51"/>
      <c r="BV91" s="51"/>
      <c r="CD91" s="51"/>
      <c r="CE91" s="51"/>
      <c r="CL91" s="16"/>
      <c r="CR91" s="51"/>
      <c r="CT91" s="16"/>
      <c r="CU91" s="16"/>
      <c r="CY91" s="16"/>
      <c r="DC91" s="16"/>
      <c r="DE91" s="16"/>
      <c r="DF91" s="16"/>
      <c r="DG91" s="16"/>
      <c r="DH91" s="16"/>
      <c r="DI91" s="16"/>
      <c r="DL91" s="54"/>
      <c r="DP91" s="16"/>
      <c r="DQ91" s="16"/>
      <c r="DR91" s="16"/>
      <c r="DS91" s="16"/>
    </row>
    <row r="92" spans="14:123" s="15" customFormat="1" ht="28" customHeight="1" x14ac:dyDescent="0.15">
      <c r="N92" s="16"/>
      <c r="O92" s="16"/>
      <c r="P92" s="16"/>
      <c r="AM92" s="51"/>
      <c r="AQ92" s="51"/>
      <c r="AU92" s="51"/>
      <c r="BF92" s="16"/>
      <c r="BG92" s="16"/>
      <c r="BH92" s="16"/>
      <c r="BI92" s="51"/>
      <c r="BJ92" s="51"/>
      <c r="BU92" s="51"/>
      <c r="BV92" s="51"/>
      <c r="CD92" s="51"/>
      <c r="CE92" s="51"/>
      <c r="CL92" s="16"/>
      <c r="CR92" s="51"/>
      <c r="CT92" s="16"/>
      <c r="CU92" s="16"/>
      <c r="CY92" s="16"/>
      <c r="DC92" s="16"/>
      <c r="DE92" s="16"/>
      <c r="DF92" s="16"/>
      <c r="DG92" s="16"/>
      <c r="DH92" s="16"/>
      <c r="DI92" s="16"/>
      <c r="DL92" s="54"/>
      <c r="DP92" s="16"/>
      <c r="DQ92" s="16"/>
      <c r="DR92" s="16"/>
      <c r="DS92" s="16"/>
    </row>
    <row r="93" spans="14:123" s="15" customFormat="1" ht="28" customHeight="1" x14ac:dyDescent="0.15">
      <c r="N93" s="16"/>
      <c r="O93" s="16"/>
      <c r="P93" s="16"/>
      <c r="AM93" s="51"/>
      <c r="AQ93" s="51"/>
      <c r="AU93" s="51"/>
      <c r="BF93" s="16"/>
      <c r="BG93" s="16"/>
      <c r="BH93" s="16"/>
      <c r="BI93" s="51"/>
      <c r="BJ93" s="51"/>
      <c r="BU93" s="51"/>
      <c r="BV93" s="51"/>
      <c r="CD93" s="51"/>
      <c r="CE93" s="51"/>
      <c r="CL93" s="16"/>
      <c r="CR93" s="51"/>
      <c r="CT93" s="16"/>
      <c r="CU93" s="16"/>
      <c r="CY93" s="16"/>
      <c r="DC93" s="16"/>
      <c r="DE93" s="16"/>
      <c r="DF93" s="16"/>
      <c r="DG93" s="16"/>
      <c r="DH93" s="16"/>
      <c r="DI93" s="16"/>
      <c r="DL93" s="54"/>
      <c r="DP93" s="16"/>
      <c r="DQ93" s="16"/>
      <c r="DR93" s="16"/>
      <c r="DS93" s="16"/>
    </row>
    <row r="94" spans="14:123" s="15" customFormat="1" ht="28" customHeight="1" x14ac:dyDescent="0.15">
      <c r="N94" s="16"/>
      <c r="O94" s="16"/>
      <c r="P94" s="16"/>
      <c r="AM94" s="51"/>
      <c r="AQ94" s="51"/>
      <c r="AU94" s="51"/>
      <c r="BF94" s="16"/>
      <c r="BG94" s="16"/>
      <c r="BH94" s="16"/>
      <c r="BI94" s="51"/>
      <c r="BJ94" s="51"/>
      <c r="BU94" s="51"/>
      <c r="BV94" s="51"/>
      <c r="CD94" s="51"/>
      <c r="CE94" s="51"/>
      <c r="CL94" s="16"/>
      <c r="CR94" s="51"/>
      <c r="CT94" s="16"/>
      <c r="CU94" s="16"/>
      <c r="CY94" s="16"/>
      <c r="DC94" s="16"/>
      <c r="DE94" s="16"/>
      <c r="DF94" s="16"/>
      <c r="DG94" s="16"/>
      <c r="DH94" s="16"/>
      <c r="DI94" s="16"/>
      <c r="DL94" s="54"/>
      <c r="DP94" s="16"/>
      <c r="DQ94" s="16"/>
      <c r="DR94" s="16"/>
      <c r="DS94" s="16"/>
    </row>
    <row r="95" spans="14:123" s="15" customFormat="1" ht="28" customHeight="1" x14ac:dyDescent="0.15">
      <c r="N95" s="16"/>
      <c r="O95" s="16"/>
      <c r="P95" s="16"/>
      <c r="AM95" s="51"/>
      <c r="AQ95" s="51"/>
      <c r="AU95" s="51"/>
      <c r="BF95" s="16"/>
      <c r="BG95" s="16"/>
      <c r="BH95" s="16"/>
      <c r="BI95" s="51"/>
      <c r="BJ95" s="51"/>
      <c r="BU95" s="51"/>
      <c r="BV95" s="51"/>
      <c r="CD95" s="51"/>
      <c r="CE95" s="51"/>
      <c r="CL95" s="16"/>
      <c r="CR95" s="51"/>
      <c r="CT95" s="16"/>
      <c r="CU95" s="16"/>
      <c r="CY95" s="16"/>
      <c r="DC95" s="16"/>
      <c r="DE95" s="16"/>
      <c r="DF95" s="16"/>
      <c r="DG95" s="16"/>
      <c r="DH95" s="16"/>
      <c r="DI95" s="16"/>
      <c r="DL95" s="54"/>
      <c r="DP95" s="16"/>
      <c r="DQ95" s="16"/>
      <c r="DR95" s="16"/>
      <c r="DS95" s="16"/>
    </row>
    <row r="96" spans="14:123" s="15" customFormat="1" ht="28" customHeight="1" x14ac:dyDescent="0.15">
      <c r="N96" s="16"/>
      <c r="O96" s="16"/>
      <c r="P96" s="16"/>
      <c r="AM96" s="51"/>
      <c r="AQ96" s="51"/>
      <c r="AU96" s="51"/>
      <c r="BF96" s="16"/>
      <c r="BG96" s="16"/>
      <c r="BH96" s="16"/>
      <c r="BI96" s="51"/>
      <c r="BJ96" s="51"/>
      <c r="BU96" s="51"/>
      <c r="BV96" s="51"/>
      <c r="CD96" s="51"/>
      <c r="CE96" s="51"/>
      <c r="CL96" s="16"/>
      <c r="CR96" s="51"/>
      <c r="CT96" s="16"/>
      <c r="CU96" s="16"/>
      <c r="CY96" s="16"/>
      <c r="DC96" s="16"/>
      <c r="DE96" s="16"/>
      <c r="DF96" s="16"/>
      <c r="DG96" s="16"/>
      <c r="DH96" s="16"/>
      <c r="DI96" s="16"/>
      <c r="DL96" s="54"/>
      <c r="DP96" s="16"/>
      <c r="DQ96" s="16"/>
      <c r="DR96" s="16"/>
      <c r="DS96" s="16"/>
    </row>
    <row r="97" spans="14:123" s="15" customFormat="1" ht="28" customHeight="1" x14ac:dyDescent="0.15">
      <c r="N97" s="16"/>
      <c r="O97" s="16"/>
      <c r="P97" s="16"/>
      <c r="AM97" s="51"/>
      <c r="AQ97" s="51"/>
      <c r="AU97" s="51"/>
      <c r="BF97" s="16"/>
      <c r="BG97" s="16"/>
      <c r="BH97" s="16"/>
      <c r="BI97" s="51"/>
      <c r="BJ97" s="51"/>
      <c r="BU97" s="51"/>
      <c r="BV97" s="51"/>
      <c r="CD97" s="51"/>
      <c r="CE97" s="51"/>
      <c r="CL97" s="16"/>
      <c r="CR97" s="51"/>
      <c r="CT97" s="16"/>
      <c r="CU97" s="16"/>
      <c r="CY97" s="16"/>
      <c r="DC97" s="16"/>
      <c r="DE97" s="16"/>
      <c r="DF97" s="16"/>
      <c r="DG97" s="16"/>
      <c r="DH97" s="16"/>
      <c r="DI97" s="16"/>
      <c r="DL97" s="54"/>
      <c r="DP97" s="16"/>
      <c r="DQ97" s="16"/>
      <c r="DR97" s="16"/>
      <c r="DS97" s="16"/>
    </row>
    <row r="98" spans="14:123" s="15" customFormat="1" ht="28" customHeight="1" x14ac:dyDescent="0.15">
      <c r="N98" s="16"/>
      <c r="O98" s="16"/>
      <c r="P98" s="16"/>
      <c r="AM98" s="51"/>
      <c r="AQ98" s="51"/>
      <c r="AU98" s="51"/>
      <c r="BF98" s="16"/>
      <c r="BG98" s="16"/>
      <c r="BH98" s="16"/>
      <c r="BI98" s="51"/>
      <c r="BJ98" s="51"/>
      <c r="BU98" s="51"/>
      <c r="BV98" s="51"/>
      <c r="CD98" s="51"/>
      <c r="CE98" s="51"/>
      <c r="CL98" s="16"/>
      <c r="CR98" s="51"/>
      <c r="CT98" s="16"/>
      <c r="CU98" s="16"/>
      <c r="CY98" s="16"/>
      <c r="DC98" s="16"/>
      <c r="DE98" s="16"/>
      <c r="DF98" s="16"/>
      <c r="DG98" s="16"/>
      <c r="DH98" s="16"/>
      <c r="DI98" s="16"/>
      <c r="DL98" s="54"/>
      <c r="DP98" s="16"/>
      <c r="DQ98" s="16"/>
      <c r="DR98" s="16"/>
      <c r="DS98" s="16"/>
    </row>
    <row r="99" spans="14:123" s="15" customFormat="1" ht="28" customHeight="1" x14ac:dyDescent="0.15">
      <c r="N99" s="16"/>
      <c r="O99" s="16"/>
      <c r="P99" s="16"/>
      <c r="AM99" s="51"/>
      <c r="AQ99" s="51"/>
      <c r="AU99" s="51"/>
      <c r="BF99" s="16"/>
      <c r="BG99" s="16"/>
      <c r="BH99" s="16"/>
      <c r="BI99" s="51"/>
      <c r="BJ99" s="51"/>
      <c r="BU99" s="51"/>
      <c r="BV99" s="51"/>
      <c r="CD99" s="51"/>
      <c r="CE99" s="51"/>
      <c r="CL99" s="16"/>
      <c r="CR99" s="51"/>
      <c r="CT99" s="16"/>
      <c r="CU99" s="16"/>
      <c r="CY99" s="16"/>
      <c r="DC99" s="16"/>
      <c r="DE99" s="16"/>
      <c r="DF99" s="16"/>
      <c r="DG99" s="16"/>
      <c r="DH99" s="16"/>
      <c r="DI99" s="16"/>
      <c r="DL99" s="54"/>
      <c r="DP99" s="16"/>
      <c r="DQ99" s="16"/>
      <c r="DR99" s="16"/>
      <c r="DS99" s="16"/>
    </row>
    <row r="100" spans="14:123" s="15" customFormat="1" ht="28" customHeight="1" x14ac:dyDescent="0.15">
      <c r="N100" s="16"/>
      <c r="O100" s="16"/>
      <c r="P100" s="16"/>
      <c r="AM100" s="51"/>
      <c r="AQ100" s="51"/>
      <c r="AU100" s="51"/>
      <c r="BF100" s="16"/>
      <c r="BG100" s="16"/>
      <c r="BH100" s="16"/>
      <c r="BI100" s="51"/>
      <c r="BJ100" s="51"/>
      <c r="BU100" s="51"/>
      <c r="BV100" s="51"/>
      <c r="CD100" s="51"/>
      <c r="CE100" s="51"/>
      <c r="CL100" s="16"/>
      <c r="CR100" s="51"/>
      <c r="CT100" s="16"/>
      <c r="CU100" s="16"/>
      <c r="CY100" s="16"/>
      <c r="DC100" s="16"/>
      <c r="DE100" s="16"/>
      <c r="DF100" s="16"/>
      <c r="DG100" s="16"/>
      <c r="DH100" s="16"/>
      <c r="DI100" s="16"/>
      <c r="DL100" s="54"/>
      <c r="DP100" s="16"/>
      <c r="DQ100" s="16"/>
      <c r="DR100" s="16"/>
      <c r="DS100" s="16"/>
    </row>
    <row r="101" spans="14:123" s="15" customFormat="1" ht="28" customHeight="1" x14ac:dyDescent="0.15">
      <c r="N101" s="16"/>
      <c r="O101" s="16"/>
      <c r="P101" s="16"/>
      <c r="AM101" s="51"/>
      <c r="AQ101" s="51"/>
      <c r="AU101" s="51"/>
      <c r="BF101" s="16"/>
      <c r="BG101" s="16"/>
      <c r="BH101" s="16"/>
      <c r="BI101" s="51"/>
      <c r="BJ101" s="51"/>
      <c r="BU101" s="51"/>
      <c r="BV101" s="51"/>
      <c r="CD101" s="51"/>
      <c r="CE101" s="51"/>
      <c r="CL101" s="16"/>
      <c r="CR101" s="51"/>
      <c r="CT101" s="16"/>
      <c r="CU101" s="16"/>
      <c r="CY101" s="16"/>
      <c r="DC101" s="16"/>
      <c r="DE101" s="16"/>
      <c r="DF101" s="16"/>
      <c r="DG101" s="16"/>
      <c r="DH101" s="16"/>
      <c r="DI101" s="16"/>
      <c r="DL101" s="54"/>
      <c r="DP101" s="16"/>
      <c r="DQ101" s="16"/>
      <c r="DR101" s="16"/>
      <c r="DS101" s="16"/>
    </row>
    <row r="102" spans="14:123" s="15" customFormat="1" ht="28" customHeight="1" x14ac:dyDescent="0.15">
      <c r="N102" s="16"/>
      <c r="O102" s="16"/>
      <c r="P102" s="16"/>
      <c r="AM102" s="51"/>
      <c r="AQ102" s="51"/>
      <c r="AU102" s="51"/>
      <c r="BF102" s="16"/>
      <c r="BG102" s="16"/>
      <c r="BH102" s="16"/>
      <c r="BI102" s="51"/>
      <c r="BJ102" s="51"/>
      <c r="BU102" s="51"/>
      <c r="BV102" s="51"/>
      <c r="CD102" s="51"/>
      <c r="CE102" s="51"/>
      <c r="CL102" s="16"/>
      <c r="CR102" s="51"/>
      <c r="CT102" s="16"/>
      <c r="CU102" s="16"/>
      <c r="CY102" s="16"/>
      <c r="DC102" s="16"/>
      <c r="DE102" s="16"/>
      <c r="DF102" s="16"/>
      <c r="DG102" s="16"/>
      <c r="DH102" s="16"/>
      <c r="DI102" s="16"/>
      <c r="DL102" s="54"/>
      <c r="DP102" s="16"/>
      <c r="DQ102" s="16"/>
      <c r="DR102" s="16"/>
      <c r="DS102" s="16"/>
    </row>
    <row r="103" spans="14:123" s="15" customFormat="1" ht="28" customHeight="1" x14ac:dyDescent="0.15">
      <c r="N103" s="16"/>
      <c r="O103" s="16"/>
      <c r="P103" s="16"/>
      <c r="AM103" s="51"/>
      <c r="AQ103" s="51"/>
      <c r="AU103" s="51"/>
      <c r="BF103" s="16"/>
      <c r="BG103" s="16"/>
      <c r="BH103" s="16"/>
      <c r="BI103" s="51"/>
      <c r="BJ103" s="51"/>
      <c r="BU103" s="51"/>
      <c r="BV103" s="51"/>
      <c r="CD103" s="51"/>
      <c r="CE103" s="51"/>
      <c r="CL103" s="16"/>
      <c r="CR103" s="51"/>
      <c r="CT103" s="16"/>
      <c r="CU103" s="16"/>
      <c r="CY103" s="16"/>
      <c r="DC103" s="16"/>
      <c r="DE103" s="16"/>
      <c r="DF103" s="16"/>
      <c r="DG103" s="16"/>
      <c r="DH103" s="16"/>
      <c r="DI103" s="16"/>
      <c r="DL103" s="54"/>
      <c r="DP103" s="16"/>
      <c r="DQ103" s="16"/>
      <c r="DR103" s="16"/>
      <c r="DS103" s="16"/>
    </row>
    <row r="104" spans="14:123" s="15" customFormat="1" ht="28" customHeight="1" x14ac:dyDescent="0.15">
      <c r="N104" s="16"/>
      <c r="O104" s="16"/>
      <c r="P104" s="16"/>
      <c r="AM104" s="51"/>
      <c r="AQ104" s="51"/>
      <c r="AU104" s="51"/>
      <c r="BF104" s="16"/>
      <c r="BG104" s="16"/>
      <c r="BH104" s="16"/>
      <c r="BI104" s="51"/>
      <c r="BJ104" s="51"/>
      <c r="BU104" s="51"/>
      <c r="BV104" s="51"/>
      <c r="CD104" s="51"/>
      <c r="CE104" s="51"/>
      <c r="CL104" s="16"/>
      <c r="CR104" s="51"/>
      <c r="CT104" s="16"/>
      <c r="CU104" s="16"/>
      <c r="CY104" s="16"/>
      <c r="DC104" s="16"/>
      <c r="DE104" s="16"/>
      <c r="DF104" s="16"/>
      <c r="DG104" s="16"/>
      <c r="DH104" s="16"/>
      <c r="DI104" s="16"/>
      <c r="DL104" s="54"/>
      <c r="DP104" s="16"/>
      <c r="DQ104" s="16"/>
      <c r="DR104" s="16"/>
      <c r="DS104" s="16"/>
    </row>
    <row r="105" spans="14:123" s="15" customFormat="1" ht="28" customHeight="1" x14ac:dyDescent="0.15">
      <c r="N105" s="16"/>
      <c r="O105" s="16"/>
      <c r="P105" s="16"/>
      <c r="AM105" s="51"/>
      <c r="AQ105" s="51"/>
      <c r="AU105" s="51"/>
      <c r="BF105" s="16"/>
      <c r="BG105" s="16"/>
      <c r="BH105" s="16"/>
      <c r="BI105" s="51"/>
      <c r="BJ105" s="51"/>
      <c r="BU105" s="51"/>
      <c r="BV105" s="51"/>
      <c r="CD105" s="51"/>
      <c r="CE105" s="51"/>
      <c r="CL105" s="16"/>
      <c r="CR105" s="51"/>
      <c r="CT105" s="16"/>
      <c r="CU105" s="16"/>
      <c r="CY105" s="16"/>
      <c r="DC105" s="16"/>
      <c r="DE105" s="16"/>
      <c r="DF105" s="16"/>
      <c r="DG105" s="16"/>
      <c r="DH105" s="16"/>
      <c r="DI105" s="16"/>
      <c r="DL105" s="54"/>
      <c r="DP105" s="16"/>
      <c r="DQ105" s="16"/>
      <c r="DR105" s="16"/>
      <c r="DS105" s="16"/>
    </row>
    <row r="106" spans="14:123" s="15" customFormat="1" ht="28" customHeight="1" x14ac:dyDescent="0.15">
      <c r="N106" s="16"/>
      <c r="O106" s="16"/>
      <c r="P106" s="16"/>
      <c r="AM106" s="51"/>
      <c r="AQ106" s="51"/>
      <c r="AU106" s="51"/>
      <c r="BF106" s="16"/>
      <c r="BG106" s="16"/>
      <c r="BH106" s="16"/>
      <c r="BI106" s="51"/>
      <c r="BJ106" s="51"/>
      <c r="BU106" s="51"/>
      <c r="BV106" s="51"/>
      <c r="CD106" s="51"/>
      <c r="CE106" s="51"/>
      <c r="CL106" s="16"/>
      <c r="CR106" s="51"/>
      <c r="CT106" s="16"/>
      <c r="CU106" s="16"/>
      <c r="CY106" s="16"/>
      <c r="DC106" s="16"/>
      <c r="DE106" s="16"/>
      <c r="DF106" s="16"/>
      <c r="DG106" s="16"/>
      <c r="DH106" s="16"/>
      <c r="DI106" s="16"/>
      <c r="DL106" s="54"/>
      <c r="DP106" s="16"/>
      <c r="DQ106" s="16"/>
      <c r="DR106" s="16"/>
      <c r="DS106" s="16"/>
    </row>
    <row r="107" spans="14:123" s="15" customFormat="1" ht="28" customHeight="1" x14ac:dyDescent="0.15">
      <c r="N107" s="16"/>
      <c r="O107" s="16"/>
      <c r="P107" s="16"/>
      <c r="AM107" s="51"/>
      <c r="AQ107" s="51"/>
      <c r="AU107" s="51"/>
      <c r="BF107" s="16"/>
      <c r="BG107" s="16"/>
      <c r="BH107" s="16"/>
      <c r="BI107" s="51"/>
      <c r="BJ107" s="51"/>
      <c r="BU107" s="51"/>
      <c r="BV107" s="51"/>
      <c r="CD107" s="51"/>
      <c r="CE107" s="51"/>
      <c r="CL107" s="16"/>
      <c r="CR107" s="51"/>
      <c r="CT107" s="16"/>
      <c r="CU107" s="16"/>
      <c r="CY107" s="16"/>
      <c r="DC107" s="16"/>
      <c r="DE107" s="16"/>
      <c r="DF107" s="16"/>
      <c r="DG107" s="16"/>
      <c r="DH107" s="16"/>
      <c r="DI107" s="16"/>
      <c r="DL107" s="54"/>
      <c r="DP107" s="16"/>
      <c r="DQ107" s="16"/>
      <c r="DR107" s="16"/>
      <c r="DS107" s="16"/>
    </row>
    <row r="108" spans="14:123" s="15" customFormat="1" ht="28" customHeight="1" x14ac:dyDescent="0.15">
      <c r="N108" s="16"/>
      <c r="O108" s="16"/>
      <c r="P108" s="16"/>
      <c r="AM108" s="51"/>
      <c r="AQ108" s="51"/>
      <c r="AU108" s="51"/>
      <c r="BF108" s="16"/>
      <c r="BG108" s="16"/>
      <c r="BH108" s="16"/>
      <c r="BI108" s="51"/>
      <c r="BJ108" s="51"/>
      <c r="BU108" s="51"/>
      <c r="BV108" s="51"/>
      <c r="CD108" s="51"/>
      <c r="CE108" s="51"/>
      <c r="CL108" s="16"/>
      <c r="CR108" s="51"/>
      <c r="CT108" s="16"/>
      <c r="CU108" s="16"/>
      <c r="CY108" s="16"/>
      <c r="DC108" s="16"/>
      <c r="DE108" s="16"/>
      <c r="DF108" s="16"/>
      <c r="DG108" s="16"/>
      <c r="DH108" s="16"/>
      <c r="DI108" s="16"/>
      <c r="DL108" s="54"/>
      <c r="DP108" s="16"/>
      <c r="DQ108" s="16"/>
      <c r="DR108" s="16"/>
      <c r="DS108" s="16"/>
    </row>
    <row r="109" spans="14:123" s="15" customFormat="1" ht="28" customHeight="1" x14ac:dyDescent="0.15">
      <c r="N109" s="16"/>
      <c r="O109" s="16"/>
      <c r="P109" s="16"/>
      <c r="AM109" s="51"/>
      <c r="AQ109" s="51"/>
      <c r="AU109" s="51"/>
      <c r="BF109" s="16"/>
      <c r="BG109" s="16"/>
      <c r="BH109" s="16"/>
      <c r="BI109" s="51"/>
      <c r="BJ109" s="51"/>
      <c r="BU109" s="51"/>
      <c r="BV109" s="51"/>
      <c r="CD109" s="51"/>
      <c r="CE109" s="51"/>
      <c r="CL109" s="16"/>
      <c r="CR109" s="51"/>
      <c r="CT109" s="16"/>
      <c r="CU109" s="16"/>
      <c r="CY109" s="16"/>
      <c r="DC109" s="16"/>
      <c r="DE109" s="16"/>
      <c r="DF109" s="16"/>
      <c r="DG109" s="16"/>
      <c r="DH109" s="16"/>
      <c r="DI109" s="16"/>
      <c r="DL109" s="54"/>
      <c r="DP109" s="16"/>
      <c r="DQ109" s="16"/>
      <c r="DR109" s="16"/>
      <c r="DS109" s="16"/>
    </row>
    <row r="110" spans="14:123" s="15" customFormat="1" ht="28" customHeight="1" x14ac:dyDescent="0.15">
      <c r="N110" s="16"/>
      <c r="O110" s="16"/>
      <c r="P110" s="16"/>
      <c r="AM110" s="51"/>
      <c r="AQ110" s="51"/>
      <c r="AU110" s="51"/>
      <c r="BF110" s="16"/>
      <c r="BG110" s="16"/>
      <c r="BH110" s="16"/>
      <c r="BI110" s="51"/>
      <c r="BJ110" s="51"/>
      <c r="BU110" s="51"/>
      <c r="BV110" s="51"/>
      <c r="CD110" s="51"/>
      <c r="CE110" s="51"/>
      <c r="CL110" s="16"/>
      <c r="CR110" s="51"/>
      <c r="CT110" s="16"/>
      <c r="CU110" s="16"/>
      <c r="CY110" s="16"/>
      <c r="DC110" s="16"/>
      <c r="DE110" s="16"/>
      <c r="DF110" s="16"/>
      <c r="DG110" s="16"/>
      <c r="DH110" s="16"/>
      <c r="DI110" s="16"/>
      <c r="DL110" s="54"/>
      <c r="DP110" s="16"/>
      <c r="DQ110" s="16"/>
      <c r="DR110" s="16"/>
      <c r="DS110" s="16"/>
    </row>
    <row r="111" spans="14:123" s="15" customFormat="1" ht="28" customHeight="1" x14ac:dyDescent="0.15">
      <c r="N111" s="16"/>
      <c r="O111" s="16"/>
      <c r="P111" s="16"/>
      <c r="AM111" s="51"/>
      <c r="AQ111" s="51"/>
      <c r="AU111" s="51"/>
      <c r="BF111" s="16"/>
      <c r="BG111" s="16"/>
      <c r="BH111" s="16"/>
      <c r="BI111" s="51"/>
      <c r="BJ111" s="51"/>
      <c r="BU111" s="51"/>
      <c r="BV111" s="51"/>
      <c r="CD111" s="51"/>
      <c r="CE111" s="51"/>
      <c r="CL111" s="16"/>
      <c r="CR111" s="51"/>
      <c r="CT111" s="16"/>
      <c r="CU111" s="16"/>
      <c r="CY111" s="16"/>
      <c r="DC111" s="16"/>
      <c r="DE111" s="16"/>
      <c r="DF111" s="16"/>
      <c r="DG111" s="16"/>
      <c r="DH111" s="16"/>
      <c r="DI111" s="16"/>
      <c r="DL111" s="54"/>
      <c r="DP111" s="16"/>
      <c r="DQ111" s="16"/>
      <c r="DR111" s="16"/>
      <c r="DS111" s="16"/>
    </row>
    <row r="112" spans="14:123" s="15" customFormat="1" ht="28" customHeight="1" x14ac:dyDescent="0.15">
      <c r="N112" s="16"/>
      <c r="O112" s="16"/>
      <c r="P112" s="16"/>
      <c r="AM112" s="51"/>
      <c r="AQ112" s="51"/>
      <c r="AU112" s="51"/>
      <c r="BF112" s="16"/>
      <c r="BG112" s="16"/>
      <c r="BH112" s="16"/>
      <c r="BI112" s="51"/>
      <c r="BJ112" s="51"/>
      <c r="BU112" s="51"/>
      <c r="BV112" s="51"/>
      <c r="CD112" s="51"/>
      <c r="CE112" s="51"/>
      <c r="CL112" s="16"/>
      <c r="CR112" s="51"/>
      <c r="CT112" s="16"/>
      <c r="CU112" s="16"/>
      <c r="CY112" s="16"/>
      <c r="DC112" s="16"/>
      <c r="DE112" s="16"/>
      <c r="DF112" s="16"/>
      <c r="DG112" s="16"/>
      <c r="DH112" s="16"/>
      <c r="DI112" s="16"/>
      <c r="DL112" s="54"/>
      <c r="DP112" s="16"/>
      <c r="DQ112" s="16"/>
      <c r="DR112" s="16"/>
      <c r="DS112" s="16"/>
    </row>
    <row r="113" spans="14:123" s="15" customFormat="1" ht="28" customHeight="1" x14ac:dyDescent="0.15">
      <c r="N113" s="16"/>
      <c r="O113" s="16"/>
      <c r="P113" s="16"/>
      <c r="AM113" s="51"/>
      <c r="AQ113" s="51"/>
      <c r="AU113" s="51"/>
      <c r="BF113" s="16"/>
      <c r="BG113" s="16"/>
      <c r="BH113" s="16"/>
      <c r="BI113" s="51"/>
      <c r="BJ113" s="51"/>
      <c r="BU113" s="51"/>
      <c r="BV113" s="51"/>
      <c r="CD113" s="51"/>
      <c r="CE113" s="51"/>
      <c r="CL113" s="16"/>
      <c r="CR113" s="51"/>
      <c r="CT113" s="16"/>
      <c r="CU113" s="16"/>
      <c r="CY113" s="16"/>
      <c r="DC113" s="16"/>
      <c r="DE113" s="16"/>
      <c r="DF113" s="16"/>
      <c r="DG113" s="16"/>
      <c r="DH113" s="16"/>
      <c r="DI113" s="16"/>
      <c r="DL113" s="54"/>
      <c r="DP113" s="16"/>
      <c r="DQ113" s="16"/>
      <c r="DR113" s="16"/>
      <c r="DS113" s="16"/>
    </row>
    <row r="114" spans="14:123" s="15" customFormat="1" ht="28" customHeight="1" x14ac:dyDescent="0.15">
      <c r="N114" s="16"/>
      <c r="O114" s="16"/>
      <c r="P114" s="16"/>
      <c r="AM114" s="51"/>
      <c r="AQ114" s="51"/>
      <c r="AU114" s="51"/>
      <c r="BF114" s="16"/>
      <c r="BG114" s="16"/>
      <c r="BH114" s="16"/>
      <c r="BI114" s="51"/>
      <c r="BJ114" s="51"/>
      <c r="BU114" s="51"/>
      <c r="BV114" s="51"/>
      <c r="CD114" s="51"/>
      <c r="CE114" s="51"/>
      <c r="CL114" s="16"/>
      <c r="CR114" s="51"/>
      <c r="CT114" s="16"/>
      <c r="CU114" s="16"/>
      <c r="CY114" s="16"/>
      <c r="DC114" s="16"/>
      <c r="DE114" s="16"/>
      <c r="DF114" s="16"/>
      <c r="DG114" s="16"/>
      <c r="DH114" s="16"/>
      <c r="DI114" s="16"/>
      <c r="DL114" s="54"/>
      <c r="DP114" s="16"/>
      <c r="DQ114" s="16"/>
      <c r="DR114" s="16"/>
      <c r="DS114" s="16"/>
    </row>
    <row r="115" spans="14:123" s="15" customFormat="1" ht="28" customHeight="1" x14ac:dyDescent="0.15">
      <c r="N115" s="16"/>
      <c r="O115" s="16"/>
      <c r="P115" s="16"/>
      <c r="AM115" s="51"/>
      <c r="AQ115" s="51"/>
      <c r="AU115" s="51"/>
      <c r="BF115" s="16"/>
      <c r="BG115" s="16"/>
      <c r="BH115" s="16"/>
      <c r="BI115" s="51"/>
      <c r="BJ115" s="51"/>
      <c r="BU115" s="51"/>
      <c r="BV115" s="51"/>
      <c r="CD115" s="51"/>
      <c r="CE115" s="51"/>
      <c r="CL115" s="16"/>
      <c r="CR115" s="51"/>
      <c r="CT115" s="16"/>
      <c r="CU115" s="16"/>
      <c r="CY115" s="16"/>
      <c r="DC115" s="16"/>
      <c r="DE115" s="16"/>
      <c r="DF115" s="16"/>
      <c r="DG115" s="16"/>
      <c r="DH115" s="16"/>
      <c r="DI115" s="16"/>
      <c r="DL115" s="54"/>
      <c r="DP115" s="16"/>
      <c r="DQ115" s="16"/>
      <c r="DR115" s="16"/>
      <c r="DS115" s="16"/>
    </row>
    <row r="116" spans="14:123" s="15" customFormat="1" ht="28" customHeight="1" x14ac:dyDescent="0.15">
      <c r="N116" s="16"/>
      <c r="O116" s="16"/>
      <c r="P116" s="16"/>
      <c r="AM116" s="51"/>
      <c r="AQ116" s="51"/>
      <c r="AU116" s="51"/>
      <c r="BF116" s="16"/>
      <c r="BG116" s="16"/>
      <c r="BH116" s="16"/>
      <c r="BI116" s="51"/>
      <c r="BJ116" s="51"/>
      <c r="BU116" s="51"/>
      <c r="BV116" s="51"/>
      <c r="CD116" s="51"/>
      <c r="CE116" s="51"/>
      <c r="CL116" s="16"/>
      <c r="CR116" s="51"/>
      <c r="CT116" s="16"/>
      <c r="CU116" s="16"/>
      <c r="CY116" s="16"/>
      <c r="DC116" s="16"/>
      <c r="DE116" s="16"/>
      <c r="DF116" s="16"/>
      <c r="DG116" s="16"/>
      <c r="DH116" s="16"/>
      <c r="DI116" s="16"/>
      <c r="DL116" s="54"/>
      <c r="DP116" s="16"/>
      <c r="DQ116" s="16"/>
      <c r="DR116" s="16"/>
      <c r="DS116" s="16"/>
    </row>
    <row r="117" spans="14:123" s="15" customFormat="1" ht="28" customHeight="1" x14ac:dyDescent="0.15">
      <c r="N117" s="16"/>
      <c r="O117" s="16"/>
      <c r="P117" s="16"/>
      <c r="AM117" s="51"/>
      <c r="AQ117" s="51"/>
      <c r="AU117" s="51"/>
      <c r="BF117" s="16"/>
      <c r="BG117" s="16"/>
      <c r="BH117" s="16"/>
      <c r="BI117" s="51"/>
      <c r="BJ117" s="51"/>
      <c r="BU117" s="51"/>
      <c r="BV117" s="51"/>
      <c r="CD117" s="51"/>
      <c r="CE117" s="51"/>
      <c r="CL117" s="16"/>
      <c r="CR117" s="51"/>
      <c r="CT117" s="16"/>
      <c r="CU117" s="16"/>
      <c r="CY117" s="16"/>
      <c r="DC117" s="16"/>
      <c r="DE117" s="16"/>
      <c r="DF117" s="16"/>
      <c r="DG117" s="16"/>
      <c r="DH117" s="16"/>
      <c r="DI117" s="16"/>
      <c r="DL117" s="54"/>
      <c r="DP117" s="16"/>
      <c r="DQ117" s="16"/>
      <c r="DR117" s="16"/>
      <c r="DS117" s="16"/>
    </row>
    <row r="118" spans="14:123" s="15" customFormat="1" ht="28" customHeight="1" x14ac:dyDescent="0.15">
      <c r="N118" s="16"/>
      <c r="O118" s="16"/>
      <c r="P118" s="16"/>
      <c r="AM118" s="51"/>
      <c r="AQ118" s="51"/>
      <c r="AU118" s="51"/>
      <c r="BF118" s="16"/>
      <c r="BG118" s="16"/>
      <c r="BH118" s="16"/>
      <c r="BI118" s="51"/>
      <c r="BJ118" s="51"/>
      <c r="BU118" s="51"/>
      <c r="BV118" s="51"/>
      <c r="CD118" s="51"/>
      <c r="CE118" s="51"/>
      <c r="CL118" s="16"/>
      <c r="CR118" s="51"/>
      <c r="CT118" s="16"/>
      <c r="CU118" s="16"/>
      <c r="CY118" s="16"/>
      <c r="DC118" s="16"/>
      <c r="DE118" s="16"/>
      <c r="DF118" s="16"/>
      <c r="DG118" s="16"/>
      <c r="DH118" s="16"/>
      <c r="DI118" s="16"/>
      <c r="DL118" s="54"/>
      <c r="DP118" s="16"/>
      <c r="DQ118" s="16"/>
      <c r="DR118" s="16"/>
      <c r="DS118" s="16"/>
    </row>
    <row r="119" spans="14:123" s="15" customFormat="1" ht="28" customHeight="1" x14ac:dyDescent="0.15">
      <c r="N119" s="16"/>
      <c r="O119" s="16"/>
      <c r="P119" s="16"/>
      <c r="AM119" s="51"/>
      <c r="AQ119" s="51"/>
      <c r="AU119" s="51"/>
      <c r="BF119" s="16"/>
      <c r="BG119" s="16"/>
      <c r="BH119" s="16"/>
      <c r="BI119" s="51"/>
      <c r="BJ119" s="51"/>
      <c r="BU119" s="51"/>
      <c r="BV119" s="51"/>
      <c r="CD119" s="51"/>
      <c r="CE119" s="51"/>
      <c r="CL119" s="16"/>
      <c r="CR119" s="51"/>
      <c r="CT119" s="16"/>
      <c r="CU119" s="16"/>
      <c r="CY119" s="16"/>
      <c r="DC119" s="16"/>
      <c r="DE119" s="16"/>
      <c r="DF119" s="16"/>
      <c r="DG119" s="16"/>
      <c r="DH119" s="16"/>
      <c r="DI119" s="16"/>
      <c r="DL119" s="54"/>
      <c r="DP119" s="16"/>
      <c r="DQ119" s="16"/>
      <c r="DR119" s="16"/>
      <c r="DS119" s="16"/>
    </row>
    <row r="120" spans="14:123" s="15" customFormat="1" ht="28" customHeight="1" x14ac:dyDescent="0.15">
      <c r="N120" s="16"/>
      <c r="O120" s="16"/>
      <c r="P120" s="16"/>
      <c r="AM120" s="51"/>
      <c r="AQ120" s="51"/>
      <c r="AU120" s="51"/>
      <c r="BF120" s="16"/>
      <c r="BG120" s="16"/>
      <c r="BH120" s="16"/>
      <c r="BI120" s="51"/>
      <c r="BJ120" s="51"/>
      <c r="BU120" s="51"/>
      <c r="BV120" s="51"/>
      <c r="CD120" s="51"/>
      <c r="CE120" s="51"/>
      <c r="CL120" s="16"/>
      <c r="CR120" s="51"/>
      <c r="CT120" s="16"/>
      <c r="CU120" s="16"/>
      <c r="CY120" s="16"/>
      <c r="DC120" s="16"/>
      <c r="DE120" s="16"/>
      <c r="DF120" s="16"/>
      <c r="DG120" s="16"/>
      <c r="DH120" s="16"/>
      <c r="DI120" s="16"/>
      <c r="DL120" s="54"/>
      <c r="DP120" s="16"/>
      <c r="DQ120" s="16"/>
      <c r="DR120" s="16"/>
      <c r="DS120" s="16"/>
    </row>
    <row r="121" spans="14:123" s="15" customFormat="1" ht="28" customHeight="1" x14ac:dyDescent="0.15">
      <c r="N121" s="16"/>
      <c r="O121" s="16"/>
      <c r="P121" s="16"/>
      <c r="AM121" s="51"/>
      <c r="AQ121" s="51"/>
      <c r="AU121" s="51"/>
      <c r="BF121" s="16"/>
      <c r="BG121" s="16"/>
      <c r="BH121" s="16"/>
      <c r="BI121" s="51"/>
      <c r="BJ121" s="51"/>
      <c r="BU121" s="51"/>
      <c r="BV121" s="51"/>
      <c r="CD121" s="51"/>
      <c r="CE121" s="51"/>
      <c r="CL121" s="16"/>
      <c r="CR121" s="51"/>
      <c r="CT121" s="16"/>
      <c r="CU121" s="16"/>
      <c r="CY121" s="16"/>
      <c r="DC121" s="16"/>
      <c r="DE121" s="16"/>
      <c r="DF121" s="16"/>
      <c r="DG121" s="16"/>
      <c r="DH121" s="16"/>
      <c r="DI121" s="16"/>
      <c r="DL121" s="54"/>
      <c r="DP121" s="16"/>
      <c r="DQ121" s="16"/>
      <c r="DR121" s="16"/>
      <c r="DS121" s="16"/>
    </row>
    <row r="122" spans="14:123" s="15" customFormat="1" ht="28" customHeight="1" x14ac:dyDescent="0.15">
      <c r="N122" s="16"/>
      <c r="O122" s="16"/>
      <c r="P122" s="16"/>
      <c r="AM122" s="51"/>
      <c r="AQ122" s="51"/>
      <c r="AU122" s="51"/>
      <c r="BF122" s="16"/>
      <c r="BG122" s="16"/>
      <c r="BH122" s="16"/>
      <c r="BI122" s="51"/>
      <c r="BJ122" s="51"/>
      <c r="BU122" s="51"/>
      <c r="BV122" s="51"/>
      <c r="CD122" s="51"/>
      <c r="CE122" s="51"/>
      <c r="CL122" s="16"/>
      <c r="CR122" s="51"/>
      <c r="CT122" s="16"/>
      <c r="CU122" s="16"/>
      <c r="CY122" s="16"/>
      <c r="DC122" s="16"/>
      <c r="DE122" s="16"/>
      <c r="DF122" s="16"/>
      <c r="DG122" s="16"/>
      <c r="DH122" s="16"/>
      <c r="DI122" s="16"/>
      <c r="DL122" s="54"/>
      <c r="DP122" s="16"/>
      <c r="DQ122" s="16"/>
      <c r="DR122" s="16"/>
      <c r="DS122" s="16"/>
    </row>
    <row r="123" spans="14:123" s="15" customFormat="1" ht="28" customHeight="1" x14ac:dyDescent="0.15">
      <c r="N123" s="16"/>
      <c r="O123" s="16"/>
      <c r="P123" s="16"/>
      <c r="AM123" s="51"/>
      <c r="AQ123" s="51"/>
      <c r="AU123" s="51"/>
      <c r="BF123" s="16"/>
      <c r="BG123" s="16"/>
      <c r="BH123" s="16"/>
      <c r="BI123" s="51"/>
      <c r="BJ123" s="51"/>
      <c r="BU123" s="51"/>
      <c r="BV123" s="51"/>
      <c r="CD123" s="51"/>
      <c r="CE123" s="51"/>
      <c r="CL123" s="16"/>
      <c r="CR123" s="51"/>
      <c r="CT123" s="16"/>
      <c r="CU123" s="16"/>
      <c r="CY123" s="16"/>
      <c r="DC123" s="16"/>
      <c r="DE123" s="16"/>
      <c r="DF123" s="16"/>
      <c r="DG123" s="16"/>
      <c r="DH123" s="16"/>
      <c r="DI123" s="16"/>
      <c r="DL123" s="54"/>
      <c r="DP123" s="16"/>
      <c r="DQ123" s="16"/>
      <c r="DR123" s="16"/>
      <c r="DS123" s="16"/>
    </row>
    <row r="124" spans="14:123" s="15" customFormat="1" ht="28" customHeight="1" x14ac:dyDescent="0.15">
      <c r="N124" s="16"/>
      <c r="O124" s="16"/>
      <c r="P124" s="16"/>
      <c r="AM124" s="51"/>
      <c r="AQ124" s="51"/>
      <c r="AU124" s="51"/>
      <c r="BF124" s="16"/>
      <c r="BG124" s="16"/>
      <c r="BH124" s="16"/>
      <c r="BI124" s="51"/>
      <c r="BJ124" s="51"/>
      <c r="BU124" s="51"/>
      <c r="BV124" s="51"/>
      <c r="CD124" s="51"/>
      <c r="CE124" s="51"/>
      <c r="CL124" s="16"/>
      <c r="CR124" s="51"/>
      <c r="CT124" s="16"/>
      <c r="CU124" s="16"/>
      <c r="CY124" s="16"/>
      <c r="DC124" s="16"/>
      <c r="DE124" s="16"/>
      <c r="DF124" s="16"/>
      <c r="DG124" s="16"/>
      <c r="DH124" s="16"/>
      <c r="DI124" s="16"/>
      <c r="DL124" s="54"/>
      <c r="DP124" s="16"/>
      <c r="DQ124" s="16"/>
      <c r="DR124" s="16"/>
      <c r="DS124" s="16"/>
    </row>
    <row r="125" spans="14:123" s="15" customFormat="1" ht="28" customHeight="1" x14ac:dyDescent="0.15">
      <c r="N125" s="16"/>
      <c r="O125" s="16"/>
      <c r="P125" s="16"/>
      <c r="AM125" s="51"/>
      <c r="AQ125" s="51"/>
      <c r="AU125" s="51"/>
      <c r="BF125" s="16"/>
      <c r="BG125" s="16"/>
      <c r="BH125" s="16"/>
      <c r="BI125" s="51"/>
      <c r="BJ125" s="51"/>
      <c r="BU125" s="51"/>
      <c r="BV125" s="51"/>
      <c r="CD125" s="51"/>
      <c r="CE125" s="51"/>
      <c r="CL125" s="16"/>
      <c r="CR125" s="51"/>
      <c r="CT125" s="16"/>
      <c r="CU125" s="16"/>
      <c r="CY125" s="16"/>
      <c r="DC125" s="16"/>
      <c r="DE125" s="16"/>
      <c r="DF125" s="16"/>
      <c r="DG125" s="16"/>
      <c r="DH125" s="16"/>
      <c r="DI125" s="16"/>
      <c r="DL125" s="54"/>
      <c r="DP125" s="16"/>
      <c r="DQ125" s="16"/>
      <c r="DR125" s="16"/>
      <c r="DS125" s="16"/>
    </row>
    <row r="126" spans="14:123" s="15" customFormat="1" ht="28" customHeight="1" x14ac:dyDescent="0.15">
      <c r="N126" s="16"/>
      <c r="O126" s="16"/>
      <c r="P126" s="16"/>
      <c r="AM126" s="51"/>
      <c r="AQ126" s="51"/>
      <c r="AU126" s="51"/>
      <c r="BF126" s="16"/>
      <c r="BG126" s="16"/>
      <c r="BH126" s="16"/>
      <c r="BI126" s="51"/>
      <c r="BJ126" s="51"/>
      <c r="BU126" s="51"/>
      <c r="BV126" s="51"/>
      <c r="CD126" s="51"/>
      <c r="CE126" s="51"/>
      <c r="CL126" s="16"/>
      <c r="CR126" s="51"/>
      <c r="CT126" s="16"/>
      <c r="CU126" s="16"/>
      <c r="CY126" s="16"/>
      <c r="DC126" s="16"/>
      <c r="DE126" s="16"/>
      <c r="DF126" s="16"/>
      <c r="DG126" s="16"/>
      <c r="DH126" s="16"/>
      <c r="DI126" s="16"/>
      <c r="DL126" s="54"/>
      <c r="DP126" s="16"/>
      <c r="DQ126" s="16"/>
      <c r="DR126" s="16"/>
      <c r="DS126" s="16"/>
    </row>
    <row r="127" spans="14:123" s="15" customFormat="1" ht="28" customHeight="1" x14ac:dyDescent="0.15">
      <c r="N127" s="16"/>
      <c r="O127" s="16"/>
      <c r="P127" s="16"/>
      <c r="AM127" s="51"/>
      <c r="AQ127" s="51"/>
      <c r="AU127" s="51"/>
      <c r="BF127" s="16"/>
      <c r="BG127" s="16"/>
      <c r="BH127" s="16"/>
      <c r="BI127" s="51"/>
      <c r="BJ127" s="51"/>
      <c r="BU127" s="51"/>
      <c r="BV127" s="51"/>
      <c r="CD127" s="51"/>
      <c r="CE127" s="51"/>
      <c r="CL127" s="16"/>
      <c r="CR127" s="51"/>
      <c r="CT127" s="16"/>
      <c r="CU127" s="16"/>
      <c r="CY127" s="16"/>
      <c r="DC127" s="16"/>
      <c r="DE127" s="16"/>
      <c r="DF127" s="16"/>
      <c r="DG127" s="16"/>
      <c r="DH127" s="16"/>
      <c r="DI127" s="16"/>
      <c r="DL127" s="54"/>
      <c r="DP127" s="16"/>
      <c r="DQ127" s="16"/>
      <c r="DR127" s="16"/>
      <c r="DS127" s="16"/>
    </row>
    <row r="128" spans="14:123" s="15" customFormat="1" ht="28" customHeight="1" x14ac:dyDescent="0.15">
      <c r="N128" s="16"/>
      <c r="O128" s="16"/>
      <c r="P128" s="16"/>
      <c r="AM128" s="51"/>
      <c r="AQ128" s="51"/>
      <c r="AU128" s="51"/>
      <c r="BF128" s="16"/>
      <c r="BG128" s="16"/>
      <c r="BH128" s="16"/>
      <c r="BI128" s="51"/>
      <c r="BJ128" s="51"/>
      <c r="BU128" s="51"/>
      <c r="BV128" s="51"/>
      <c r="CD128" s="51"/>
      <c r="CE128" s="51"/>
      <c r="CL128" s="16"/>
      <c r="CR128" s="51"/>
      <c r="CT128" s="16"/>
      <c r="CU128" s="16"/>
      <c r="CY128" s="16"/>
      <c r="DC128" s="16"/>
      <c r="DE128" s="16"/>
      <c r="DF128" s="16"/>
      <c r="DG128" s="16"/>
      <c r="DH128" s="16"/>
      <c r="DI128" s="16"/>
      <c r="DL128" s="54"/>
      <c r="DP128" s="16"/>
      <c r="DQ128" s="16"/>
      <c r="DR128" s="16"/>
      <c r="DS128" s="16"/>
    </row>
    <row r="129" spans="14:123" s="15" customFormat="1" ht="28" customHeight="1" x14ac:dyDescent="0.15">
      <c r="N129" s="16"/>
      <c r="O129" s="16"/>
      <c r="P129" s="16"/>
      <c r="AM129" s="51"/>
      <c r="AQ129" s="51"/>
      <c r="AU129" s="51"/>
      <c r="BF129" s="16"/>
      <c r="BG129" s="16"/>
      <c r="BH129" s="16"/>
      <c r="BI129" s="51"/>
      <c r="BJ129" s="51"/>
      <c r="BU129" s="51"/>
      <c r="BV129" s="51"/>
      <c r="CD129" s="51"/>
      <c r="CE129" s="51"/>
      <c r="CL129" s="16"/>
      <c r="CR129" s="51"/>
      <c r="CT129" s="16"/>
      <c r="CU129" s="16"/>
      <c r="CY129" s="16"/>
      <c r="DC129" s="16"/>
      <c r="DE129" s="16"/>
      <c r="DF129" s="16"/>
      <c r="DG129" s="16"/>
      <c r="DH129" s="16"/>
      <c r="DI129" s="16"/>
      <c r="DL129" s="54"/>
      <c r="DP129" s="16"/>
      <c r="DQ129" s="16"/>
      <c r="DR129" s="16"/>
      <c r="DS129" s="16"/>
    </row>
    <row r="130" spans="14:123" s="15" customFormat="1" ht="28" customHeight="1" x14ac:dyDescent="0.15">
      <c r="N130" s="16"/>
      <c r="O130" s="16"/>
      <c r="P130" s="16"/>
      <c r="AM130" s="51"/>
      <c r="AQ130" s="51"/>
      <c r="AU130" s="51"/>
      <c r="BF130" s="16"/>
      <c r="BG130" s="16"/>
      <c r="BH130" s="16"/>
      <c r="BI130" s="51"/>
      <c r="BJ130" s="51"/>
      <c r="BU130" s="51"/>
      <c r="BV130" s="51"/>
      <c r="CD130" s="51"/>
      <c r="CE130" s="51"/>
      <c r="CL130" s="16"/>
      <c r="CR130" s="51"/>
      <c r="CT130" s="16"/>
      <c r="CU130" s="16"/>
      <c r="CY130" s="16"/>
      <c r="DC130" s="16"/>
      <c r="DE130" s="16"/>
      <c r="DF130" s="16"/>
      <c r="DG130" s="16"/>
      <c r="DH130" s="16"/>
      <c r="DI130" s="16"/>
      <c r="DL130" s="54"/>
      <c r="DP130" s="16"/>
      <c r="DQ130" s="16"/>
      <c r="DR130" s="16"/>
      <c r="DS130" s="16"/>
    </row>
    <row r="131" spans="14:123" s="15" customFormat="1" ht="28" customHeight="1" x14ac:dyDescent="0.15">
      <c r="N131" s="16"/>
      <c r="O131" s="16"/>
      <c r="P131" s="16"/>
      <c r="AM131" s="51"/>
      <c r="AQ131" s="51"/>
      <c r="AU131" s="51"/>
      <c r="BF131" s="16"/>
      <c r="BG131" s="16"/>
      <c r="BH131" s="16"/>
      <c r="BI131" s="51"/>
      <c r="BJ131" s="51"/>
      <c r="BU131" s="51"/>
      <c r="BV131" s="51"/>
      <c r="CD131" s="51"/>
      <c r="CE131" s="51"/>
      <c r="CL131" s="16"/>
      <c r="CR131" s="51"/>
      <c r="CT131" s="16"/>
      <c r="CU131" s="16"/>
      <c r="CY131" s="16"/>
      <c r="DC131" s="16"/>
      <c r="DE131" s="16"/>
      <c r="DF131" s="16"/>
      <c r="DG131" s="16"/>
      <c r="DH131" s="16"/>
      <c r="DI131" s="16"/>
      <c r="DL131" s="54"/>
      <c r="DP131" s="16"/>
      <c r="DQ131" s="16"/>
      <c r="DR131" s="16"/>
      <c r="DS131" s="16"/>
    </row>
    <row r="132" spans="14:123" s="15" customFormat="1" ht="28" customHeight="1" x14ac:dyDescent="0.15">
      <c r="N132" s="16"/>
      <c r="O132" s="16"/>
      <c r="P132" s="16"/>
      <c r="AM132" s="51"/>
      <c r="AQ132" s="51"/>
      <c r="AU132" s="51"/>
      <c r="BF132" s="16"/>
      <c r="BG132" s="16"/>
      <c r="BH132" s="16"/>
      <c r="BI132" s="51"/>
      <c r="BJ132" s="51"/>
      <c r="BU132" s="51"/>
      <c r="BV132" s="51"/>
      <c r="CD132" s="51"/>
      <c r="CE132" s="51"/>
      <c r="CL132" s="16"/>
      <c r="CR132" s="51"/>
      <c r="CT132" s="16"/>
      <c r="CU132" s="16"/>
      <c r="CY132" s="16"/>
      <c r="DC132" s="16"/>
      <c r="DE132" s="16"/>
      <c r="DF132" s="16"/>
      <c r="DG132" s="16"/>
      <c r="DH132" s="16"/>
      <c r="DI132" s="16"/>
      <c r="DL132" s="54"/>
      <c r="DP132" s="16"/>
      <c r="DQ132" s="16"/>
      <c r="DR132" s="16"/>
      <c r="DS132" s="16"/>
    </row>
    <row r="133" spans="14:123" s="15" customFormat="1" ht="28" customHeight="1" x14ac:dyDescent="0.15">
      <c r="N133" s="16"/>
      <c r="O133" s="16"/>
      <c r="P133" s="16"/>
      <c r="AM133" s="51"/>
      <c r="AQ133" s="51"/>
      <c r="AU133" s="51"/>
      <c r="BF133" s="16"/>
      <c r="BG133" s="16"/>
      <c r="BH133" s="16"/>
      <c r="BI133" s="51"/>
      <c r="BJ133" s="51"/>
      <c r="BU133" s="51"/>
      <c r="BV133" s="51"/>
      <c r="CD133" s="51"/>
      <c r="CE133" s="51"/>
      <c r="CL133" s="16"/>
      <c r="CR133" s="51"/>
      <c r="CT133" s="16"/>
      <c r="CU133" s="16"/>
      <c r="CY133" s="16"/>
      <c r="DC133" s="16"/>
      <c r="DE133" s="16"/>
      <c r="DF133" s="16"/>
      <c r="DG133" s="16"/>
      <c r="DH133" s="16"/>
      <c r="DI133" s="16"/>
      <c r="DL133" s="54"/>
      <c r="DP133" s="16"/>
      <c r="DQ133" s="16"/>
      <c r="DR133" s="16"/>
      <c r="DS133" s="16"/>
    </row>
    <row r="134" spans="14:123" s="15" customFormat="1" ht="28" customHeight="1" x14ac:dyDescent="0.15">
      <c r="N134" s="16"/>
      <c r="O134" s="16"/>
      <c r="P134" s="16"/>
      <c r="AM134" s="51"/>
      <c r="AQ134" s="51"/>
      <c r="AU134" s="51"/>
      <c r="BF134" s="16"/>
      <c r="BG134" s="16"/>
      <c r="BH134" s="16"/>
      <c r="BI134" s="51"/>
      <c r="BJ134" s="51"/>
      <c r="BU134" s="51"/>
      <c r="BV134" s="51"/>
      <c r="CD134" s="51"/>
      <c r="CE134" s="51"/>
      <c r="CL134" s="16"/>
      <c r="CR134" s="51"/>
      <c r="CT134" s="16"/>
      <c r="CU134" s="16"/>
      <c r="CY134" s="16"/>
      <c r="DC134" s="16"/>
      <c r="DE134" s="16"/>
      <c r="DF134" s="16"/>
      <c r="DG134" s="16"/>
      <c r="DH134" s="16"/>
      <c r="DI134" s="16"/>
      <c r="DL134" s="54"/>
      <c r="DP134" s="16"/>
      <c r="DQ134" s="16"/>
      <c r="DR134" s="16"/>
      <c r="DS134" s="16"/>
    </row>
    <row r="135" spans="14:123" s="15" customFormat="1" ht="28" customHeight="1" x14ac:dyDescent="0.15">
      <c r="N135" s="16"/>
      <c r="O135" s="16"/>
      <c r="P135" s="16"/>
      <c r="AM135" s="51"/>
      <c r="AQ135" s="51"/>
      <c r="AU135" s="51"/>
      <c r="BF135" s="16"/>
      <c r="BG135" s="16"/>
      <c r="BH135" s="16"/>
      <c r="BI135" s="51"/>
      <c r="BJ135" s="51"/>
      <c r="BU135" s="51"/>
      <c r="BV135" s="51"/>
      <c r="CD135" s="51"/>
      <c r="CE135" s="51"/>
      <c r="CL135" s="16"/>
      <c r="CR135" s="51"/>
      <c r="CT135" s="16"/>
      <c r="CU135" s="16"/>
      <c r="CY135" s="16"/>
      <c r="DC135" s="16"/>
      <c r="DE135" s="16"/>
      <c r="DF135" s="16"/>
      <c r="DG135" s="16"/>
      <c r="DH135" s="16"/>
      <c r="DI135" s="16"/>
      <c r="DL135" s="54"/>
      <c r="DP135" s="16"/>
      <c r="DQ135" s="16"/>
      <c r="DR135" s="16"/>
      <c r="DS135" s="16"/>
    </row>
    <row r="136" spans="14:123" s="15" customFormat="1" ht="28" customHeight="1" x14ac:dyDescent="0.15">
      <c r="N136" s="16"/>
      <c r="O136" s="16"/>
      <c r="P136" s="16"/>
      <c r="AM136" s="51"/>
      <c r="AQ136" s="51"/>
      <c r="AU136" s="51"/>
      <c r="BF136" s="16"/>
      <c r="BG136" s="16"/>
      <c r="BH136" s="16"/>
      <c r="BI136" s="51"/>
      <c r="BJ136" s="51"/>
      <c r="BU136" s="51"/>
      <c r="BV136" s="51"/>
      <c r="CD136" s="51"/>
      <c r="CE136" s="51"/>
      <c r="CL136" s="16"/>
      <c r="CR136" s="51"/>
      <c r="CT136" s="16"/>
      <c r="CU136" s="16"/>
      <c r="CY136" s="16"/>
      <c r="DC136" s="16"/>
      <c r="DE136" s="16"/>
      <c r="DF136" s="16"/>
      <c r="DG136" s="16"/>
      <c r="DH136" s="16"/>
      <c r="DI136" s="16"/>
      <c r="DL136" s="54"/>
      <c r="DP136" s="16"/>
      <c r="DQ136" s="16"/>
      <c r="DR136" s="16"/>
      <c r="DS136" s="16"/>
    </row>
    <row r="137" spans="14:123" s="15" customFormat="1" ht="28" customHeight="1" x14ac:dyDescent="0.15">
      <c r="N137" s="16"/>
      <c r="O137" s="16"/>
      <c r="P137" s="16"/>
      <c r="AM137" s="51"/>
      <c r="AQ137" s="51"/>
      <c r="AU137" s="51"/>
      <c r="BF137" s="16"/>
      <c r="BG137" s="16"/>
      <c r="BH137" s="16"/>
      <c r="BI137" s="51"/>
      <c r="BJ137" s="51"/>
      <c r="BU137" s="51"/>
      <c r="BV137" s="51"/>
      <c r="CD137" s="51"/>
      <c r="CE137" s="51"/>
      <c r="CL137" s="16"/>
      <c r="CR137" s="51"/>
      <c r="CT137" s="16"/>
      <c r="CU137" s="16"/>
      <c r="CY137" s="16"/>
      <c r="DC137" s="16"/>
      <c r="DE137" s="16"/>
      <c r="DF137" s="16"/>
      <c r="DG137" s="16"/>
      <c r="DH137" s="16"/>
      <c r="DI137" s="16"/>
      <c r="DL137" s="54"/>
      <c r="DP137" s="16"/>
      <c r="DQ137" s="16"/>
      <c r="DR137" s="16"/>
      <c r="DS137" s="16"/>
    </row>
    <row r="138" spans="14:123" s="15" customFormat="1" ht="28" customHeight="1" x14ac:dyDescent="0.15">
      <c r="N138" s="16"/>
      <c r="O138" s="16"/>
      <c r="P138" s="16"/>
      <c r="AM138" s="51"/>
      <c r="AQ138" s="51"/>
      <c r="AU138" s="51"/>
      <c r="BF138" s="16"/>
      <c r="BG138" s="16"/>
      <c r="BH138" s="16"/>
      <c r="BI138" s="51"/>
      <c r="BJ138" s="51"/>
      <c r="BU138" s="51"/>
      <c r="BV138" s="51"/>
      <c r="CD138" s="51"/>
      <c r="CE138" s="51"/>
      <c r="CL138" s="16"/>
      <c r="CR138" s="51"/>
      <c r="CT138" s="16"/>
      <c r="CU138" s="16"/>
      <c r="CY138" s="16"/>
      <c r="DC138" s="16"/>
      <c r="DE138" s="16"/>
      <c r="DF138" s="16"/>
      <c r="DG138" s="16"/>
      <c r="DH138" s="16"/>
      <c r="DI138" s="16"/>
      <c r="DL138" s="54"/>
      <c r="DP138" s="16"/>
      <c r="DQ138" s="16"/>
      <c r="DR138" s="16"/>
      <c r="DS138" s="16"/>
    </row>
    <row r="139" spans="14:123" s="15" customFormat="1" ht="28" customHeight="1" x14ac:dyDescent="0.15">
      <c r="N139" s="16"/>
      <c r="O139" s="16"/>
      <c r="P139" s="16"/>
      <c r="AM139" s="51"/>
      <c r="AQ139" s="51"/>
      <c r="AU139" s="51"/>
      <c r="BF139" s="16"/>
      <c r="BG139" s="16"/>
      <c r="BH139" s="16"/>
      <c r="BI139" s="51"/>
      <c r="BJ139" s="51"/>
      <c r="BU139" s="51"/>
      <c r="BV139" s="51"/>
      <c r="CD139" s="51"/>
      <c r="CE139" s="51"/>
      <c r="CL139" s="16"/>
      <c r="CR139" s="51"/>
      <c r="CT139" s="16"/>
      <c r="CU139" s="16"/>
      <c r="CY139" s="16"/>
      <c r="DC139" s="16"/>
      <c r="DE139" s="16"/>
      <c r="DF139" s="16"/>
      <c r="DG139" s="16"/>
      <c r="DH139" s="16"/>
      <c r="DI139" s="16"/>
      <c r="DL139" s="54"/>
      <c r="DP139" s="16"/>
      <c r="DQ139" s="16"/>
      <c r="DR139" s="16"/>
      <c r="DS139" s="16"/>
    </row>
    <row r="140" spans="14:123" s="15" customFormat="1" ht="28" customHeight="1" x14ac:dyDescent="0.15">
      <c r="N140" s="16"/>
      <c r="O140" s="16"/>
      <c r="P140" s="16"/>
      <c r="AM140" s="51"/>
      <c r="AQ140" s="51"/>
      <c r="AU140" s="51"/>
      <c r="BF140" s="16"/>
      <c r="BG140" s="16"/>
      <c r="BH140" s="16"/>
      <c r="BI140" s="51"/>
      <c r="BJ140" s="51"/>
      <c r="BU140" s="51"/>
      <c r="BV140" s="51"/>
      <c r="CD140" s="51"/>
      <c r="CE140" s="51"/>
      <c r="CL140" s="16"/>
      <c r="CR140" s="51"/>
      <c r="CT140" s="16"/>
      <c r="CU140" s="16"/>
      <c r="CY140" s="16"/>
      <c r="DC140" s="16"/>
      <c r="DE140" s="16"/>
      <c r="DF140" s="16"/>
      <c r="DG140" s="16"/>
      <c r="DH140" s="16"/>
      <c r="DI140" s="16"/>
      <c r="DL140" s="54"/>
      <c r="DP140" s="16"/>
      <c r="DQ140" s="16"/>
      <c r="DR140" s="16"/>
      <c r="DS140" s="16"/>
    </row>
    <row r="141" spans="14:123" ht="28" customHeight="1" x14ac:dyDescent="0.15"/>
    <row r="142" spans="14:123" ht="28" customHeight="1" x14ac:dyDescent="0.15"/>
    <row r="143" spans="14:123" ht="28" customHeight="1" x14ac:dyDescent="0.15"/>
    <row r="144" spans="14:123" ht="28" customHeight="1" x14ac:dyDescent="0.15"/>
    <row r="145" ht="28" customHeight="1" x14ac:dyDescent="0.15"/>
    <row r="146" ht="28" customHeight="1" x14ac:dyDescent="0.15"/>
    <row r="147" ht="28" customHeight="1" x14ac:dyDescent="0.15"/>
    <row r="148" ht="28" customHeight="1" x14ac:dyDescent="0.15"/>
    <row r="149" ht="28" customHeight="1" x14ac:dyDescent="0.15"/>
    <row r="150" ht="28" customHeight="1" x14ac:dyDescent="0.15"/>
    <row r="151" ht="28" customHeight="1" x14ac:dyDescent="0.15"/>
    <row r="152" ht="28" customHeight="1" x14ac:dyDescent="0.15"/>
    <row r="153" ht="28" customHeight="1" x14ac:dyDescent="0.15"/>
    <row r="154" ht="28" customHeight="1" x14ac:dyDescent="0.15"/>
    <row r="155" ht="28" customHeight="1" x14ac:dyDescent="0.15"/>
    <row r="156" ht="28" customHeight="1" x14ac:dyDescent="0.15"/>
    <row r="157" ht="28" customHeight="1" x14ac:dyDescent="0.15"/>
    <row r="158" ht="28" customHeight="1" x14ac:dyDescent="0.15"/>
    <row r="159" ht="28" customHeight="1" x14ac:dyDescent="0.15"/>
    <row r="160" ht="28" customHeight="1" x14ac:dyDescent="0.15"/>
    <row r="161" ht="28" customHeight="1" x14ac:dyDescent="0.15"/>
    <row r="162" ht="28" customHeight="1" x14ac:dyDescent="0.15"/>
    <row r="163" ht="28" customHeight="1" x14ac:dyDescent="0.15"/>
    <row r="164" ht="28" customHeight="1" x14ac:dyDescent="0.15"/>
    <row r="165" ht="28" customHeight="1" x14ac:dyDescent="0.15"/>
    <row r="166" ht="28" customHeight="1" x14ac:dyDescent="0.15"/>
    <row r="167" ht="28" customHeight="1" x14ac:dyDescent="0.15"/>
    <row r="168" ht="28" customHeight="1" x14ac:dyDescent="0.15"/>
    <row r="169" ht="28" customHeight="1" x14ac:dyDescent="0.15"/>
    <row r="170" ht="28" customHeight="1" x14ac:dyDescent="0.15"/>
    <row r="171" ht="28" customHeight="1" x14ac:dyDescent="0.15"/>
    <row r="172" ht="28" customHeight="1" x14ac:dyDescent="0.15"/>
    <row r="173" ht="28" customHeight="1" x14ac:dyDescent="0.15"/>
    <row r="174" ht="28" customHeight="1" x14ac:dyDescent="0.15"/>
    <row r="175" ht="28" customHeight="1" x14ac:dyDescent="0.15"/>
    <row r="176" ht="28" customHeight="1" x14ac:dyDescent="0.15"/>
    <row r="177" ht="28" customHeight="1" x14ac:dyDescent="0.15"/>
    <row r="178" ht="28" customHeight="1" x14ac:dyDescent="0.15"/>
    <row r="179" ht="28" customHeight="1" x14ac:dyDescent="0.15"/>
    <row r="180" ht="28" customHeight="1" x14ac:dyDescent="0.15"/>
    <row r="181" ht="28" customHeight="1" x14ac:dyDescent="0.15"/>
    <row r="182" ht="28" customHeight="1" x14ac:dyDescent="0.15"/>
    <row r="183" ht="28" customHeight="1" x14ac:dyDescent="0.15"/>
    <row r="184" ht="28" customHeight="1" x14ac:dyDescent="0.15"/>
    <row r="185" ht="28" customHeight="1" x14ac:dyDescent="0.15"/>
    <row r="186" ht="28" customHeight="1" x14ac:dyDescent="0.15"/>
    <row r="187" ht="28" customHeight="1" x14ac:dyDescent="0.15"/>
    <row r="188" ht="28" customHeight="1" x14ac:dyDescent="0.15"/>
    <row r="189" ht="28" customHeight="1" x14ac:dyDescent="0.15"/>
    <row r="190" ht="28" customHeight="1" x14ac:dyDescent="0.15"/>
    <row r="191" ht="28" customHeight="1" x14ac:dyDescent="0.15"/>
    <row r="192" ht="28" customHeight="1" x14ac:dyDescent="0.15"/>
    <row r="193" ht="28" customHeight="1" x14ac:dyDescent="0.15"/>
    <row r="194" ht="28" customHeight="1" x14ac:dyDescent="0.15"/>
    <row r="195" ht="28" customHeight="1" x14ac:dyDescent="0.15"/>
    <row r="196" ht="28" customHeight="1" x14ac:dyDescent="0.15"/>
    <row r="197" ht="28" customHeight="1" x14ac:dyDescent="0.15"/>
    <row r="198" ht="28" customHeight="1" x14ac:dyDescent="0.15"/>
    <row r="199" ht="28" customHeight="1" x14ac:dyDescent="0.15"/>
    <row r="200" ht="28" customHeight="1" x14ac:dyDescent="0.15"/>
    <row r="201" ht="28" customHeight="1" x14ac:dyDescent="0.15"/>
    <row r="202" ht="28" customHeight="1" x14ac:dyDescent="0.15"/>
    <row r="203" ht="28" customHeight="1" x14ac:dyDescent="0.15"/>
    <row r="204" ht="28" customHeight="1" x14ac:dyDescent="0.15"/>
    <row r="205" ht="28" customHeight="1" x14ac:dyDescent="0.15"/>
    <row r="206" ht="28" customHeight="1" x14ac:dyDescent="0.15"/>
    <row r="207" ht="28" customHeight="1" x14ac:dyDescent="0.15"/>
    <row r="208" ht="28" customHeight="1" x14ac:dyDescent="0.15"/>
    <row r="209" ht="28" customHeight="1" x14ac:dyDescent="0.15"/>
    <row r="210" ht="28" customHeight="1" x14ac:dyDescent="0.15"/>
    <row r="211" ht="28" customHeight="1" x14ac:dyDescent="0.15"/>
    <row r="212" ht="28" customHeight="1" x14ac:dyDescent="0.15"/>
    <row r="213" ht="28" customHeight="1" x14ac:dyDescent="0.15"/>
    <row r="214" ht="28" customHeight="1" x14ac:dyDescent="0.15"/>
    <row r="215" ht="28" customHeight="1" x14ac:dyDescent="0.15"/>
    <row r="216" ht="28" customHeight="1" x14ac:dyDescent="0.15"/>
    <row r="217" ht="28" customHeight="1" x14ac:dyDescent="0.15"/>
    <row r="218" ht="28" customHeight="1" x14ac:dyDescent="0.15"/>
    <row r="219" ht="28" customHeight="1" x14ac:dyDescent="0.15"/>
    <row r="220" ht="28" customHeight="1" x14ac:dyDescent="0.15"/>
    <row r="221" ht="28" customHeight="1" x14ac:dyDescent="0.15"/>
    <row r="222" ht="28" customHeight="1" x14ac:dyDescent="0.15"/>
    <row r="223" ht="28" customHeight="1" x14ac:dyDescent="0.15"/>
    <row r="224" ht="28" customHeight="1" x14ac:dyDescent="0.15"/>
    <row r="225" ht="28" customHeight="1" x14ac:dyDescent="0.15"/>
    <row r="226" ht="28" customHeight="1" x14ac:dyDescent="0.15"/>
    <row r="227" ht="28" customHeight="1" x14ac:dyDescent="0.15"/>
    <row r="228" ht="28" customHeight="1" x14ac:dyDescent="0.15"/>
    <row r="229" ht="28" customHeight="1" x14ac:dyDescent="0.15"/>
    <row r="230" ht="28" customHeight="1" x14ac:dyDescent="0.15"/>
    <row r="231" ht="28" customHeight="1" x14ac:dyDescent="0.15"/>
    <row r="232" ht="28" customHeight="1" x14ac:dyDescent="0.15"/>
    <row r="233" ht="28" customHeight="1" x14ac:dyDescent="0.15"/>
    <row r="234" ht="28" customHeight="1" x14ac:dyDescent="0.15"/>
    <row r="235" ht="28" customHeight="1" x14ac:dyDescent="0.15"/>
    <row r="236" ht="28" customHeight="1" x14ac:dyDescent="0.15"/>
    <row r="237" ht="28" customHeight="1" x14ac:dyDescent="0.15"/>
    <row r="238" ht="28" customHeight="1" x14ac:dyDescent="0.15"/>
  </sheetData>
  <mergeCells count="4">
    <mergeCell ref="A1:B1"/>
    <mergeCell ref="C1:D1"/>
    <mergeCell ref="W1:Y1"/>
    <mergeCell ref="Z1:AC1"/>
  </mergeCells>
  <conditionalFormatting sqref="AF16:KC17 A16:AD17 DG19:DG140 A19:AD140 DI19:KC140 DD19:DE140 AF19:DA140 DB19:DC34 DF19:DF34 DH19:DH34">
    <cfRule type="expression" dxfId="1669" priority="744" stopIfTrue="1">
      <formula>MOD(ROW(),2)</formula>
    </cfRule>
  </conditionalFormatting>
  <conditionalFormatting sqref="BT3 BK3:BM3 DM3:KC3 BQ3:BR3 BW3:BX3 BZ3:CA3 BG3:BI3 U3:AD3 B3:S3 CF3:CP3 CS3 CU3:CX3 DD3:DE3 DG3 DI3:DK3 AF3:BB3 BD3:BE3 CC3">
    <cfRule type="expression" dxfId="1668" priority="727" stopIfTrue="1">
      <formula>MOD(ROW(),2)</formula>
    </cfRule>
  </conditionalFormatting>
  <conditionalFormatting sqref="BY3">
    <cfRule type="expression" dxfId="1667" priority="726" stopIfTrue="1">
      <formula>MOD(ROW(),2)</formula>
    </cfRule>
  </conditionalFormatting>
  <conditionalFormatting sqref="A3">
    <cfRule type="expression" dxfId="1666" priority="725" stopIfTrue="1">
      <formula>MOD(ROW(),2)</formula>
    </cfRule>
  </conditionalFormatting>
  <conditionalFormatting sqref="CY3:DA3">
    <cfRule type="expression" dxfId="1665" priority="724" stopIfTrue="1">
      <formula>MOD(ROW(),2)</formula>
    </cfRule>
  </conditionalFormatting>
  <conditionalFormatting sqref="BS3">
    <cfRule type="expression" dxfId="1664" priority="722" stopIfTrue="1">
      <formula>MOD(ROW(),2)</formula>
    </cfRule>
  </conditionalFormatting>
  <conditionalFormatting sqref="CQ3:CR3">
    <cfRule type="expression" dxfId="1663" priority="721" stopIfTrue="1">
      <formula>MOD(ROW(),2)</formula>
    </cfRule>
  </conditionalFormatting>
  <conditionalFormatting sqref="T3">
    <cfRule type="expression" dxfId="1662" priority="720" stopIfTrue="1">
      <formula>MOD(ROW(),2)</formula>
    </cfRule>
  </conditionalFormatting>
  <conditionalFormatting sqref="CD3">
    <cfRule type="expression" dxfId="1661" priority="719" stopIfTrue="1">
      <formula>MOD(ROW(),2)</formula>
    </cfRule>
  </conditionalFormatting>
  <conditionalFormatting sqref="BU3">
    <cfRule type="expression" dxfId="1660" priority="718" stopIfTrue="1">
      <formula>MOD(ROW(),2)</formula>
    </cfRule>
  </conditionalFormatting>
  <conditionalFormatting sqref="BJ3">
    <cfRule type="expression" dxfId="1659" priority="717" stopIfTrue="1">
      <formula>MOD(ROW(),2)</formula>
    </cfRule>
  </conditionalFormatting>
  <conditionalFormatting sqref="BV3">
    <cfRule type="expression" dxfId="1658" priority="716" stopIfTrue="1">
      <formula>MOD(ROW(),2)</formula>
    </cfRule>
  </conditionalFormatting>
  <conditionalFormatting sqref="CE3">
    <cfRule type="expression" dxfId="1657" priority="715" stopIfTrue="1">
      <formula>MOD(ROW(),2)</formula>
    </cfRule>
  </conditionalFormatting>
  <conditionalFormatting sqref="DL3">
    <cfRule type="expression" dxfId="1656" priority="714" stopIfTrue="1">
      <formula>MOD(ROW(),2)</formula>
    </cfRule>
  </conditionalFormatting>
  <conditionalFormatting sqref="BF3">
    <cfRule type="expression" dxfId="1655" priority="713" stopIfTrue="1">
      <formula>MOD(ROW(),2)</formula>
    </cfRule>
  </conditionalFormatting>
  <conditionalFormatting sqref="BN3">
    <cfRule type="expression" dxfId="1654" priority="712" stopIfTrue="1">
      <formula>MOD(ROW(),2)</formula>
    </cfRule>
  </conditionalFormatting>
  <conditionalFormatting sqref="BO3:BP3">
    <cfRule type="expression" dxfId="1653" priority="711" stopIfTrue="1">
      <formula>MOD(ROW(),2)</formula>
    </cfRule>
  </conditionalFormatting>
  <conditionalFormatting sqref="BG4 BR4 M4:S4 BD4:BE4 A4:E4 V4:AD4 BZ4:CA4 BI4:BL4 CF4:CL4 BU4:BX4 CO4:CS4 CU4:CX4 DD4:DE4 DG4 DI4:KC4 G4:I4 AF4:BB4 D6 CC4">
    <cfRule type="expression" dxfId="1652" priority="710" stopIfTrue="1">
      <formula>MOD(ROW(),2)</formula>
    </cfRule>
  </conditionalFormatting>
  <conditionalFormatting sqref="J4">
    <cfRule type="expression" dxfId="1651" priority="709" stopIfTrue="1">
      <formula>MOD(ROW(),2)</formula>
    </cfRule>
  </conditionalFormatting>
  <conditionalFormatting sqref="T4">
    <cfRule type="expression" dxfId="1650" priority="706" stopIfTrue="1">
      <formula>MOD(ROW(),2)</formula>
    </cfRule>
  </conditionalFormatting>
  <conditionalFormatting sqref="U4">
    <cfRule type="expression" dxfId="1649" priority="705" stopIfTrue="1">
      <formula>MOD(ROW(),2)</formula>
    </cfRule>
  </conditionalFormatting>
  <conditionalFormatting sqref="BF4">
    <cfRule type="expression" dxfId="1648" priority="704" stopIfTrue="1">
      <formula>MOD(ROW(),2)</formula>
    </cfRule>
  </conditionalFormatting>
  <conditionalFormatting sqref="BH4">
    <cfRule type="expression" dxfId="1647" priority="703" stopIfTrue="1">
      <formula>MOD(ROW(),2)</formula>
    </cfRule>
  </conditionalFormatting>
  <conditionalFormatting sqref="BM4">
    <cfRule type="expression" dxfId="1646" priority="702" stopIfTrue="1">
      <formula>MOD(ROW(),2)</formula>
    </cfRule>
  </conditionalFormatting>
  <conditionalFormatting sqref="BS4">
    <cfRule type="expression" dxfId="1645" priority="701" stopIfTrue="1">
      <formula>MOD(ROW(),2)</formula>
    </cfRule>
  </conditionalFormatting>
  <conditionalFormatting sqref="BT4">
    <cfRule type="expression" dxfId="1644" priority="700" stopIfTrue="1">
      <formula>MOD(ROW(),2)</formula>
    </cfRule>
  </conditionalFormatting>
  <conditionalFormatting sqref="BY4">
    <cfRule type="expression" dxfId="1643" priority="699" stopIfTrue="1">
      <formula>MOD(ROW(),2)</formula>
    </cfRule>
  </conditionalFormatting>
  <conditionalFormatting sqref="CM4:CN4">
    <cfRule type="expression" dxfId="1642" priority="698" stopIfTrue="1">
      <formula>MOD(ROW(),2)</formula>
    </cfRule>
  </conditionalFormatting>
  <conditionalFormatting sqref="CY4:DA4">
    <cfRule type="expression" dxfId="1641" priority="696" stopIfTrue="1">
      <formula>MOD(ROW(),2)</formula>
    </cfRule>
  </conditionalFormatting>
  <conditionalFormatting sqref="CD4">
    <cfRule type="expression" dxfId="1640" priority="695" stopIfTrue="1">
      <formula>MOD(ROW(),2)</formula>
    </cfRule>
  </conditionalFormatting>
  <conditionalFormatting sqref="CE4">
    <cfRule type="expression" dxfId="1639" priority="694" stopIfTrue="1">
      <formula>MOD(ROW(),2)</formula>
    </cfRule>
  </conditionalFormatting>
  <conditionalFormatting sqref="BN4:BO4">
    <cfRule type="expression" dxfId="1638" priority="692" stopIfTrue="1">
      <formula>MOD(ROW(),2)</formula>
    </cfRule>
  </conditionalFormatting>
  <conditionalFormatting sqref="BP4">
    <cfRule type="expression" dxfId="1637" priority="691" stopIfTrue="1">
      <formula>MOD(ROW(),2)</formula>
    </cfRule>
  </conditionalFormatting>
  <conditionalFormatting sqref="BQ4">
    <cfRule type="expression" dxfId="1636" priority="690" stopIfTrue="1">
      <formula>MOD(ROW(),2)</formula>
    </cfRule>
  </conditionalFormatting>
  <conditionalFormatting sqref="L4">
    <cfRule type="expression" dxfId="1635" priority="689" stopIfTrue="1">
      <formula>MOD(ROW(),2)</formula>
    </cfRule>
  </conditionalFormatting>
  <conditionalFormatting sqref="K4">
    <cfRule type="expression" dxfId="1634" priority="688" stopIfTrue="1">
      <formula>MOD(ROW(),2)</formula>
    </cfRule>
  </conditionalFormatting>
  <conditionalFormatting sqref="DC35 DB67:DC64846 DB37:DC37 DC39">
    <cfRule type="expression" dxfId="1633" priority="686" stopIfTrue="1">
      <formula>MOD(ROW(),2)</formula>
    </cfRule>
  </conditionalFormatting>
  <conditionalFormatting sqref="DB44">
    <cfRule type="expression" dxfId="1632" priority="669" stopIfTrue="1">
      <formula>MOD(ROW(),2)</formula>
    </cfRule>
  </conditionalFormatting>
  <conditionalFormatting sqref="DC45">
    <cfRule type="expression" dxfId="1631" priority="668" stopIfTrue="1">
      <formula>MOD(ROW(),2)</formula>
    </cfRule>
  </conditionalFormatting>
  <conditionalFormatting sqref="DC46">
    <cfRule type="expression" dxfId="1630" priority="667" stopIfTrue="1">
      <formula>MOD(ROW(),2)</formula>
    </cfRule>
  </conditionalFormatting>
  <conditionalFormatting sqref="DB46">
    <cfRule type="expression" dxfId="1629" priority="666" stopIfTrue="1">
      <formula>MOD(ROW(),2)</formula>
    </cfRule>
  </conditionalFormatting>
  <conditionalFormatting sqref="DC47">
    <cfRule type="expression" dxfId="1628" priority="665" stopIfTrue="1">
      <formula>MOD(ROW(),2)</formula>
    </cfRule>
  </conditionalFormatting>
  <conditionalFormatting sqref="DB47">
    <cfRule type="expression" dxfId="1627" priority="664" stopIfTrue="1">
      <formula>MOD(ROW(),2)</formula>
    </cfRule>
  </conditionalFormatting>
  <conditionalFormatting sqref="DC48">
    <cfRule type="expression" dxfId="1626" priority="663" stopIfTrue="1">
      <formula>MOD(ROW(),2)</formula>
    </cfRule>
  </conditionalFormatting>
  <conditionalFormatting sqref="DB48">
    <cfRule type="expression" dxfId="1625" priority="662" stopIfTrue="1">
      <formula>MOD(ROW(),2)</formula>
    </cfRule>
  </conditionalFormatting>
  <conditionalFormatting sqref="DC49">
    <cfRule type="expression" dxfId="1624" priority="661" stopIfTrue="1">
      <formula>MOD(ROW(),2)</formula>
    </cfRule>
  </conditionalFormatting>
  <conditionalFormatting sqref="DB49">
    <cfRule type="expression" dxfId="1623" priority="660" stopIfTrue="1">
      <formula>MOD(ROW(),2)</formula>
    </cfRule>
  </conditionalFormatting>
  <conditionalFormatting sqref="DC50">
    <cfRule type="expression" dxfId="1622" priority="659" stopIfTrue="1">
      <formula>MOD(ROW(),2)</formula>
    </cfRule>
  </conditionalFormatting>
  <conditionalFormatting sqref="DB50">
    <cfRule type="expression" dxfId="1621" priority="658" stopIfTrue="1">
      <formula>MOD(ROW(),2)</formula>
    </cfRule>
  </conditionalFormatting>
  <conditionalFormatting sqref="DC51">
    <cfRule type="expression" dxfId="1620" priority="657" stopIfTrue="1">
      <formula>MOD(ROW(),2)</formula>
    </cfRule>
  </conditionalFormatting>
  <conditionalFormatting sqref="DB51">
    <cfRule type="expression" dxfId="1619" priority="656" stopIfTrue="1">
      <formula>MOD(ROW(),2)</formula>
    </cfRule>
  </conditionalFormatting>
  <conditionalFormatting sqref="DC52">
    <cfRule type="expression" dxfId="1618" priority="655" stopIfTrue="1">
      <formula>MOD(ROW(),2)</formula>
    </cfRule>
  </conditionalFormatting>
  <conditionalFormatting sqref="DB52">
    <cfRule type="expression" dxfId="1617" priority="654" stopIfTrue="1">
      <formula>MOD(ROW(),2)</formula>
    </cfRule>
  </conditionalFormatting>
  <conditionalFormatting sqref="DC53">
    <cfRule type="expression" dxfId="1616" priority="653" stopIfTrue="1">
      <formula>MOD(ROW(),2)</formula>
    </cfRule>
  </conditionalFormatting>
  <conditionalFormatting sqref="DB53">
    <cfRule type="expression" dxfId="1615" priority="652" stopIfTrue="1">
      <formula>MOD(ROW(),2)</formula>
    </cfRule>
  </conditionalFormatting>
  <conditionalFormatting sqref="DC54">
    <cfRule type="expression" dxfId="1614" priority="651" stopIfTrue="1">
      <formula>MOD(ROW(),2)</formula>
    </cfRule>
  </conditionalFormatting>
  <conditionalFormatting sqref="DB54">
    <cfRule type="expression" dxfId="1613" priority="650" stopIfTrue="1">
      <formula>MOD(ROW(),2)</formula>
    </cfRule>
  </conditionalFormatting>
  <conditionalFormatting sqref="DC55">
    <cfRule type="expression" dxfId="1612" priority="649" stopIfTrue="1">
      <formula>MOD(ROW(),2)</formula>
    </cfRule>
  </conditionalFormatting>
  <conditionalFormatting sqref="DB55">
    <cfRule type="expression" dxfId="1611" priority="648" stopIfTrue="1">
      <formula>MOD(ROW(),2)</formula>
    </cfRule>
  </conditionalFormatting>
  <conditionalFormatting sqref="DC56">
    <cfRule type="expression" dxfId="1610" priority="647" stopIfTrue="1">
      <formula>MOD(ROW(),2)</formula>
    </cfRule>
  </conditionalFormatting>
  <conditionalFormatting sqref="DB56">
    <cfRule type="expression" dxfId="1609" priority="646" stopIfTrue="1">
      <formula>MOD(ROW(),2)</formula>
    </cfRule>
  </conditionalFormatting>
  <conditionalFormatting sqref="DC57">
    <cfRule type="expression" dxfId="1608" priority="645" stopIfTrue="1">
      <formula>MOD(ROW(),2)</formula>
    </cfRule>
  </conditionalFormatting>
  <conditionalFormatting sqref="DB57">
    <cfRule type="expression" dxfId="1607" priority="644" stopIfTrue="1">
      <formula>MOD(ROW(),2)</formula>
    </cfRule>
  </conditionalFormatting>
  <conditionalFormatting sqref="DC58">
    <cfRule type="expression" dxfId="1606" priority="643" stopIfTrue="1">
      <formula>MOD(ROW(),2)</formula>
    </cfRule>
  </conditionalFormatting>
  <conditionalFormatting sqref="DB58">
    <cfRule type="expression" dxfId="1605" priority="642" stopIfTrue="1">
      <formula>MOD(ROW(),2)</formula>
    </cfRule>
  </conditionalFormatting>
  <conditionalFormatting sqref="DC59">
    <cfRule type="expression" dxfId="1604" priority="641" stopIfTrue="1">
      <formula>MOD(ROW(),2)</formula>
    </cfRule>
  </conditionalFormatting>
  <conditionalFormatting sqref="DB59">
    <cfRule type="expression" dxfId="1603" priority="640" stopIfTrue="1">
      <formula>MOD(ROW(),2)</formula>
    </cfRule>
  </conditionalFormatting>
  <conditionalFormatting sqref="DC60">
    <cfRule type="expression" dxfId="1602" priority="639" stopIfTrue="1">
      <formula>MOD(ROW(),2)</formula>
    </cfRule>
  </conditionalFormatting>
  <conditionalFormatting sqref="DB60">
    <cfRule type="expression" dxfId="1601" priority="638" stopIfTrue="1">
      <formula>MOD(ROW(),2)</formula>
    </cfRule>
  </conditionalFormatting>
  <conditionalFormatting sqref="DC61">
    <cfRule type="expression" dxfId="1600" priority="637" stopIfTrue="1">
      <formula>MOD(ROW(),2)</formula>
    </cfRule>
  </conditionalFormatting>
  <conditionalFormatting sqref="DB61">
    <cfRule type="expression" dxfId="1599" priority="636" stopIfTrue="1">
      <formula>MOD(ROW(),2)</formula>
    </cfRule>
  </conditionalFormatting>
  <conditionalFormatting sqref="DC62">
    <cfRule type="expression" dxfId="1598" priority="635" stopIfTrue="1">
      <formula>MOD(ROW(),2)</formula>
    </cfRule>
  </conditionalFormatting>
  <conditionalFormatting sqref="DB62">
    <cfRule type="expression" dxfId="1597" priority="634" stopIfTrue="1">
      <formula>MOD(ROW(),2)</formula>
    </cfRule>
  </conditionalFormatting>
  <conditionalFormatting sqref="DC63">
    <cfRule type="expression" dxfId="1596" priority="633" stopIfTrue="1">
      <formula>MOD(ROW(),2)</formula>
    </cfRule>
  </conditionalFormatting>
  <conditionalFormatting sqref="DB63">
    <cfRule type="expression" dxfId="1595" priority="632" stopIfTrue="1">
      <formula>MOD(ROW(),2)</formula>
    </cfRule>
  </conditionalFormatting>
  <conditionalFormatting sqref="DB45">
    <cfRule type="expression" dxfId="1594" priority="631" stopIfTrue="1">
      <formula>MOD(ROW(),2)</formula>
    </cfRule>
  </conditionalFormatting>
  <conditionalFormatting sqref="DC64">
    <cfRule type="expression" dxfId="1593" priority="630" stopIfTrue="1">
      <formula>MOD(ROW(),2)</formula>
    </cfRule>
  </conditionalFormatting>
  <conditionalFormatting sqref="DC34">
    <cfRule type="expression" dxfId="1592" priority="685" stopIfTrue="1">
      <formula>MOD(ROW(),2)</formula>
    </cfRule>
  </conditionalFormatting>
  <conditionalFormatting sqref="DC36">
    <cfRule type="expression" dxfId="1591" priority="684" stopIfTrue="1">
      <formula>MOD(ROW(),2)</formula>
    </cfRule>
  </conditionalFormatting>
  <conditionalFormatting sqref="DB36">
    <cfRule type="expression" dxfId="1590" priority="683" stopIfTrue="1">
      <formula>MOD(ROW(),2)</formula>
    </cfRule>
  </conditionalFormatting>
  <conditionalFormatting sqref="DC38">
    <cfRule type="expression" dxfId="1589" priority="682" stopIfTrue="1">
      <formula>MOD(ROW(),2)</formula>
    </cfRule>
  </conditionalFormatting>
  <conditionalFormatting sqref="DB38">
    <cfRule type="expression" dxfId="1588" priority="681" stopIfTrue="1">
      <formula>MOD(ROW(),2)</formula>
    </cfRule>
  </conditionalFormatting>
  <conditionalFormatting sqref="DB34">
    <cfRule type="expression" dxfId="1587" priority="680" stopIfTrue="1">
      <formula>MOD(ROW(),2)</formula>
    </cfRule>
  </conditionalFormatting>
  <conditionalFormatting sqref="DB39">
    <cfRule type="expression" dxfId="1586" priority="679" stopIfTrue="1">
      <formula>MOD(ROW(),2)</formula>
    </cfRule>
  </conditionalFormatting>
  <conditionalFormatting sqref="DC40">
    <cfRule type="expression" dxfId="1585" priority="678" stopIfTrue="1">
      <formula>MOD(ROW(),2)</formula>
    </cfRule>
  </conditionalFormatting>
  <conditionalFormatting sqref="DB40">
    <cfRule type="expression" dxfId="1584" priority="677" stopIfTrue="1">
      <formula>MOD(ROW(),2)</formula>
    </cfRule>
  </conditionalFormatting>
  <conditionalFormatting sqref="DC41">
    <cfRule type="expression" dxfId="1583" priority="676" stopIfTrue="1">
      <formula>MOD(ROW(),2)</formula>
    </cfRule>
  </conditionalFormatting>
  <conditionalFormatting sqref="DB41">
    <cfRule type="expression" dxfId="1582" priority="675" stopIfTrue="1">
      <formula>MOD(ROW(),2)</formula>
    </cfRule>
  </conditionalFormatting>
  <conditionalFormatting sqref="DC42">
    <cfRule type="expression" dxfId="1581" priority="674" stopIfTrue="1">
      <formula>MOD(ROW(),2)</formula>
    </cfRule>
  </conditionalFormatting>
  <conditionalFormatting sqref="DB42">
    <cfRule type="expression" dxfId="1580" priority="673" stopIfTrue="1">
      <formula>MOD(ROW(),2)</formula>
    </cfRule>
  </conditionalFormatting>
  <conditionalFormatting sqref="DC43">
    <cfRule type="expression" dxfId="1579" priority="672" stopIfTrue="1">
      <formula>MOD(ROW(),2)</formula>
    </cfRule>
  </conditionalFormatting>
  <conditionalFormatting sqref="DB43">
    <cfRule type="expression" dxfId="1578" priority="671" stopIfTrue="1">
      <formula>MOD(ROW(),2)</formula>
    </cfRule>
  </conditionalFormatting>
  <conditionalFormatting sqref="DC44">
    <cfRule type="expression" dxfId="1577" priority="670" stopIfTrue="1">
      <formula>MOD(ROW(),2)</formula>
    </cfRule>
  </conditionalFormatting>
  <conditionalFormatting sqref="DB64">
    <cfRule type="expression" dxfId="1576" priority="629" stopIfTrue="1">
      <formula>MOD(ROW(),2)</formula>
    </cfRule>
  </conditionalFormatting>
  <conditionalFormatting sqref="DC65">
    <cfRule type="expression" dxfId="1575" priority="628" stopIfTrue="1">
      <formula>MOD(ROW(),2)</formula>
    </cfRule>
  </conditionalFormatting>
  <conditionalFormatting sqref="DB65">
    <cfRule type="expression" dxfId="1574" priority="627" stopIfTrue="1">
      <formula>MOD(ROW(),2)</formula>
    </cfRule>
  </conditionalFormatting>
  <conditionalFormatting sqref="DC66">
    <cfRule type="expression" dxfId="1573" priority="626" stopIfTrue="1">
      <formula>MOD(ROW(),2)</formula>
    </cfRule>
  </conditionalFormatting>
  <conditionalFormatting sqref="DB66">
    <cfRule type="expression" dxfId="1572" priority="625" stopIfTrue="1">
      <formula>MOD(ROW(),2)</formula>
    </cfRule>
  </conditionalFormatting>
  <conditionalFormatting sqref="DB35">
    <cfRule type="expression" dxfId="1571" priority="624" stopIfTrue="1">
      <formula>MOD(ROW(),2)</formula>
    </cfRule>
  </conditionalFormatting>
  <conditionalFormatting sqref="DC16 DC20 DC22 DC24 DC26 DC28 DC30 DC32">
    <cfRule type="expression" dxfId="1570" priority="623" stopIfTrue="1">
      <formula>MOD(ROW(),2)</formula>
    </cfRule>
  </conditionalFormatting>
  <conditionalFormatting sqref="DB16 DB20 DB22 DB24 DB26 DB28 DB30 DB32">
    <cfRule type="expression" dxfId="1569" priority="622" stopIfTrue="1">
      <formula>MOD(ROW(),2)</formula>
    </cfRule>
  </conditionalFormatting>
  <conditionalFormatting sqref="DF34">
    <cfRule type="expression" dxfId="1568" priority="597" stopIfTrue="1">
      <formula>MOD(ROW(),2)</formula>
    </cfRule>
  </conditionalFormatting>
  <conditionalFormatting sqref="DF60">
    <cfRule type="expression" dxfId="1567" priority="596" stopIfTrue="1">
      <formula>MOD(ROW(),2)</formula>
    </cfRule>
  </conditionalFormatting>
  <conditionalFormatting sqref="DF61">
    <cfRule type="expression" dxfId="1566" priority="595" stopIfTrue="1">
      <formula>MOD(ROW(),2)</formula>
    </cfRule>
  </conditionalFormatting>
  <conditionalFormatting sqref="DF36">
    <cfRule type="expression" dxfId="1565" priority="619" stopIfTrue="1">
      <formula>MOD(ROW(),2)</formula>
    </cfRule>
  </conditionalFormatting>
  <conditionalFormatting sqref="DF38">
    <cfRule type="expression" dxfId="1564" priority="618" stopIfTrue="1">
      <formula>MOD(ROW(),2)</formula>
    </cfRule>
  </conditionalFormatting>
  <conditionalFormatting sqref="DF39">
    <cfRule type="expression" dxfId="1563" priority="617" stopIfTrue="1">
      <formula>MOD(ROW(),2)</formula>
    </cfRule>
  </conditionalFormatting>
  <conditionalFormatting sqref="DF40">
    <cfRule type="expression" dxfId="1562" priority="616" stopIfTrue="1">
      <formula>MOD(ROW(),2)</formula>
    </cfRule>
  </conditionalFormatting>
  <conditionalFormatting sqref="DF41">
    <cfRule type="expression" dxfId="1561" priority="615" stopIfTrue="1">
      <formula>MOD(ROW(),2)</formula>
    </cfRule>
  </conditionalFormatting>
  <conditionalFormatting sqref="DF42">
    <cfRule type="expression" dxfId="1560" priority="614" stopIfTrue="1">
      <formula>MOD(ROW(),2)</formula>
    </cfRule>
  </conditionalFormatting>
  <conditionalFormatting sqref="DF43">
    <cfRule type="expression" dxfId="1559" priority="613" stopIfTrue="1">
      <formula>MOD(ROW(),2)</formula>
    </cfRule>
  </conditionalFormatting>
  <conditionalFormatting sqref="DF44">
    <cfRule type="expression" dxfId="1558" priority="612" stopIfTrue="1">
      <formula>MOD(ROW(),2)</formula>
    </cfRule>
  </conditionalFormatting>
  <conditionalFormatting sqref="DF46">
    <cfRule type="expression" dxfId="1557" priority="611" stopIfTrue="1">
      <formula>MOD(ROW(),2)</formula>
    </cfRule>
  </conditionalFormatting>
  <conditionalFormatting sqref="DF47">
    <cfRule type="expression" dxfId="1556" priority="610" stopIfTrue="1">
      <formula>MOD(ROW(),2)</formula>
    </cfRule>
  </conditionalFormatting>
  <conditionalFormatting sqref="DF48">
    <cfRule type="expression" dxfId="1555" priority="609" stopIfTrue="1">
      <formula>MOD(ROW(),2)</formula>
    </cfRule>
  </conditionalFormatting>
  <conditionalFormatting sqref="DF49">
    <cfRule type="expression" dxfId="1554" priority="608" stopIfTrue="1">
      <formula>MOD(ROW(),2)</formula>
    </cfRule>
  </conditionalFormatting>
  <conditionalFormatting sqref="DF50">
    <cfRule type="expression" dxfId="1553" priority="607" stopIfTrue="1">
      <formula>MOD(ROW(),2)</formula>
    </cfRule>
  </conditionalFormatting>
  <conditionalFormatting sqref="DF51">
    <cfRule type="expression" dxfId="1552" priority="606" stopIfTrue="1">
      <formula>MOD(ROW(),2)</formula>
    </cfRule>
  </conditionalFormatting>
  <conditionalFormatting sqref="DF52">
    <cfRule type="expression" dxfId="1551" priority="605" stopIfTrue="1">
      <formula>MOD(ROW(),2)</formula>
    </cfRule>
  </conditionalFormatting>
  <conditionalFormatting sqref="DF53">
    <cfRule type="expression" dxfId="1550" priority="604" stopIfTrue="1">
      <formula>MOD(ROW(),2)</formula>
    </cfRule>
  </conditionalFormatting>
  <conditionalFormatting sqref="DF54">
    <cfRule type="expression" dxfId="1549" priority="603" stopIfTrue="1">
      <formula>MOD(ROW(),2)</formula>
    </cfRule>
  </conditionalFormatting>
  <conditionalFormatting sqref="DF55">
    <cfRule type="expression" dxfId="1548" priority="602" stopIfTrue="1">
      <formula>MOD(ROW(),2)</formula>
    </cfRule>
  </conditionalFormatting>
  <conditionalFormatting sqref="DF56">
    <cfRule type="expression" dxfId="1547" priority="601" stopIfTrue="1">
      <formula>MOD(ROW(),2)</formula>
    </cfRule>
  </conditionalFormatting>
  <conditionalFormatting sqref="DF57">
    <cfRule type="expression" dxfId="1546" priority="600" stopIfTrue="1">
      <formula>MOD(ROW(),2)</formula>
    </cfRule>
  </conditionalFormatting>
  <conditionalFormatting sqref="DF58">
    <cfRule type="expression" dxfId="1545" priority="599" stopIfTrue="1">
      <formula>MOD(ROW(),2)</formula>
    </cfRule>
  </conditionalFormatting>
  <conditionalFormatting sqref="DF59">
    <cfRule type="expression" dxfId="1544" priority="598" stopIfTrue="1">
      <formula>MOD(ROW(),2)</formula>
    </cfRule>
  </conditionalFormatting>
  <conditionalFormatting sqref="DF62">
    <cfRule type="expression" dxfId="1543" priority="594" stopIfTrue="1">
      <formula>MOD(ROW(),2)</formula>
    </cfRule>
  </conditionalFormatting>
  <conditionalFormatting sqref="DF63">
    <cfRule type="expression" dxfId="1542" priority="593" stopIfTrue="1">
      <formula>MOD(ROW(),2)</formula>
    </cfRule>
  </conditionalFormatting>
  <conditionalFormatting sqref="DF66">
    <cfRule type="expression" dxfId="1541" priority="589" stopIfTrue="1">
      <formula>MOD(ROW(),2)</formula>
    </cfRule>
  </conditionalFormatting>
  <conditionalFormatting sqref="DF35">
    <cfRule type="expression" dxfId="1540" priority="588" stopIfTrue="1">
      <formula>MOD(ROW(),2)</formula>
    </cfRule>
  </conditionalFormatting>
  <conditionalFormatting sqref="DF67:DF64846 DF37">
    <cfRule type="expression" dxfId="1539" priority="620" stopIfTrue="1">
      <formula>MOD(ROW(),2)</formula>
    </cfRule>
  </conditionalFormatting>
  <conditionalFormatting sqref="DF45">
    <cfRule type="expression" dxfId="1538" priority="592" stopIfTrue="1">
      <formula>MOD(ROW(),2)</formula>
    </cfRule>
  </conditionalFormatting>
  <conditionalFormatting sqref="DF64">
    <cfRule type="expression" dxfId="1537" priority="591" stopIfTrue="1">
      <formula>MOD(ROW(),2)</formula>
    </cfRule>
  </conditionalFormatting>
  <conditionalFormatting sqref="DF65">
    <cfRule type="expression" dxfId="1536" priority="590" stopIfTrue="1">
      <formula>MOD(ROW(),2)</formula>
    </cfRule>
  </conditionalFormatting>
  <conditionalFormatting sqref="DF16 DF20 DF22 DF24 DF26 DF28 DF30 DF32">
    <cfRule type="expression" dxfId="1535" priority="587" stopIfTrue="1">
      <formula>MOD(ROW(),2)</formula>
    </cfRule>
  </conditionalFormatting>
  <conditionalFormatting sqref="DH34">
    <cfRule type="expression" dxfId="1534" priority="562" stopIfTrue="1">
      <formula>MOD(ROW(),2)</formula>
    </cfRule>
  </conditionalFormatting>
  <conditionalFormatting sqref="DH60">
    <cfRule type="expression" dxfId="1533" priority="561" stopIfTrue="1">
      <formula>MOD(ROW(),2)</formula>
    </cfRule>
  </conditionalFormatting>
  <conditionalFormatting sqref="DH61">
    <cfRule type="expression" dxfId="1532" priority="560" stopIfTrue="1">
      <formula>MOD(ROW(),2)</formula>
    </cfRule>
  </conditionalFormatting>
  <conditionalFormatting sqref="DH66">
    <cfRule type="expression" dxfId="1531" priority="554" stopIfTrue="1">
      <formula>MOD(ROW(),2)</formula>
    </cfRule>
  </conditionalFormatting>
  <conditionalFormatting sqref="DH35">
    <cfRule type="expression" dxfId="1530" priority="553" stopIfTrue="1">
      <formula>MOD(ROW(),2)</formula>
    </cfRule>
  </conditionalFormatting>
  <conditionalFormatting sqref="DH67:DH64846 DH37">
    <cfRule type="expression" dxfId="1529" priority="585" stopIfTrue="1">
      <formula>MOD(ROW(),2)</formula>
    </cfRule>
  </conditionalFormatting>
  <conditionalFormatting sqref="DH36">
    <cfRule type="expression" dxfId="1528" priority="584" stopIfTrue="1">
      <formula>MOD(ROW(),2)</formula>
    </cfRule>
  </conditionalFormatting>
  <conditionalFormatting sqref="DH38">
    <cfRule type="expression" dxfId="1527" priority="583" stopIfTrue="1">
      <formula>MOD(ROW(),2)</formula>
    </cfRule>
  </conditionalFormatting>
  <conditionalFormatting sqref="DH39">
    <cfRule type="expression" dxfId="1526" priority="582" stopIfTrue="1">
      <formula>MOD(ROW(),2)</formula>
    </cfRule>
  </conditionalFormatting>
  <conditionalFormatting sqref="DH40">
    <cfRule type="expression" dxfId="1525" priority="581" stopIfTrue="1">
      <formula>MOD(ROW(),2)</formula>
    </cfRule>
  </conditionalFormatting>
  <conditionalFormatting sqref="DH41">
    <cfRule type="expression" dxfId="1524" priority="580" stopIfTrue="1">
      <formula>MOD(ROW(),2)</formula>
    </cfRule>
  </conditionalFormatting>
  <conditionalFormatting sqref="DH42">
    <cfRule type="expression" dxfId="1523" priority="579" stopIfTrue="1">
      <formula>MOD(ROW(),2)</formula>
    </cfRule>
  </conditionalFormatting>
  <conditionalFormatting sqref="DH43">
    <cfRule type="expression" dxfId="1522" priority="578" stopIfTrue="1">
      <formula>MOD(ROW(),2)</formula>
    </cfRule>
  </conditionalFormatting>
  <conditionalFormatting sqref="DH44">
    <cfRule type="expression" dxfId="1521" priority="577" stopIfTrue="1">
      <formula>MOD(ROW(),2)</formula>
    </cfRule>
  </conditionalFormatting>
  <conditionalFormatting sqref="DH46">
    <cfRule type="expression" dxfId="1520" priority="576" stopIfTrue="1">
      <formula>MOD(ROW(),2)</formula>
    </cfRule>
  </conditionalFormatting>
  <conditionalFormatting sqref="DH47">
    <cfRule type="expression" dxfId="1519" priority="575" stopIfTrue="1">
      <formula>MOD(ROW(),2)</formula>
    </cfRule>
  </conditionalFormatting>
  <conditionalFormatting sqref="DH48">
    <cfRule type="expression" dxfId="1518" priority="574" stopIfTrue="1">
      <formula>MOD(ROW(),2)</formula>
    </cfRule>
  </conditionalFormatting>
  <conditionalFormatting sqref="DH49">
    <cfRule type="expression" dxfId="1517" priority="573" stopIfTrue="1">
      <formula>MOD(ROW(),2)</formula>
    </cfRule>
  </conditionalFormatting>
  <conditionalFormatting sqref="DH50">
    <cfRule type="expression" dxfId="1516" priority="572" stopIfTrue="1">
      <formula>MOD(ROW(),2)</formula>
    </cfRule>
  </conditionalFormatting>
  <conditionalFormatting sqref="DH51">
    <cfRule type="expression" dxfId="1515" priority="571" stopIfTrue="1">
      <formula>MOD(ROW(),2)</formula>
    </cfRule>
  </conditionalFormatting>
  <conditionalFormatting sqref="DH52">
    <cfRule type="expression" dxfId="1514" priority="570" stopIfTrue="1">
      <formula>MOD(ROW(),2)</formula>
    </cfRule>
  </conditionalFormatting>
  <conditionalFormatting sqref="DH53">
    <cfRule type="expression" dxfId="1513" priority="569" stopIfTrue="1">
      <formula>MOD(ROW(),2)</formula>
    </cfRule>
  </conditionalFormatting>
  <conditionalFormatting sqref="DH54">
    <cfRule type="expression" dxfId="1512" priority="568" stopIfTrue="1">
      <formula>MOD(ROW(),2)</formula>
    </cfRule>
  </conditionalFormatting>
  <conditionalFormatting sqref="DH55">
    <cfRule type="expression" dxfId="1511" priority="567" stopIfTrue="1">
      <formula>MOD(ROW(),2)</formula>
    </cfRule>
  </conditionalFormatting>
  <conditionalFormatting sqref="DH56">
    <cfRule type="expression" dxfId="1510" priority="566" stopIfTrue="1">
      <formula>MOD(ROW(),2)</formula>
    </cfRule>
  </conditionalFormatting>
  <conditionalFormatting sqref="DH57">
    <cfRule type="expression" dxfId="1509" priority="565" stopIfTrue="1">
      <formula>MOD(ROW(),2)</formula>
    </cfRule>
  </conditionalFormatting>
  <conditionalFormatting sqref="DH58">
    <cfRule type="expression" dxfId="1508" priority="564" stopIfTrue="1">
      <formula>MOD(ROW(),2)</formula>
    </cfRule>
  </conditionalFormatting>
  <conditionalFormatting sqref="DH59">
    <cfRule type="expression" dxfId="1507" priority="563" stopIfTrue="1">
      <formula>MOD(ROW(),2)</formula>
    </cfRule>
  </conditionalFormatting>
  <conditionalFormatting sqref="DH62">
    <cfRule type="expression" dxfId="1506" priority="559" stopIfTrue="1">
      <formula>MOD(ROW(),2)</formula>
    </cfRule>
  </conditionalFormatting>
  <conditionalFormatting sqref="DH63">
    <cfRule type="expression" dxfId="1505" priority="558" stopIfTrue="1">
      <formula>MOD(ROW(),2)</formula>
    </cfRule>
  </conditionalFormatting>
  <conditionalFormatting sqref="DH45">
    <cfRule type="expression" dxfId="1504" priority="557" stopIfTrue="1">
      <formula>MOD(ROW(),2)</formula>
    </cfRule>
  </conditionalFormatting>
  <conditionalFormatting sqref="DH64">
    <cfRule type="expression" dxfId="1503" priority="556" stopIfTrue="1">
      <formula>MOD(ROW(),2)</formula>
    </cfRule>
  </conditionalFormatting>
  <conditionalFormatting sqref="DH65">
    <cfRule type="expression" dxfId="1502" priority="555" stopIfTrue="1">
      <formula>MOD(ROW(),2)</formula>
    </cfRule>
  </conditionalFormatting>
  <conditionalFormatting sqref="DH16 DH20 DH22 DH24 DH26 DH28 DH30 DH32">
    <cfRule type="expression" dxfId="1501" priority="552" stopIfTrue="1">
      <formula>MOD(ROW(),2)</formula>
    </cfRule>
  </conditionalFormatting>
  <conditionalFormatting sqref="E6">
    <cfRule type="expression" dxfId="1500" priority="499" stopIfTrue="1">
      <formula>MOD(ROW(),2)</formula>
    </cfRule>
  </conditionalFormatting>
  <conditionalFormatting sqref="F4">
    <cfRule type="expression" dxfId="1499" priority="550" stopIfTrue="1">
      <formula>MOD(ROW(),2)</formula>
    </cfRule>
  </conditionalFormatting>
  <conditionalFormatting sqref="AE27:AE65294 AE3:AE4">
    <cfRule type="expression" dxfId="1498" priority="549" stopIfTrue="1">
      <formula>MOD(ROW(),2)</formula>
    </cfRule>
  </conditionalFormatting>
  <conditionalFormatting sqref="AE3:AE4">
    <cfRule type="expression" dxfId="1497" priority="548" stopIfTrue="1">
      <formula>MOD(ROW(),2)</formula>
    </cfRule>
  </conditionalFormatting>
  <conditionalFormatting sqref="AE17 AE19:AE26">
    <cfRule type="expression" dxfId="1496" priority="547" stopIfTrue="1">
      <formula>MOD(ROW(),2)</formula>
    </cfRule>
  </conditionalFormatting>
  <conditionalFormatting sqref="AE16">
    <cfRule type="expression" dxfId="1495" priority="546" stopIfTrue="1">
      <formula>MOD(ROW(),2)</formula>
    </cfRule>
  </conditionalFormatting>
  <conditionalFormatting sqref="B5:E5 G5:J5 BS5 CQ5:CR5 CD5:CE5 BI5:BJ5 BY5 BU5:BV5 BF5 DK5:KC5 M5:BB5 D7">
    <cfRule type="expression" dxfId="1494" priority="545" stopIfTrue="1">
      <formula>MOD(ROW(),2)</formula>
    </cfRule>
  </conditionalFormatting>
  <conditionalFormatting sqref="CY5:DA5">
    <cfRule type="expression" dxfId="1493" priority="543" stopIfTrue="1">
      <formula>MOD(ROW(),2)</formula>
    </cfRule>
  </conditionalFormatting>
  <conditionalFormatting sqref="A5">
    <cfRule type="expression" dxfId="1492" priority="542" stopIfTrue="1">
      <formula>MOD(ROW(),2)</formula>
    </cfRule>
  </conditionalFormatting>
  <conditionalFormatting sqref="L5">
    <cfRule type="expression" dxfId="1491" priority="540" stopIfTrue="1">
      <formula>MOD(ROW(),2)</formula>
    </cfRule>
  </conditionalFormatting>
  <conditionalFormatting sqref="BD5:BE5 BZ5:CA5 CV5:CX5 CO5:CP5 CC5 BT5 BK5:BM5 BW5:BX5 CS5 BQ5:BR5 BG5:BH5 CI5:CL5 DG5 DI5:DJ5 DD5:DE5">
    <cfRule type="expression" dxfId="1490" priority="539" stopIfTrue="1">
      <formula>MOD(ROW(),2)</formula>
    </cfRule>
  </conditionalFormatting>
  <conditionalFormatting sqref="CF5">
    <cfRule type="expression" dxfId="1489" priority="538" stopIfTrue="1">
      <formula>MOD(ROW(),2)</formula>
    </cfRule>
  </conditionalFormatting>
  <conditionalFormatting sqref="CG5">
    <cfRule type="expression" dxfId="1488" priority="537" stopIfTrue="1">
      <formula>MOD(ROW(),2)</formula>
    </cfRule>
  </conditionalFormatting>
  <conditionalFormatting sqref="CH5">
    <cfRule type="expression" dxfId="1487" priority="536" stopIfTrue="1">
      <formula>MOD(ROW(),2)</formula>
    </cfRule>
  </conditionalFormatting>
  <conditionalFormatting sqref="CM5:CN5">
    <cfRule type="expression" dxfId="1486" priority="535" stopIfTrue="1">
      <formula>MOD(ROW(),2)</formula>
    </cfRule>
  </conditionalFormatting>
  <conditionalFormatting sqref="BN5">
    <cfRule type="expression" dxfId="1485" priority="533" stopIfTrue="1">
      <formula>MOD(ROW(),2)</formula>
    </cfRule>
  </conditionalFormatting>
  <conditionalFormatting sqref="BO5:BP5">
    <cfRule type="expression" dxfId="1484" priority="532" stopIfTrue="1">
      <formula>MOD(ROW(),2)</formula>
    </cfRule>
  </conditionalFormatting>
  <conditionalFormatting sqref="CU5">
    <cfRule type="expression" dxfId="1483" priority="531" stopIfTrue="1">
      <formula>MOD(ROW(),2)</formula>
    </cfRule>
  </conditionalFormatting>
  <conditionalFormatting sqref="F5">
    <cfRule type="expression" dxfId="1482" priority="530" stopIfTrue="1">
      <formula>MOD(ROW(),2)</formula>
    </cfRule>
  </conditionalFormatting>
  <conditionalFormatting sqref="AE5">
    <cfRule type="expression" dxfId="1481" priority="529" stopIfTrue="1">
      <formula>MOD(ROW(),2)</formula>
    </cfRule>
  </conditionalFormatting>
  <conditionalFormatting sqref="K5">
    <cfRule type="expression" dxfId="1480" priority="527" stopIfTrue="1">
      <formula>MOD(ROW(),2)</formula>
    </cfRule>
  </conditionalFormatting>
  <conditionalFormatting sqref="G6 BI6:BJ6 BS6 U6:BB6 DK6:DL6 BF6 BU6:BV6">
    <cfRule type="expression" dxfId="1479" priority="526" stopIfTrue="1">
      <formula>MOD(ROW(),2)</formula>
    </cfRule>
  </conditionalFormatting>
  <conditionalFormatting sqref="CM6:CN6">
    <cfRule type="expression" dxfId="1478" priority="523" stopIfTrue="1">
      <formula>MOD(ROW(),2)</formula>
    </cfRule>
  </conditionalFormatting>
  <conditionalFormatting sqref="BT6">
    <cfRule type="expression" dxfId="1477" priority="522" stopIfTrue="1">
      <formula>MOD(ROW(),2)</formula>
    </cfRule>
  </conditionalFormatting>
  <conditionalFormatting sqref="BY6">
    <cfRule type="expression" dxfId="1476" priority="521" stopIfTrue="1">
      <formula>MOD(ROW(),2)</formula>
    </cfRule>
  </conditionalFormatting>
  <conditionalFormatting sqref="CD6">
    <cfRule type="expression" dxfId="1475" priority="520" stopIfTrue="1">
      <formula>MOD(ROW(),2)</formula>
    </cfRule>
  </conditionalFormatting>
  <conditionalFormatting sqref="CE6">
    <cfRule type="expression" dxfId="1474" priority="519" stopIfTrue="1">
      <formula>MOD(ROW(),2)</formula>
    </cfRule>
  </conditionalFormatting>
  <conditionalFormatting sqref="DM6:KC6 M6:S6 B6:C6 H6:J6">
    <cfRule type="expression" dxfId="1473" priority="518" stopIfTrue="1">
      <formula>MOD(ROW(),2)</formula>
    </cfRule>
  </conditionalFormatting>
  <conditionalFormatting sqref="A6">
    <cfRule type="expression" dxfId="1472" priority="517" stopIfTrue="1">
      <formula>MOD(ROW(),2)</formula>
    </cfRule>
  </conditionalFormatting>
  <conditionalFormatting sqref="BD6:BE6 BZ6:CA6 CV6:CW6 CC6 BK6:BL6 BW6:BX6 BQ6:BR6 BG6 CI6:CL6 CO6:CP6 CS6 DG6 DI6:DJ6">
    <cfRule type="expression" dxfId="1471" priority="514" stopIfTrue="1">
      <formula>MOD(ROW(),2)</formula>
    </cfRule>
  </conditionalFormatting>
  <conditionalFormatting sqref="CF6">
    <cfRule type="expression" dxfId="1470" priority="513" stopIfTrue="1">
      <formula>MOD(ROW(),2)</formula>
    </cfRule>
  </conditionalFormatting>
  <conditionalFormatting sqref="CG6">
    <cfRule type="expression" dxfId="1469" priority="512" stopIfTrue="1">
      <formula>MOD(ROW(),2)</formula>
    </cfRule>
  </conditionalFormatting>
  <conditionalFormatting sqref="CH6">
    <cfRule type="expression" dxfId="1468" priority="511" stopIfTrue="1">
      <formula>MOD(ROW(),2)</formula>
    </cfRule>
  </conditionalFormatting>
  <conditionalFormatting sqref="T6">
    <cfRule type="expression" dxfId="1467" priority="508" stopIfTrue="1">
      <formula>MOD(ROW(),2)</formula>
    </cfRule>
  </conditionalFormatting>
  <conditionalFormatting sqref="BP6">
    <cfRule type="expression" dxfId="1466" priority="507" stopIfTrue="1">
      <formula>MOD(ROW(),2)</formula>
    </cfRule>
  </conditionalFormatting>
  <conditionalFormatting sqref="BN6">
    <cfRule type="expression" dxfId="1465" priority="506" stopIfTrue="1">
      <formula>MOD(ROW(),2)</formula>
    </cfRule>
  </conditionalFormatting>
  <conditionalFormatting sqref="BO6">
    <cfRule type="expression" dxfId="1464" priority="505" stopIfTrue="1">
      <formula>MOD(ROW(),2)</formula>
    </cfRule>
  </conditionalFormatting>
  <conditionalFormatting sqref="BM6">
    <cfRule type="expression" dxfId="1463" priority="504" stopIfTrue="1">
      <formula>MOD(ROW(),2)</formula>
    </cfRule>
  </conditionalFormatting>
  <conditionalFormatting sqref="CU6">
    <cfRule type="expression" dxfId="1462" priority="503" stopIfTrue="1">
      <formula>MOD(ROW(),2)</formula>
    </cfRule>
  </conditionalFormatting>
  <conditionalFormatting sqref="BH6">
    <cfRule type="expression" dxfId="1461" priority="502" stopIfTrue="1">
      <formula>MOD(ROW(),2)</formula>
    </cfRule>
  </conditionalFormatting>
  <conditionalFormatting sqref="F6">
    <cfRule type="expression" dxfId="1460" priority="501" stopIfTrue="1">
      <formula>MOD(ROW(),2)</formula>
    </cfRule>
  </conditionalFormatting>
  <conditionalFormatting sqref="AE6">
    <cfRule type="expression" dxfId="1459" priority="500" stopIfTrue="1">
      <formula>MOD(ROW(),2)</formula>
    </cfRule>
  </conditionalFormatting>
  <conditionalFormatting sqref="K6">
    <cfRule type="expression" dxfId="1458" priority="498" stopIfTrue="1">
      <formula>MOD(ROW(),2)</formula>
    </cfRule>
  </conditionalFormatting>
  <conditionalFormatting sqref="L6">
    <cfRule type="expression" dxfId="1457" priority="497" stopIfTrue="1">
      <formula>MOD(ROW(),2)</formula>
    </cfRule>
  </conditionalFormatting>
  <conditionalFormatting sqref="CX6">
    <cfRule type="expression" dxfId="1456" priority="490" stopIfTrue="1">
      <formula>MOD(ROW(),2)</formula>
    </cfRule>
  </conditionalFormatting>
  <conditionalFormatting sqref="CR6">
    <cfRule type="expression" dxfId="1455" priority="493" stopIfTrue="1">
      <formula>MOD(ROW(),2)</formula>
    </cfRule>
  </conditionalFormatting>
  <conditionalFormatting sqref="CQ6">
    <cfRule type="expression" dxfId="1454" priority="494" stopIfTrue="1">
      <formula>MOD(ROW(),2)</formula>
    </cfRule>
  </conditionalFormatting>
  <conditionalFormatting sqref="CY6:DA6">
    <cfRule type="expression" dxfId="1453" priority="491" stopIfTrue="1">
      <formula>MOD(ROW(),2)</formula>
    </cfRule>
  </conditionalFormatting>
  <conditionalFormatting sqref="DD6">
    <cfRule type="expression" dxfId="1452" priority="489" stopIfTrue="1">
      <formula>MOD(ROW(),2)</formula>
    </cfRule>
  </conditionalFormatting>
  <conditionalFormatting sqref="DE6">
    <cfRule type="expression" dxfId="1451" priority="488" stopIfTrue="1">
      <formula>MOD(ROW(),2)</formula>
    </cfRule>
  </conditionalFormatting>
  <conditionalFormatting sqref="BM7 M7:Q7 A7:C7 F7:G7 I7:J7 CM7:CO7 CC7:CE7 V7:BK7 BY7 BT7:BV7 CY7:DA7 DK7:KC7">
    <cfRule type="expression" dxfId="1450" priority="487" stopIfTrue="1">
      <formula>MOD(ROW(),2)</formula>
    </cfRule>
  </conditionalFormatting>
  <conditionalFormatting sqref="H7">
    <cfRule type="expression" dxfId="1449" priority="486" stopIfTrue="1">
      <formula>MOD(ROW(),2)</formula>
    </cfRule>
  </conditionalFormatting>
  <conditionalFormatting sqref="U7">
    <cfRule type="expression" dxfId="1448" priority="485" stopIfTrue="1">
      <formula>MOD(ROW(),2)</formula>
    </cfRule>
  </conditionalFormatting>
  <conditionalFormatting sqref="T7">
    <cfRule type="expression" dxfId="1447" priority="484" stopIfTrue="1">
      <formula>MOD(ROW(),2)</formula>
    </cfRule>
  </conditionalFormatting>
  <conditionalFormatting sqref="S7">
    <cfRule type="expression" dxfId="1446" priority="483" stopIfTrue="1">
      <formula>MOD(ROW(),2)</formula>
    </cfRule>
  </conditionalFormatting>
  <conditionalFormatting sqref="R7">
    <cfRule type="expression" dxfId="1445" priority="482" stopIfTrue="1">
      <formula>MOD(ROW(),2)</formula>
    </cfRule>
  </conditionalFormatting>
  <conditionalFormatting sqref="DJ7">
    <cfRule type="expression" dxfId="1444" priority="481" stopIfTrue="1">
      <formula>MOD(ROW(),2)</formula>
    </cfRule>
  </conditionalFormatting>
  <conditionalFormatting sqref="BL7">
    <cfRule type="expression" dxfId="1443" priority="480" stopIfTrue="1">
      <formula>MOD(ROW(),2)</formula>
    </cfRule>
  </conditionalFormatting>
  <conditionalFormatting sqref="BQ7">
    <cfRule type="expression" dxfId="1442" priority="478" stopIfTrue="1">
      <formula>MOD(ROW(),2)</formula>
    </cfRule>
  </conditionalFormatting>
  <conditionalFormatting sqref="BS7">
    <cfRule type="expression" dxfId="1441" priority="477" stopIfTrue="1">
      <formula>MOD(ROW(),2)</formula>
    </cfRule>
  </conditionalFormatting>
  <conditionalFormatting sqref="BR7">
    <cfRule type="expression" dxfId="1440" priority="476" stopIfTrue="1">
      <formula>MOD(ROW(),2)</formula>
    </cfRule>
  </conditionalFormatting>
  <conditionalFormatting sqref="BX7">
    <cfRule type="expression" dxfId="1439" priority="475" stopIfTrue="1">
      <formula>MOD(ROW(),2)</formula>
    </cfRule>
  </conditionalFormatting>
  <conditionalFormatting sqref="CA7">
    <cfRule type="expression" dxfId="1438" priority="474" stopIfTrue="1">
      <formula>MOD(ROW(),2)</formula>
    </cfRule>
  </conditionalFormatting>
  <conditionalFormatting sqref="CL7">
    <cfRule type="expression" dxfId="1437" priority="473" stopIfTrue="1">
      <formula>MOD(ROW(),2)</formula>
    </cfRule>
  </conditionalFormatting>
  <conditionalFormatting sqref="CW7">
    <cfRule type="expression" dxfId="1436" priority="472" stopIfTrue="1">
      <formula>MOD(ROW(),2)</formula>
    </cfRule>
  </conditionalFormatting>
  <conditionalFormatting sqref="BW7">
    <cfRule type="expression" dxfId="1435" priority="471" stopIfTrue="1">
      <formula>MOD(ROW(),2)</formula>
    </cfRule>
  </conditionalFormatting>
  <conditionalFormatting sqref="BZ7">
    <cfRule type="expression" dxfId="1434" priority="470" stopIfTrue="1">
      <formula>MOD(ROW(),2)</formula>
    </cfRule>
  </conditionalFormatting>
  <conditionalFormatting sqref="CF7">
    <cfRule type="expression" dxfId="1433" priority="468" stopIfTrue="1">
      <formula>MOD(ROW(),2)</formula>
    </cfRule>
  </conditionalFormatting>
  <conditionalFormatting sqref="CH7">
    <cfRule type="expression" dxfId="1432" priority="467" stopIfTrue="1">
      <formula>MOD(ROW(),2)</formula>
    </cfRule>
  </conditionalFormatting>
  <conditionalFormatting sqref="CG7">
    <cfRule type="expression" dxfId="1431" priority="466" stopIfTrue="1">
      <formula>MOD(ROW(),2)</formula>
    </cfRule>
  </conditionalFormatting>
  <conditionalFormatting sqref="CI7">
    <cfRule type="expression" dxfId="1430" priority="465" stopIfTrue="1">
      <formula>MOD(ROW(),2)</formula>
    </cfRule>
  </conditionalFormatting>
  <conditionalFormatting sqref="CJ7">
    <cfRule type="expression" dxfId="1429" priority="464" stopIfTrue="1">
      <formula>MOD(ROW(),2)</formula>
    </cfRule>
  </conditionalFormatting>
  <conditionalFormatting sqref="CP7:CR7">
    <cfRule type="expression" dxfId="1428" priority="463" stopIfTrue="1">
      <formula>MOD(ROW(),2)</formula>
    </cfRule>
  </conditionalFormatting>
  <conditionalFormatting sqref="K7:L7">
    <cfRule type="expression" dxfId="1427" priority="459" stopIfTrue="1">
      <formula>MOD(ROW(),2)</formula>
    </cfRule>
  </conditionalFormatting>
  <conditionalFormatting sqref="BN7">
    <cfRule type="expression" dxfId="1426" priority="458" stopIfTrue="1">
      <formula>MOD(ROW(),2)</formula>
    </cfRule>
  </conditionalFormatting>
  <conditionalFormatting sqref="BO7:BP7">
    <cfRule type="expression" dxfId="1425" priority="457" stopIfTrue="1">
      <formula>MOD(ROW(),2)</formula>
    </cfRule>
  </conditionalFormatting>
  <conditionalFormatting sqref="CK7">
    <cfRule type="expression" dxfId="1424" priority="456" stopIfTrue="1">
      <formula>MOD(ROW(),2)</formula>
    </cfRule>
  </conditionalFormatting>
  <conditionalFormatting sqref="CU7">
    <cfRule type="expression" dxfId="1423" priority="455" stopIfTrue="1">
      <formula>MOD(ROW(),2)</formula>
    </cfRule>
  </conditionalFormatting>
  <conditionalFormatting sqref="E7">
    <cfRule type="expression" dxfId="1422" priority="454" stopIfTrue="1">
      <formula>MOD(ROW(),2)</formula>
    </cfRule>
  </conditionalFormatting>
  <conditionalFormatting sqref="CS7">
    <cfRule type="expression" dxfId="1421" priority="453" stopIfTrue="1">
      <formula>MOD(ROW(),2)</formula>
    </cfRule>
  </conditionalFormatting>
  <conditionalFormatting sqref="CV7">
    <cfRule type="expression" dxfId="1420" priority="452" stopIfTrue="1">
      <formula>MOD(ROW(),2)</formula>
    </cfRule>
  </conditionalFormatting>
  <conditionalFormatting sqref="CX7">
    <cfRule type="expression" dxfId="1419" priority="451" stopIfTrue="1">
      <formula>MOD(ROW(),2)</formula>
    </cfRule>
  </conditionalFormatting>
  <conditionalFormatting sqref="DD7">
    <cfRule type="expression" dxfId="1418" priority="450" stopIfTrue="1">
      <formula>MOD(ROW(),2)</formula>
    </cfRule>
  </conditionalFormatting>
  <conditionalFormatting sqref="DE7">
    <cfRule type="expression" dxfId="1417" priority="449" stopIfTrue="1">
      <formula>MOD(ROW(),2)</formula>
    </cfRule>
  </conditionalFormatting>
  <conditionalFormatting sqref="DG7">
    <cfRule type="expression" dxfId="1416" priority="448" stopIfTrue="1">
      <formula>MOD(ROW(),2)</formula>
    </cfRule>
  </conditionalFormatting>
  <conditionalFormatting sqref="DI7">
    <cfRule type="expression" dxfId="1415" priority="447" stopIfTrue="1">
      <formula>MOD(ROW(),2)</formula>
    </cfRule>
  </conditionalFormatting>
  <conditionalFormatting sqref="BC8 AQ8 AU8 CQ8:CR8 V8:AM8 BF8 CB8 F8:G8 CD8:CE8 BI8:BJ8 CT8 DK8:DL8 BY8 BU8">
    <cfRule type="expression" dxfId="1414" priority="446" stopIfTrue="1">
      <formula>MOD(ROW(),2)</formula>
    </cfRule>
  </conditionalFormatting>
  <conditionalFormatting sqref="BD8">
    <cfRule type="expression" dxfId="1413" priority="445" stopIfTrue="1">
      <formula>MOD(ROW(),2)</formula>
    </cfRule>
  </conditionalFormatting>
  <conditionalFormatting sqref="BE8">
    <cfRule type="expression" dxfId="1412" priority="444" stopIfTrue="1">
      <formula>MOD(ROW(),2)</formula>
    </cfRule>
  </conditionalFormatting>
  <conditionalFormatting sqref="I8:J8 M8:O8 S8 B8:C8 DM8:KC8 AZ8 BB8 AN8:AP8 AR8:AT8 AV8:AX8">
    <cfRule type="expression" dxfId="1411" priority="443" stopIfTrue="1">
      <formula>MOD(ROW(),2)</formula>
    </cfRule>
  </conditionalFormatting>
  <conditionalFormatting sqref="K8">
    <cfRule type="expression" dxfId="1410" priority="442" stopIfTrue="1">
      <formula>MOD(ROW(),2)</formula>
    </cfRule>
  </conditionalFormatting>
  <conditionalFormatting sqref="CW8">
    <cfRule type="expression" dxfId="1409" priority="439" stopIfTrue="1">
      <formula>MOD(ROW(),2)</formula>
    </cfRule>
  </conditionalFormatting>
  <conditionalFormatting sqref="U8">
    <cfRule type="expression" dxfId="1408" priority="441" stopIfTrue="1">
      <formula>MOD(ROW(),2)</formula>
    </cfRule>
  </conditionalFormatting>
  <conditionalFormatting sqref="CU8 CO8 BG8:BH8 CC8">
    <cfRule type="expression" dxfId="1407" priority="440" stopIfTrue="1">
      <formula>MOD(ROW(),2)</formula>
    </cfRule>
  </conditionalFormatting>
  <conditionalFormatting sqref="BL8">
    <cfRule type="expression" dxfId="1406" priority="438" stopIfTrue="1">
      <formula>MOD(ROW(),2)</formula>
    </cfRule>
  </conditionalFormatting>
  <conditionalFormatting sqref="CP8">
    <cfRule type="expression" dxfId="1405" priority="437" stopIfTrue="1">
      <formula>MOD(ROW(),2)</formula>
    </cfRule>
  </conditionalFormatting>
  <conditionalFormatting sqref="BA8">
    <cfRule type="expression" dxfId="1404" priority="429" stopIfTrue="1">
      <formula>MOD(ROW(),2)</formula>
    </cfRule>
  </conditionalFormatting>
  <conditionalFormatting sqref="A8">
    <cfRule type="expression" dxfId="1403" priority="436" stopIfTrue="1">
      <formula>MOD(ROW(),2)</formula>
    </cfRule>
  </conditionalFormatting>
  <conditionalFormatting sqref="H8">
    <cfRule type="expression" dxfId="1402" priority="435" stopIfTrue="1">
      <formula>MOD(ROW(),2)</formula>
    </cfRule>
  </conditionalFormatting>
  <conditionalFormatting sqref="L8">
    <cfRule type="expression" dxfId="1401" priority="434" stopIfTrue="1">
      <formula>MOD(ROW(),2)</formula>
    </cfRule>
  </conditionalFormatting>
  <conditionalFormatting sqref="P8">
    <cfRule type="expression" dxfId="1400" priority="433" stopIfTrue="1">
      <formula>MOD(ROW(),2)</formula>
    </cfRule>
  </conditionalFormatting>
  <conditionalFormatting sqref="Q8">
    <cfRule type="expression" dxfId="1399" priority="432" stopIfTrue="1">
      <formula>MOD(ROW(),2)</formula>
    </cfRule>
  </conditionalFormatting>
  <conditionalFormatting sqref="R8">
    <cfRule type="expression" dxfId="1398" priority="431" stopIfTrue="1">
      <formula>MOD(ROW(),2)</formula>
    </cfRule>
  </conditionalFormatting>
  <conditionalFormatting sqref="AY8">
    <cfRule type="expression" dxfId="1397" priority="430" stopIfTrue="1">
      <formula>MOD(ROW(),2)</formula>
    </cfRule>
  </conditionalFormatting>
  <conditionalFormatting sqref="BK8">
    <cfRule type="expression" dxfId="1396" priority="428" stopIfTrue="1">
      <formula>MOD(ROW(),2)</formula>
    </cfRule>
  </conditionalFormatting>
  <conditionalFormatting sqref="BM8">
    <cfRule type="expression" dxfId="1395" priority="427" stopIfTrue="1">
      <formula>MOD(ROW(),2)</formula>
    </cfRule>
  </conditionalFormatting>
  <conditionalFormatting sqref="BQ8">
    <cfRule type="expression" dxfId="1394" priority="426" stopIfTrue="1">
      <formula>MOD(ROW(),2)</formula>
    </cfRule>
  </conditionalFormatting>
  <conditionalFormatting sqref="BR8">
    <cfRule type="expression" dxfId="1393" priority="425" stopIfTrue="1">
      <formula>MOD(ROW(),2)</formula>
    </cfRule>
  </conditionalFormatting>
  <conditionalFormatting sqref="BS8">
    <cfRule type="expression" dxfId="1392" priority="424" stopIfTrue="1">
      <formula>MOD(ROW(),2)</formula>
    </cfRule>
  </conditionalFormatting>
  <conditionalFormatting sqref="BT8">
    <cfRule type="expression" dxfId="1391" priority="423" stopIfTrue="1">
      <formula>MOD(ROW(),2)</formula>
    </cfRule>
  </conditionalFormatting>
  <conditionalFormatting sqref="BZ8">
    <cfRule type="expression" dxfId="1390" priority="422" stopIfTrue="1">
      <formula>MOD(ROW(),2)</formula>
    </cfRule>
  </conditionalFormatting>
  <conditionalFormatting sqref="DJ8">
    <cfRule type="expression" dxfId="1389" priority="421" stopIfTrue="1">
      <formula>MOD(ROW(),2)</formula>
    </cfRule>
  </conditionalFormatting>
  <conditionalFormatting sqref="T8">
    <cfRule type="expression" dxfId="1388" priority="420" stopIfTrue="1">
      <formula>MOD(ROW(),2)</formula>
    </cfRule>
  </conditionalFormatting>
  <conditionalFormatting sqref="BX8">
    <cfRule type="expression" dxfId="1387" priority="419" stopIfTrue="1">
      <formula>MOD(ROW(),2)</formula>
    </cfRule>
  </conditionalFormatting>
  <conditionalFormatting sqref="CK8">
    <cfRule type="expression" dxfId="1386" priority="418" stopIfTrue="1">
      <formula>MOD(ROW(),2)</formula>
    </cfRule>
  </conditionalFormatting>
  <conditionalFormatting sqref="CV8">
    <cfRule type="expression" dxfId="1385" priority="417" stopIfTrue="1">
      <formula>MOD(ROW(),2)</formula>
    </cfRule>
  </conditionalFormatting>
  <conditionalFormatting sqref="CM8:CN8">
    <cfRule type="expression" dxfId="1384" priority="412" stopIfTrue="1">
      <formula>MOD(ROW(),2)</formula>
    </cfRule>
  </conditionalFormatting>
  <conditionalFormatting sqref="BW8">
    <cfRule type="expression" dxfId="1383" priority="411" stopIfTrue="1">
      <formula>MOD(ROW(),2)</formula>
    </cfRule>
  </conditionalFormatting>
  <conditionalFormatting sqref="CI8">
    <cfRule type="expression" dxfId="1382" priority="410" stopIfTrue="1">
      <formula>MOD(ROW(),2)</formula>
    </cfRule>
  </conditionalFormatting>
  <conditionalFormatting sqref="CH8">
    <cfRule type="expression" dxfId="1381" priority="409" stopIfTrue="1">
      <formula>MOD(ROW(),2)</formula>
    </cfRule>
  </conditionalFormatting>
  <conditionalFormatting sqref="CG8">
    <cfRule type="expression" dxfId="1380" priority="408" stopIfTrue="1">
      <formula>MOD(ROW(),2)</formula>
    </cfRule>
  </conditionalFormatting>
  <conditionalFormatting sqref="CF8">
    <cfRule type="expression" dxfId="1379" priority="407" stopIfTrue="1">
      <formula>MOD(ROW(),2)</formula>
    </cfRule>
  </conditionalFormatting>
  <conditionalFormatting sqref="CA8">
    <cfRule type="expression" dxfId="1378" priority="406" stopIfTrue="1">
      <formula>MOD(ROW(),2)</formula>
    </cfRule>
  </conditionalFormatting>
  <conditionalFormatting sqref="CJ8">
    <cfRule type="expression" dxfId="1377" priority="405" stopIfTrue="1">
      <formula>MOD(ROW(),2)</formula>
    </cfRule>
  </conditionalFormatting>
  <conditionalFormatting sqref="CL8">
    <cfRule type="expression" dxfId="1376" priority="404" stopIfTrue="1">
      <formula>MOD(ROW(),2)</formula>
    </cfRule>
  </conditionalFormatting>
  <conditionalFormatting sqref="BN8">
    <cfRule type="expression" dxfId="1375" priority="403" stopIfTrue="1">
      <formula>MOD(ROW(),2)</formula>
    </cfRule>
  </conditionalFormatting>
  <conditionalFormatting sqref="BC3:BC6">
    <cfRule type="expression" dxfId="1374" priority="398" stopIfTrue="1">
      <formula>MOD(ROW(),2)</formula>
    </cfRule>
  </conditionalFormatting>
  <conditionalFormatting sqref="CS8">
    <cfRule type="expression" dxfId="1373" priority="401" stopIfTrue="1">
      <formula>MOD(ROW(),2)</formula>
    </cfRule>
  </conditionalFormatting>
  <conditionalFormatting sqref="D8 D10">
    <cfRule type="expression" dxfId="1372" priority="400" stopIfTrue="1">
      <formula>MOD(ROW(),2)</formula>
    </cfRule>
  </conditionalFormatting>
  <conditionalFormatting sqref="E8">
    <cfRule type="expression" dxfId="1371" priority="399" stopIfTrue="1">
      <formula>MOD(ROW(),2)</formula>
    </cfRule>
  </conditionalFormatting>
  <conditionalFormatting sqref="BO8">
    <cfRule type="expression" dxfId="1370" priority="397" stopIfTrue="1">
      <formula>MOD(ROW(),2)</formula>
    </cfRule>
  </conditionalFormatting>
  <conditionalFormatting sqref="BP8">
    <cfRule type="expression" dxfId="1369" priority="396" stopIfTrue="1">
      <formula>MOD(ROW(),2)</formula>
    </cfRule>
  </conditionalFormatting>
  <conditionalFormatting sqref="BV8">
    <cfRule type="expression" dxfId="1368" priority="395" stopIfTrue="1">
      <formula>MOD(ROW(),2)</formula>
    </cfRule>
  </conditionalFormatting>
  <conditionalFormatting sqref="CB3:CB7">
    <cfRule type="expression" dxfId="1367" priority="394" stopIfTrue="1">
      <formula>MOD(ROW(),2)</formula>
    </cfRule>
  </conditionalFormatting>
  <conditionalFormatting sqref="CT3:CT7">
    <cfRule type="expression" dxfId="1366" priority="393" stopIfTrue="1">
      <formula>MOD(ROW(),2)</formula>
    </cfRule>
  </conditionalFormatting>
  <conditionalFormatting sqref="CX8">
    <cfRule type="expression" dxfId="1365" priority="392" stopIfTrue="1">
      <formula>MOD(ROW(),2)</formula>
    </cfRule>
  </conditionalFormatting>
  <conditionalFormatting sqref="CY3:DA8">
    <cfRule type="expression" dxfId="1364" priority="390" stopIfTrue="1">
      <formula>MOD(ROW(),2)</formula>
    </cfRule>
  </conditionalFormatting>
  <conditionalFormatting sqref="DD8">
    <cfRule type="expression" dxfId="1363" priority="388" stopIfTrue="1">
      <formula>MOD(ROW(),2)</formula>
    </cfRule>
  </conditionalFormatting>
  <conditionalFormatting sqref="DE8">
    <cfRule type="expression" dxfId="1362" priority="387" stopIfTrue="1">
      <formula>MOD(ROW(),2)</formula>
    </cfRule>
  </conditionalFormatting>
  <conditionalFormatting sqref="DG8">
    <cfRule type="expression" dxfId="1361" priority="386" stopIfTrue="1">
      <formula>MOD(ROW(),2)</formula>
    </cfRule>
  </conditionalFormatting>
  <conditionalFormatting sqref="DI8">
    <cfRule type="expression" dxfId="1360" priority="385" stopIfTrue="1">
      <formula>MOD(ROW(),2)</formula>
    </cfRule>
  </conditionalFormatting>
  <conditionalFormatting sqref="M9:Q9 G9:I9 CB9 CT9 CY9:DA9 A9:E9 DK9:KC9 V9:BB9">
    <cfRule type="expression" dxfId="1359" priority="384" stopIfTrue="1">
      <formula>MOD(ROW(),2)</formula>
    </cfRule>
  </conditionalFormatting>
  <conditionalFormatting sqref="K9">
    <cfRule type="expression" dxfId="1358" priority="382" stopIfTrue="1">
      <formula>MOD(ROW(),2)</formula>
    </cfRule>
  </conditionalFormatting>
  <conditionalFormatting sqref="L9">
    <cfRule type="expression" dxfId="1357" priority="381" stopIfTrue="1">
      <formula>MOD(ROW(),2)</formula>
    </cfRule>
  </conditionalFormatting>
  <conditionalFormatting sqref="R9:S9">
    <cfRule type="expression" dxfId="1356" priority="380" stopIfTrue="1">
      <formula>MOD(ROW(),2)</formula>
    </cfRule>
  </conditionalFormatting>
  <conditionalFormatting sqref="U9">
    <cfRule type="expression" dxfId="1355" priority="379" stopIfTrue="1">
      <formula>MOD(ROW(),2)</formula>
    </cfRule>
  </conditionalFormatting>
  <conditionalFormatting sqref="DJ9">
    <cfRule type="expression" dxfId="1354" priority="378" stopIfTrue="1">
      <formula>MOD(ROW(),2)</formula>
    </cfRule>
  </conditionalFormatting>
  <conditionalFormatting sqref="BD9">
    <cfRule type="expression" dxfId="1353" priority="377" stopIfTrue="1">
      <formula>MOD(ROW(),2)</formula>
    </cfRule>
  </conditionalFormatting>
  <conditionalFormatting sqref="BG9 CC9 CO9 CW9 BU9:BV9 BI9 CQ9">
    <cfRule type="expression" dxfId="1352" priority="376" stopIfTrue="1">
      <formula>MOD(ROW(),2)</formula>
    </cfRule>
  </conditionalFormatting>
  <conditionalFormatting sqref="BE9">
    <cfRule type="expression" dxfId="1351" priority="375" stopIfTrue="1">
      <formula>MOD(ROW(),2)</formula>
    </cfRule>
  </conditionalFormatting>
  <conditionalFormatting sqref="BF9">
    <cfRule type="expression" dxfId="1350" priority="374" stopIfTrue="1">
      <formula>MOD(ROW(),2)</formula>
    </cfRule>
  </conditionalFormatting>
  <conditionalFormatting sqref="BL9">
    <cfRule type="expression" dxfId="1349" priority="373" stopIfTrue="1">
      <formula>MOD(ROW(),2)</formula>
    </cfRule>
  </conditionalFormatting>
  <conditionalFormatting sqref="BM9">
    <cfRule type="expression" dxfId="1348" priority="372" stopIfTrue="1">
      <formula>MOD(ROW(),2)</formula>
    </cfRule>
  </conditionalFormatting>
  <conditionalFormatting sqref="BP9">
    <cfRule type="expression" dxfId="1347" priority="371" stopIfTrue="1">
      <formula>MOD(ROW(),2)</formula>
    </cfRule>
  </conditionalFormatting>
  <conditionalFormatting sqref="BR9">
    <cfRule type="expression" dxfId="1346" priority="370" stopIfTrue="1">
      <formula>MOD(ROW(),2)</formula>
    </cfRule>
  </conditionalFormatting>
  <conditionalFormatting sqref="BS9">
    <cfRule type="expression" dxfId="1345" priority="369" stopIfTrue="1">
      <formula>MOD(ROW(),2)</formula>
    </cfRule>
  </conditionalFormatting>
  <conditionalFormatting sqref="BT9">
    <cfRule type="expression" dxfId="1344" priority="368" stopIfTrue="1">
      <formula>MOD(ROW(),2)</formula>
    </cfRule>
  </conditionalFormatting>
  <conditionalFormatting sqref="BJ9">
    <cfRule type="expression" dxfId="1343" priority="367" stopIfTrue="1">
      <formula>MOD(ROW(),2)</formula>
    </cfRule>
  </conditionalFormatting>
  <conditionalFormatting sqref="BX9">
    <cfRule type="expression" dxfId="1342" priority="366" stopIfTrue="1">
      <formula>MOD(ROW(),2)</formula>
    </cfRule>
  </conditionalFormatting>
  <conditionalFormatting sqref="BY9">
    <cfRule type="expression" dxfId="1341" priority="365" stopIfTrue="1">
      <formula>MOD(ROW(),2)</formula>
    </cfRule>
  </conditionalFormatting>
  <conditionalFormatting sqref="CD9">
    <cfRule type="expression" dxfId="1340" priority="364" stopIfTrue="1">
      <formula>MOD(ROW(),2)</formula>
    </cfRule>
  </conditionalFormatting>
  <conditionalFormatting sqref="CE9">
    <cfRule type="expression" dxfId="1339" priority="363" stopIfTrue="1">
      <formula>MOD(ROW(),2)</formula>
    </cfRule>
  </conditionalFormatting>
  <conditionalFormatting sqref="CF9">
    <cfRule type="expression" dxfId="1338" priority="362" stopIfTrue="1">
      <formula>MOD(ROW(),2)</formula>
    </cfRule>
  </conditionalFormatting>
  <conditionalFormatting sqref="CM9">
    <cfRule type="expression" dxfId="1337" priority="361" stopIfTrue="1">
      <formula>MOD(ROW(),2)</formula>
    </cfRule>
  </conditionalFormatting>
  <conditionalFormatting sqref="CN9">
    <cfRule type="expression" dxfId="1336" priority="360" stopIfTrue="1">
      <formula>MOD(ROW(),2)</formula>
    </cfRule>
  </conditionalFormatting>
  <conditionalFormatting sqref="BK9">
    <cfRule type="expression" dxfId="1335" priority="359" stopIfTrue="1">
      <formula>MOD(ROW(),2)</formula>
    </cfRule>
  </conditionalFormatting>
  <conditionalFormatting sqref="BO9">
    <cfRule type="expression" dxfId="1334" priority="358" stopIfTrue="1">
      <formula>MOD(ROW(),2)</formula>
    </cfRule>
  </conditionalFormatting>
  <conditionalFormatting sqref="CK9">
    <cfRule type="expression" dxfId="1333" priority="357" stopIfTrue="1">
      <formula>MOD(ROW(),2)</formula>
    </cfRule>
  </conditionalFormatting>
  <conditionalFormatting sqref="DD9">
    <cfRule type="expression" dxfId="1332" priority="356" stopIfTrue="1">
      <formula>MOD(ROW(),2)</formula>
    </cfRule>
  </conditionalFormatting>
  <conditionalFormatting sqref="BZ9">
    <cfRule type="expression" dxfId="1331" priority="355" stopIfTrue="1">
      <formula>MOD(ROW(),2)</formula>
    </cfRule>
  </conditionalFormatting>
  <conditionalFormatting sqref="CA9">
    <cfRule type="expression" dxfId="1330" priority="354" stopIfTrue="1">
      <formula>MOD(ROW(),2)</formula>
    </cfRule>
  </conditionalFormatting>
  <conditionalFormatting sqref="CG9">
    <cfRule type="expression" dxfId="1329" priority="353" stopIfTrue="1">
      <formula>MOD(ROW(),2)</formula>
    </cfRule>
  </conditionalFormatting>
  <conditionalFormatting sqref="CL9">
    <cfRule type="expression" dxfId="1328" priority="352" stopIfTrue="1">
      <formula>MOD(ROW(),2)</formula>
    </cfRule>
  </conditionalFormatting>
  <conditionalFormatting sqref="CS9">
    <cfRule type="expression" dxfId="1327" priority="351" stopIfTrue="1">
      <formula>MOD(ROW(),2)</formula>
    </cfRule>
  </conditionalFormatting>
  <conditionalFormatting sqref="BN9">
    <cfRule type="expression" dxfId="1326" priority="349" stopIfTrue="1">
      <formula>MOD(ROW(),2)</formula>
    </cfRule>
  </conditionalFormatting>
  <conditionalFormatting sqref="T9">
    <cfRule type="expression" dxfId="1325" priority="348" stopIfTrue="1">
      <formula>MOD(ROW(),2)</formula>
    </cfRule>
  </conditionalFormatting>
  <conditionalFormatting sqref="CU9">
    <cfRule type="expression" dxfId="1324" priority="347" stopIfTrue="1">
      <formula>MOD(ROW(),2)</formula>
    </cfRule>
  </conditionalFormatting>
  <conditionalFormatting sqref="BH9">
    <cfRule type="expression" dxfId="1323" priority="346" stopIfTrue="1">
      <formula>MOD(ROW(),2)</formula>
    </cfRule>
  </conditionalFormatting>
  <conditionalFormatting sqref="BQ9">
    <cfRule type="expression" dxfId="1322" priority="345" stopIfTrue="1">
      <formula>MOD(ROW(),2)</formula>
    </cfRule>
  </conditionalFormatting>
  <conditionalFormatting sqref="BW9">
    <cfRule type="expression" dxfId="1321" priority="344" stopIfTrue="1">
      <formula>MOD(ROW(),2)</formula>
    </cfRule>
  </conditionalFormatting>
  <conditionalFormatting sqref="F9">
    <cfRule type="expression" dxfId="1320" priority="343" stopIfTrue="1">
      <formula>MOD(ROW(),2)</formula>
    </cfRule>
  </conditionalFormatting>
  <conditionalFormatting sqref="BC9">
    <cfRule type="expression" dxfId="1319" priority="342" stopIfTrue="1">
      <formula>MOD(ROW(),2)</formula>
    </cfRule>
  </conditionalFormatting>
  <conditionalFormatting sqref="CR9">
    <cfRule type="expression" dxfId="1318" priority="341" stopIfTrue="1">
      <formula>MOD(ROW(),2)</formula>
    </cfRule>
  </conditionalFormatting>
  <conditionalFormatting sqref="CH9">
    <cfRule type="expression" dxfId="1317" priority="340" stopIfTrue="1">
      <formula>MOD(ROW(),2)</formula>
    </cfRule>
  </conditionalFormatting>
  <conditionalFormatting sqref="CI9">
    <cfRule type="expression" dxfId="1316" priority="339" stopIfTrue="1">
      <formula>MOD(ROW(),2)</formula>
    </cfRule>
  </conditionalFormatting>
  <conditionalFormatting sqref="CJ9">
    <cfRule type="expression" dxfId="1315" priority="338" stopIfTrue="1">
      <formula>MOD(ROW(),2)</formula>
    </cfRule>
  </conditionalFormatting>
  <conditionalFormatting sqref="CP9">
    <cfRule type="expression" dxfId="1314" priority="337" stopIfTrue="1">
      <formula>MOD(ROW(),2)</formula>
    </cfRule>
  </conditionalFormatting>
  <conditionalFormatting sqref="CV9">
    <cfRule type="expression" dxfId="1313" priority="336" stopIfTrue="1">
      <formula>MOD(ROW(),2)</formula>
    </cfRule>
  </conditionalFormatting>
  <conditionalFormatting sqref="J9">
    <cfRule type="expression" dxfId="1312" priority="335" stopIfTrue="1">
      <formula>MOD(ROW(),2)</formula>
    </cfRule>
  </conditionalFormatting>
  <conditionalFormatting sqref="DE9">
    <cfRule type="expression" dxfId="1311" priority="334" stopIfTrue="1">
      <formula>MOD(ROW(),2)</formula>
    </cfRule>
  </conditionalFormatting>
  <conditionalFormatting sqref="BG10 CO10 CQ10 A10:C10 M10:Q10 G10:I10 CB10:CC10 BI10 CT10 CV10:DA10 BU10:BV10 DJ10:KC10 V10:BC10">
    <cfRule type="expression" dxfId="1310" priority="333" stopIfTrue="1">
      <formula>MOD(ROW(),2)</formula>
    </cfRule>
  </conditionalFormatting>
  <conditionalFormatting sqref="R10:S10">
    <cfRule type="expression" dxfId="1309" priority="331" stopIfTrue="1">
      <formula>MOD(ROW(),2)</formula>
    </cfRule>
  </conditionalFormatting>
  <conditionalFormatting sqref="U10">
    <cfRule type="expression" dxfId="1308" priority="330" stopIfTrue="1">
      <formula>MOD(ROW(),2)</formula>
    </cfRule>
  </conditionalFormatting>
  <conditionalFormatting sqref="BD10">
    <cfRule type="expression" dxfId="1307" priority="329" stopIfTrue="1">
      <formula>MOD(ROW(),2)</formula>
    </cfRule>
  </conditionalFormatting>
  <conditionalFormatting sqref="BE10">
    <cfRule type="expression" dxfId="1306" priority="328" stopIfTrue="1">
      <formula>MOD(ROW(),2)</formula>
    </cfRule>
  </conditionalFormatting>
  <conditionalFormatting sqref="BF10">
    <cfRule type="expression" dxfId="1305" priority="327" stopIfTrue="1">
      <formula>MOD(ROW(),2)</formula>
    </cfRule>
  </conditionalFormatting>
  <conditionalFormatting sqref="BK10">
    <cfRule type="expression" dxfId="1304" priority="326" stopIfTrue="1">
      <formula>MOD(ROW(),2)</formula>
    </cfRule>
  </conditionalFormatting>
  <conditionalFormatting sqref="BO10">
    <cfRule type="expression" dxfId="1303" priority="325" stopIfTrue="1">
      <formula>MOD(ROW(),2)</formula>
    </cfRule>
  </conditionalFormatting>
  <conditionalFormatting sqref="BL10">
    <cfRule type="expression" dxfId="1302" priority="324" stopIfTrue="1">
      <formula>MOD(ROW(),2)</formula>
    </cfRule>
  </conditionalFormatting>
  <conditionalFormatting sqref="BM10">
    <cfRule type="expression" dxfId="1301" priority="323" stopIfTrue="1">
      <formula>MOD(ROW(),2)</formula>
    </cfRule>
  </conditionalFormatting>
  <conditionalFormatting sqref="BN10">
    <cfRule type="expression" dxfId="1300" priority="322" stopIfTrue="1">
      <formula>MOD(ROW(),2)</formula>
    </cfRule>
  </conditionalFormatting>
  <conditionalFormatting sqref="BP10">
    <cfRule type="expression" dxfId="1299" priority="321" stopIfTrue="1">
      <formula>MOD(ROW(),2)</formula>
    </cfRule>
  </conditionalFormatting>
  <conditionalFormatting sqref="BQ10">
    <cfRule type="expression" dxfId="1298" priority="320" stopIfTrue="1">
      <formula>MOD(ROW(),2)</formula>
    </cfRule>
  </conditionalFormatting>
  <conditionalFormatting sqref="BS10">
    <cfRule type="expression" dxfId="1297" priority="319" stopIfTrue="1">
      <formula>MOD(ROW(),2)</formula>
    </cfRule>
  </conditionalFormatting>
  <conditionalFormatting sqref="BT10">
    <cfRule type="expression" dxfId="1296" priority="318" stopIfTrue="1">
      <formula>MOD(ROW(),2)</formula>
    </cfRule>
  </conditionalFormatting>
  <conditionalFormatting sqref="BJ10">
    <cfRule type="expression" dxfId="1295" priority="317" stopIfTrue="1">
      <formula>MOD(ROW(),2)</formula>
    </cfRule>
  </conditionalFormatting>
  <conditionalFormatting sqref="BZ10">
    <cfRule type="expression" dxfId="1294" priority="316" stopIfTrue="1">
      <formula>MOD(ROW(),2)</formula>
    </cfRule>
  </conditionalFormatting>
  <conditionalFormatting sqref="BY10">
    <cfRule type="expression" dxfId="1293" priority="315" stopIfTrue="1">
      <formula>MOD(ROW(),2)</formula>
    </cfRule>
  </conditionalFormatting>
  <conditionalFormatting sqref="CD10">
    <cfRule type="expression" dxfId="1292" priority="314" stopIfTrue="1">
      <formula>MOD(ROW(),2)</formula>
    </cfRule>
  </conditionalFormatting>
  <conditionalFormatting sqref="CE10">
    <cfRule type="expression" dxfId="1291" priority="313" stopIfTrue="1">
      <formula>MOD(ROW(),2)</formula>
    </cfRule>
  </conditionalFormatting>
  <conditionalFormatting sqref="CK10">
    <cfRule type="expression" dxfId="1290" priority="312" stopIfTrue="1">
      <formula>MOD(ROW(),2)</formula>
    </cfRule>
  </conditionalFormatting>
  <conditionalFormatting sqref="CL10">
    <cfRule type="expression" dxfId="1289" priority="311" stopIfTrue="1">
      <formula>MOD(ROW(),2)</formula>
    </cfRule>
  </conditionalFormatting>
  <conditionalFormatting sqref="CM10">
    <cfRule type="expression" dxfId="1288" priority="310" stopIfTrue="1">
      <formula>MOD(ROW(),2)</formula>
    </cfRule>
  </conditionalFormatting>
  <conditionalFormatting sqref="CN10">
    <cfRule type="expression" dxfId="1287" priority="309" stopIfTrue="1">
      <formula>MOD(ROW(),2)</formula>
    </cfRule>
  </conditionalFormatting>
  <conditionalFormatting sqref="T10">
    <cfRule type="expression" dxfId="1286" priority="308" stopIfTrue="1">
      <formula>MOD(ROW(),2)</formula>
    </cfRule>
  </conditionalFormatting>
  <conditionalFormatting sqref="CU10">
    <cfRule type="expression" dxfId="1285" priority="307" stopIfTrue="1">
      <formula>MOD(ROW(),2)</formula>
    </cfRule>
  </conditionalFormatting>
  <conditionalFormatting sqref="BX10">
    <cfRule type="expression" dxfId="1284" priority="306" stopIfTrue="1">
      <formula>MOD(ROW(),2)</formula>
    </cfRule>
  </conditionalFormatting>
  <conditionalFormatting sqref="CA10">
    <cfRule type="expression" dxfId="1283" priority="305" stopIfTrue="1">
      <formula>MOD(ROW(),2)</formula>
    </cfRule>
  </conditionalFormatting>
  <conditionalFormatting sqref="CP10">
    <cfRule type="expression" dxfId="1282" priority="304" stopIfTrue="1">
      <formula>MOD(ROW(),2)</formula>
    </cfRule>
  </conditionalFormatting>
  <conditionalFormatting sqref="CS10">
    <cfRule type="expression" dxfId="1281" priority="303" stopIfTrue="1">
      <formula>MOD(ROW(),2)</formula>
    </cfRule>
  </conditionalFormatting>
  <conditionalFormatting sqref="J10">
    <cfRule type="expression" dxfId="1280" priority="298" stopIfTrue="1">
      <formula>MOD(ROW(),2)</formula>
    </cfRule>
  </conditionalFormatting>
  <conditionalFormatting sqref="K10">
    <cfRule type="expression" dxfId="1279" priority="297" stopIfTrue="1">
      <formula>MOD(ROW(),2)</formula>
    </cfRule>
  </conditionalFormatting>
  <conditionalFormatting sqref="BH10">
    <cfRule type="expression" dxfId="1278" priority="296" stopIfTrue="1">
      <formula>MOD(ROW(),2)</formula>
    </cfRule>
  </conditionalFormatting>
  <conditionalFormatting sqref="F10">
    <cfRule type="expression" dxfId="1277" priority="295" stopIfTrue="1">
      <formula>MOD(ROW(),2)</formula>
    </cfRule>
  </conditionalFormatting>
  <conditionalFormatting sqref="BR10">
    <cfRule type="expression" dxfId="1276" priority="294" stopIfTrue="1">
      <formula>MOD(ROW(),2)</formula>
    </cfRule>
  </conditionalFormatting>
  <conditionalFormatting sqref="BW10">
    <cfRule type="expression" dxfId="1275" priority="293" stopIfTrue="1">
      <formula>MOD(ROW(),2)</formula>
    </cfRule>
  </conditionalFormatting>
  <conditionalFormatting sqref="CF10">
    <cfRule type="expression" dxfId="1274" priority="292" stopIfTrue="1">
      <formula>MOD(ROW(),2)</formula>
    </cfRule>
  </conditionalFormatting>
  <conditionalFormatting sqref="CG10">
    <cfRule type="expression" dxfId="1273" priority="291" stopIfTrue="1">
      <formula>MOD(ROW(),2)</formula>
    </cfRule>
  </conditionalFormatting>
  <conditionalFormatting sqref="CH10">
    <cfRule type="expression" dxfId="1272" priority="290" stopIfTrue="1">
      <formula>MOD(ROW(),2)</formula>
    </cfRule>
  </conditionalFormatting>
  <conditionalFormatting sqref="CI10">
    <cfRule type="expression" dxfId="1271" priority="289" stopIfTrue="1">
      <formula>MOD(ROW(),2)</formula>
    </cfRule>
  </conditionalFormatting>
  <conditionalFormatting sqref="CJ10">
    <cfRule type="expression" dxfId="1270" priority="288" stopIfTrue="1">
      <formula>MOD(ROW(),2)</formula>
    </cfRule>
  </conditionalFormatting>
  <conditionalFormatting sqref="E10">
    <cfRule type="expression" dxfId="1269" priority="287" stopIfTrue="1">
      <formula>MOD(ROW(),2)</formula>
    </cfRule>
  </conditionalFormatting>
  <conditionalFormatting sqref="L10">
    <cfRule type="expression" dxfId="1268" priority="286" stopIfTrue="1">
      <formula>MOD(ROW(),2)</formula>
    </cfRule>
  </conditionalFormatting>
  <conditionalFormatting sqref="CR10">
    <cfRule type="expression" dxfId="1267" priority="285" stopIfTrue="1">
      <formula>MOD(ROW(),2)</formula>
    </cfRule>
  </conditionalFormatting>
  <conditionalFormatting sqref="CX9">
    <cfRule type="expression" dxfId="1266" priority="284" stopIfTrue="1">
      <formula>MOD(ROW(),2)</formula>
    </cfRule>
  </conditionalFormatting>
  <conditionalFormatting sqref="DD10">
    <cfRule type="expression" dxfId="1265" priority="283" stopIfTrue="1">
      <formula>MOD(ROW(),2)</formula>
    </cfRule>
  </conditionalFormatting>
  <conditionalFormatting sqref="DE10">
    <cfRule type="expression" dxfId="1264" priority="282" stopIfTrue="1">
      <formula>MOD(ROW(),2)</formula>
    </cfRule>
  </conditionalFormatting>
  <conditionalFormatting sqref="DG10">
    <cfRule type="expression" dxfId="1263" priority="281" stopIfTrue="1">
      <formula>MOD(ROW(),2)</formula>
    </cfRule>
  </conditionalFormatting>
  <conditionalFormatting sqref="DI10">
    <cfRule type="expression" dxfId="1262" priority="280" stopIfTrue="1">
      <formula>MOD(ROW(),2)</formula>
    </cfRule>
  </conditionalFormatting>
  <conditionalFormatting sqref="A11:C11 M11:Q11 G11:I11 CB11 CT11 DK11:KC11 V11:BB11 T11">
    <cfRule type="expression" dxfId="1261" priority="279" stopIfTrue="1">
      <formula>MOD(ROW(),2)</formula>
    </cfRule>
  </conditionalFormatting>
  <conditionalFormatting sqref="J11">
    <cfRule type="expression" dxfId="1260" priority="278" stopIfTrue="1">
      <formula>MOD(ROW(),2)</formula>
    </cfRule>
  </conditionalFormatting>
  <conditionalFormatting sqref="K11">
    <cfRule type="expression" dxfId="1259" priority="277" stopIfTrue="1">
      <formula>MOD(ROW(),2)</formula>
    </cfRule>
  </conditionalFormatting>
  <conditionalFormatting sqref="L11">
    <cfRule type="expression" dxfId="1258" priority="276" stopIfTrue="1">
      <formula>MOD(ROW(),2)</formula>
    </cfRule>
  </conditionalFormatting>
  <conditionalFormatting sqref="R11:S11">
    <cfRule type="expression" dxfId="1257" priority="275" stopIfTrue="1">
      <formula>MOD(ROW(),2)</formula>
    </cfRule>
  </conditionalFormatting>
  <conditionalFormatting sqref="U11">
    <cfRule type="expression" dxfId="1256" priority="274" stopIfTrue="1">
      <formula>MOD(ROW(),2)</formula>
    </cfRule>
  </conditionalFormatting>
  <conditionalFormatting sqref="DJ11">
    <cfRule type="expression" dxfId="1255" priority="273" stopIfTrue="1">
      <formula>MOD(ROW(),2)</formula>
    </cfRule>
  </conditionalFormatting>
  <conditionalFormatting sqref="BD11">
    <cfRule type="expression" dxfId="1254" priority="272" stopIfTrue="1">
      <formula>MOD(ROW(),2)</formula>
    </cfRule>
  </conditionalFormatting>
  <conditionalFormatting sqref="BG11:BI11 CC11 CO11:CQ11 CV11:CX11 BU11:BV11">
    <cfRule type="expression" dxfId="1253" priority="271" stopIfTrue="1">
      <formula>MOD(ROW(),2)</formula>
    </cfRule>
  </conditionalFormatting>
  <conditionalFormatting sqref="BE11">
    <cfRule type="expression" dxfId="1252" priority="270" stopIfTrue="1">
      <formula>MOD(ROW(),2)</formula>
    </cfRule>
  </conditionalFormatting>
  <conditionalFormatting sqref="BF11">
    <cfRule type="expression" dxfId="1251" priority="269" stopIfTrue="1">
      <formula>MOD(ROW(),2)</formula>
    </cfRule>
  </conditionalFormatting>
  <conditionalFormatting sqref="BL11">
    <cfRule type="expression" dxfId="1250" priority="268" stopIfTrue="1">
      <formula>MOD(ROW(),2)</formula>
    </cfRule>
  </conditionalFormatting>
  <conditionalFormatting sqref="BM11">
    <cfRule type="expression" dxfId="1249" priority="267" stopIfTrue="1">
      <formula>MOD(ROW(),2)</formula>
    </cfRule>
  </conditionalFormatting>
  <conditionalFormatting sqref="BP11">
    <cfRule type="expression" dxfId="1248" priority="266" stopIfTrue="1">
      <formula>MOD(ROW(),2)</formula>
    </cfRule>
  </conditionalFormatting>
  <conditionalFormatting sqref="BQ11">
    <cfRule type="expression" dxfId="1247" priority="265" stopIfTrue="1">
      <formula>MOD(ROW(),2)</formula>
    </cfRule>
  </conditionalFormatting>
  <conditionalFormatting sqref="BR11">
    <cfRule type="expression" dxfId="1246" priority="264" stopIfTrue="1">
      <formula>MOD(ROW(),2)</formula>
    </cfRule>
  </conditionalFormatting>
  <conditionalFormatting sqref="BS11">
    <cfRule type="expression" dxfId="1245" priority="263" stopIfTrue="1">
      <formula>MOD(ROW(),2)</formula>
    </cfRule>
  </conditionalFormatting>
  <conditionalFormatting sqref="BT11">
    <cfRule type="expression" dxfId="1244" priority="262" stopIfTrue="1">
      <formula>MOD(ROW(),2)</formula>
    </cfRule>
  </conditionalFormatting>
  <conditionalFormatting sqref="BJ11">
    <cfRule type="expression" dxfId="1243" priority="261" stopIfTrue="1">
      <formula>MOD(ROW(),2)</formula>
    </cfRule>
  </conditionalFormatting>
  <conditionalFormatting sqref="BX11">
    <cfRule type="expression" dxfId="1242" priority="260" stopIfTrue="1">
      <formula>MOD(ROW(),2)</formula>
    </cfRule>
  </conditionalFormatting>
  <conditionalFormatting sqref="BY11">
    <cfRule type="expression" dxfId="1241" priority="259" stopIfTrue="1">
      <formula>MOD(ROW(),2)</formula>
    </cfRule>
  </conditionalFormatting>
  <conditionalFormatting sqref="CD11">
    <cfRule type="expression" dxfId="1240" priority="258" stopIfTrue="1">
      <formula>MOD(ROW(),2)</formula>
    </cfRule>
  </conditionalFormatting>
  <conditionalFormatting sqref="CE11">
    <cfRule type="expression" dxfId="1239" priority="257" stopIfTrue="1">
      <formula>MOD(ROW(),2)</formula>
    </cfRule>
  </conditionalFormatting>
  <conditionalFormatting sqref="CI11">
    <cfRule type="expression" dxfId="1238" priority="256" stopIfTrue="1">
      <formula>MOD(ROW(),2)</formula>
    </cfRule>
  </conditionalFormatting>
  <conditionalFormatting sqref="CM11">
    <cfRule type="expression" dxfId="1237" priority="255" stopIfTrue="1">
      <formula>MOD(ROW(),2)</formula>
    </cfRule>
  </conditionalFormatting>
  <conditionalFormatting sqref="CN11">
    <cfRule type="expression" dxfId="1236" priority="254" stopIfTrue="1">
      <formula>MOD(ROW(),2)</formula>
    </cfRule>
  </conditionalFormatting>
  <conditionalFormatting sqref="BK11">
    <cfRule type="expression" dxfId="1235" priority="253" stopIfTrue="1">
      <formula>MOD(ROW(),2)</formula>
    </cfRule>
  </conditionalFormatting>
  <conditionalFormatting sqref="BN11">
    <cfRule type="expression" dxfId="1234" priority="252" stopIfTrue="1">
      <formula>MOD(ROW(),2)</formula>
    </cfRule>
  </conditionalFormatting>
  <conditionalFormatting sqref="BO11">
    <cfRule type="expression" dxfId="1233" priority="251" stopIfTrue="1">
      <formula>MOD(ROW(),2)</formula>
    </cfRule>
  </conditionalFormatting>
  <conditionalFormatting sqref="CK11">
    <cfRule type="expression" dxfId="1232" priority="250" stopIfTrue="1">
      <formula>MOD(ROW(),2)</formula>
    </cfRule>
  </conditionalFormatting>
  <conditionalFormatting sqref="CU11">
    <cfRule type="expression" dxfId="1231" priority="249" stopIfTrue="1">
      <formula>MOD(ROW(),2)</formula>
    </cfRule>
  </conditionalFormatting>
  <conditionalFormatting sqref="F11">
    <cfRule type="expression" dxfId="1230" priority="248" stopIfTrue="1">
      <formula>MOD(ROW(),2)</formula>
    </cfRule>
  </conditionalFormatting>
  <conditionalFormatting sqref="BC11">
    <cfRule type="expression" dxfId="1229" priority="247" stopIfTrue="1">
      <formula>MOD(ROW(),2)</formula>
    </cfRule>
  </conditionalFormatting>
  <conditionalFormatting sqref="BZ11">
    <cfRule type="expression" dxfId="1228" priority="245" stopIfTrue="1">
      <formula>MOD(ROW(),2)</formula>
    </cfRule>
  </conditionalFormatting>
  <conditionalFormatting sqref="CA11">
    <cfRule type="expression" dxfId="1227" priority="244" stopIfTrue="1">
      <formula>MOD(ROW(),2)</formula>
    </cfRule>
  </conditionalFormatting>
  <conditionalFormatting sqref="CH11">
    <cfRule type="expression" dxfId="1226" priority="243" stopIfTrue="1">
      <formula>MOD(ROW(),2)</formula>
    </cfRule>
  </conditionalFormatting>
  <conditionalFormatting sqref="CL11">
    <cfRule type="expression" dxfId="1225" priority="242" stopIfTrue="1">
      <formula>MOD(ROW(),2)</formula>
    </cfRule>
  </conditionalFormatting>
  <conditionalFormatting sqref="BW11">
    <cfRule type="expression" dxfId="1224" priority="236" stopIfTrue="1">
      <formula>MOD(ROW(),2)</formula>
    </cfRule>
  </conditionalFormatting>
  <conditionalFormatting sqref="CF11">
    <cfRule type="expression" dxfId="1223" priority="235" stopIfTrue="1">
      <formula>MOD(ROW(),2)</formula>
    </cfRule>
  </conditionalFormatting>
  <conditionalFormatting sqref="CG11">
    <cfRule type="expression" dxfId="1222" priority="234" stopIfTrue="1">
      <formula>MOD(ROW(),2)</formula>
    </cfRule>
  </conditionalFormatting>
  <conditionalFormatting sqref="CJ11">
    <cfRule type="expression" dxfId="1221" priority="233" stopIfTrue="1">
      <formula>MOD(ROW(),2)</formula>
    </cfRule>
  </conditionalFormatting>
  <conditionalFormatting sqref="D11">
    <cfRule type="expression" dxfId="1220" priority="232" stopIfTrue="1">
      <formula>MOD(ROW(),2)</formula>
    </cfRule>
  </conditionalFormatting>
  <conditionalFormatting sqref="E11">
    <cfRule type="expression" dxfId="1219" priority="231" stopIfTrue="1">
      <formula>MOD(ROW(),2)</formula>
    </cfRule>
  </conditionalFormatting>
  <conditionalFormatting sqref="CR11">
    <cfRule type="expression" dxfId="1218" priority="230" stopIfTrue="1">
      <formula>MOD(ROW(),2)</formula>
    </cfRule>
  </conditionalFormatting>
  <conditionalFormatting sqref="CS11">
    <cfRule type="expression" dxfId="1217" priority="229" stopIfTrue="1">
      <formula>MOD(ROW(),2)</formula>
    </cfRule>
  </conditionalFormatting>
  <conditionalFormatting sqref="CY11:DA11 CY14:DA14">
    <cfRule type="expression" dxfId="1216" priority="228" stopIfTrue="1">
      <formula>MOD(ROW(),2)</formula>
    </cfRule>
  </conditionalFormatting>
  <conditionalFormatting sqref="DD11">
    <cfRule type="expression" dxfId="1215" priority="227" stopIfTrue="1">
      <formula>MOD(ROW(),2)</formula>
    </cfRule>
  </conditionalFormatting>
  <conditionalFormatting sqref="DE11">
    <cfRule type="expression" dxfId="1214" priority="226" stopIfTrue="1">
      <formula>MOD(ROW(),2)</formula>
    </cfRule>
  </conditionalFormatting>
  <conditionalFormatting sqref="DG11">
    <cfRule type="expression" dxfId="1213" priority="225" stopIfTrue="1">
      <formula>MOD(ROW(),2)</formula>
    </cfRule>
  </conditionalFormatting>
  <conditionalFormatting sqref="DI11">
    <cfRule type="expression" dxfId="1212" priority="224" stopIfTrue="1">
      <formula>MOD(ROW(),2)</formula>
    </cfRule>
  </conditionalFormatting>
  <conditionalFormatting sqref="A12:E12 DK12:KC12 T12 CY12:DA12 CT12 CB12 V12:BC12 G12:I12 M12:Q12 CR12">
    <cfRule type="expression" dxfId="1211" priority="223" stopIfTrue="1">
      <formula>MOD(ROW(),2)</formula>
    </cfRule>
  </conditionalFormatting>
  <conditionalFormatting sqref="J12">
    <cfRule type="expression" dxfId="1210" priority="222" stopIfTrue="1">
      <formula>MOD(ROW(),2)</formula>
    </cfRule>
  </conditionalFormatting>
  <conditionalFormatting sqref="L12">
    <cfRule type="expression" dxfId="1209" priority="221" stopIfTrue="1">
      <formula>MOD(ROW(),2)</formula>
    </cfRule>
  </conditionalFormatting>
  <conditionalFormatting sqref="R12:S12">
    <cfRule type="expression" dxfId="1208" priority="220" stopIfTrue="1">
      <formula>MOD(ROW(),2)</formula>
    </cfRule>
  </conditionalFormatting>
  <conditionalFormatting sqref="U12">
    <cfRule type="expression" dxfId="1207" priority="219" stopIfTrue="1">
      <formula>MOD(ROW(),2)</formula>
    </cfRule>
  </conditionalFormatting>
  <conditionalFormatting sqref="BG12 CC12 CO12 CU12 DJ12 BU12:BV12 BI12 CQ12 CW12">
    <cfRule type="expression" dxfId="1206" priority="218" stopIfTrue="1">
      <formula>MOD(ROW(),2)</formula>
    </cfRule>
  </conditionalFormatting>
  <conditionalFormatting sqref="BD12">
    <cfRule type="expression" dxfId="1205" priority="217" stopIfTrue="1">
      <formula>MOD(ROW(),2)</formula>
    </cfRule>
  </conditionalFormatting>
  <conditionalFormatting sqref="BE12">
    <cfRule type="expression" dxfId="1204" priority="216" stopIfTrue="1">
      <formula>MOD(ROW(),2)</formula>
    </cfRule>
  </conditionalFormatting>
  <conditionalFormatting sqref="BF12">
    <cfRule type="expression" dxfId="1203" priority="215" stopIfTrue="1">
      <formula>MOD(ROW(),2)</formula>
    </cfRule>
  </conditionalFormatting>
  <conditionalFormatting sqref="BK12">
    <cfRule type="expression" dxfId="1202" priority="214" stopIfTrue="1">
      <formula>MOD(ROW(),2)</formula>
    </cfRule>
  </conditionalFormatting>
  <conditionalFormatting sqref="BO12">
    <cfRule type="expression" dxfId="1201" priority="213" stopIfTrue="1">
      <formula>MOD(ROW(),2)</formula>
    </cfRule>
  </conditionalFormatting>
  <conditionalFormatting sqref="BL12">
    <cfRule type="expression" dxfId="1200" priority="212" stopIfTrue="1">
      <formula>MOD(ROW(),2)</formula>
    </cfRule>
  </conditionalFormatting>
  <conditionalFormatting sqref="BM12">
    <cfRule type="expression" dxfId="1199" priority="211" stopIfTrue="1">
      <formula>MOD(ROW(),2)</formula>
    </cfRule>
  </conditionalFormatting>
  <conditionalFormatting sqref="BN12">
    <cfRule type="expression" dxfId="1198" priority="210" stopIfTrue="1">
      <formula>MOD(ROW(),2)</formula>
    </cfRule>
  </conditionalFormatting>
  <conditionalFormatting sqref="BP12">
    <cfRule type="expression" dxfId="1197" priority="209" stopIfTrue="1">
      <formula>MOD(ROW(),2)</formula>
    </cfRule>
  </conditionalFormatting>
  <conditionalFormatting sqref="BQ12">
    <cfRule type="expression" dxfId="1196" priority="208" stopIfTrue="1">
      <formula>MOD(ROW(),2)</formula>
    </cfRule>
  </conditionalFormatting>
  <conditionalFormatting sqref="BR12">
    <cfRule type="expression" dxfId="1195" priority="207" stopIfTrue="1">
      <formula>MOD(ROW(),2)</formula>
    </cfRule>
  </conditionalFormatting>
  <conditionalFormatting sqref="BS12">
    <cfRule type="expression" dxfId="1194" priority="206" stopIfTrue="1">
      <formula>MOD(ROW(),2)</formula>
    </cfRule>
  </conditionalFormatting>
  <conditionalFormatting sqref="BT12">
    <cfRule type="expression" dxfId="1193" priority="205" stopIfTrue="1">
      <formula>MOD(ROW(),2)</formula>
    </cfRule>
  </conditionalFormatting>
  <conditionalFormatting sqref="BJ12">
    <cfRule type="expression" dxfId="1192" priority="204" stopIfTrue="1">
      <formula>MOD(ROW(),2)</formula>
    </cfRule>
  </conditionalFormatting>
  <conditionalFormatting sqref="BX12">
    <cfRule type="expression" dxfId="1191" priority="203" stopIfTrue="1">
      <formula>MOD(ROW(),2)</formula>
    </cfRule>
  </conditionalFormatting>
  <conditionalFormatting sqref="BY12">
    <cfRule type="expression" dxfId="1190" priority="202" stopIfTrue="1">
      <formula>MOD(ROW(),2)</formula>
    </cfRule>
  </conditionalFormatting>
  <conditionalFormatting sqref="CD12">
    <cfRule type="expression" dxfId="1189" priority="201" stopIfTrue="1">
      <formula>MOD(ROW(),2)</formula>
    </cfRule>
  </conditionalFormatting>
  <conditionalFormatting sqref="CE12">
    <cfRule type="expression" dxfId="1188" priority="200" stopIfTrue="1">
      <formula>MOD(ROW(),2)</formula>
    </cfRule>
  </conditionalFormatting>
  <conditionalFormatting sqref="CF12">
    <cfRule type="expression" dxfId="1187" priority="199" stopIfTrue="1">
      <formula>MOD(ROW(),2)</formula>
    </cfRule>
  </conditionalFormatting>
  <conditionalFormatting sqref="CI12">
    <cfRule type="expression" dxfId="1186" priority="198" stopIfTrue="1">
      <formula>MOD(ROW(),2)</formula>
    </cfRule>
  </conditionalFormatting>
  <conditionalFormatting sqref="CK12">
    <cfRule type="expression" dxfId="1185" priority="197" stopIfTrue="1">
      <formula>MOD(ROW(),2)</formula>
    </cfRule>
  </conditionalFormatting>
  <conditionalFormatting sqref="CM12">
    <cfRule type="expression" dxfId="1184" priority="196" stopIfTrue="1">
      <formula>MOD(ROW(),2)</formula>
    </cfRule>
  </conditionalFormatting>
  <conditionalFormatting sqref="CN12">
    <cfRule type="expression" dxfId="1183" priority="195" stopIfTrue="1">
      <formula>MOD(ROW(),2)</formula>
    </cfRule>
  </conditionalFormatting>
  <conditionalFormatting sqref="BZ12">
    <cfRule type="expression" dxfId="1182" priority="194" stopIfTrue="1">
      <formula>MOD(ROW(),2)</formula>
    </cfRule>
  </conditionalFormatting>
  <conditionalFormatting sqref="CA12">
    <cfRule type="expression" dxfId="1181" priority="193" stopIfTrue="1">
      <formula>MOD(ROW(),2)</formula>
    </cfRule>
  </conditionalFormatting>
  <conditionalFormatting sqref="CL12">
    <cfRule type="expression" dxfId="1180" priority="192" stopIfTrue="1">
      <formula>MOD(ROW(),2)</formula>
    </cfRule>
  </conditionalFormatting>
  <conditionalFormatting sqref="CS12">
    <cfRule type="expression" dxfId="1179" priority="191" stopIfTrue="1">
      <formula>MOD(ROW(),2)</formula>
    </cfRule>
  </conditionalFormatting>
  <conditionalFormatting sqref="F12">
    <cfRule type="expression" dxfId="1178" priority="190" stopIfTrue="1">
      <formula>MOD(ROW(),2)</formula>
    </cfRule>
  </conditionalFormatting>
  <conditionalFormatting sqref="BH12">
    <cfRule type="expression" dxfId="1177" priority="189" stopIfTrue="1">
      <formula>MOD(ROW(),2)</formula>
    </cfRule>
  </conditionalFormatting>
  <conditionalFormatting sqref="BW12">
    <cfRule type="expression" dxfId="1176" priority="188" stopIfTrue="1">
      <formula>MOD(ROW(),2)</formula>
    </cfRule>
  </conditionalFormatting>
  <conditionalFormatting sqref="CG12">
    <cfRule type="expression" dxfId="1175" priority="187" stopIfTrue="1">
      <formula>MOD(ROW(),2)</formula>
    </cfRule>
  </conditionalFormatting>
  <conditionalFormatting sqref="CH12">
    <cfRule type="expression" dxfId="1174" priority="186" stopIfTrue="1">
      <formula>MOD(ROW(),2)</formula>
    </cfRule>
  </conditionalFormatting>
  <conditionalFormatting sqref="CP12">
    <cfRule type="expression" dxfId="1173" priority="185" stopIfTrue="1">
      <formula>MOD(ROW(),2)</formula>
    </cfRule>
  </conditionalFormatting>
  <conditionalFormatting sqref="CX12">
    <cfRule type="expression" dxfId="1172" priority="183" stopIfTrue="1">
      <formula>MOD(ROW(),2)</formula>
    </cfRule>
  </conditionalFormatting>
  <conditionalFormatting sqref="DD12">
    <cfRule type="expression" dxfId="1171" priority="182" stopIfTrue="1">
      <formula>MOD(ROW(),2)</formula>
    </cfRule>
  </conditionalFormatting>
  <conditionalFormatting sqref="DE12">
    <cfRule type="expression" dxfId="1170" priority="181" stopIfTrue="1">
      <formula>MOD(ROW(),2)</formula>
    </cfRule>
  </conditionalFormatting>
  <conditionalFormatting sqref="CJ12">
    <cfRule type="expression" dxfId="1169" priority="178" stopIfTrue="1">
      <formula>MOD(ROW(),2)</formula>
    </cfRule>
  </conditionalFormatting>
  <conditionalFormatting sqref="K12">
    <cfRule type="expression" dxfId="1168" priority="177" stopIfTrue="1">
      <formula>MOD(ROW(),2)</formula>
    </cfRule>
  </conditionalFormatting>
  <conditionalFormatting sqref="CV12">
    <cfRule type="expression" dxfId="1167" priority="176" stopIfTrue="1">
      <formula>MOD(ROW(),2)</formula>
    </cfRule>
  </conditionalFormatting>
  <conditionalFormatting sqref="A13:E13 DK13:KC13 M13:Q13 G13:I13 V13:BC13 D15">
    <cfRule type="expression" dxfId="1166" priority="175" stopIfTrue="1">
      <formula>MOD(ROW(),2)</formula>
    </cfRule>
  </conditionalFormatting>
  <conditionalFormatting sqref="R13:S13">
    <cfRule type="expression" dxfId="1165" priority="174" stopIfTrue="1">
      <formula>MOD(ROW(),2)</formula>
    </cfRule>
  </conditionalFormatting>
  <conditionalFormatting sqref="U13">
    <cfRule type="expression" dxfId="1164" priority="173" stopIfTrue="1">
      <formula>MOD(ROW(),2)</formula>
    </cfRule>
  </conditionalFormatting>
  <conditionalFormatting sqref="BD13">
    <cfRule type="expression" dxfId="1163" priority="172" stopIfTrue="1">
      <formula>MOD(ROW(),2)</formula>
    </cfRule>
  </conditionalFormatting>
  <conditionalFormatting sqref="CB13">
    <cfRule type="expression" dxfId="1162" priority="171" stopIfTrue="1">
      <formula>MOD(ROW(),2)</formula>
    </cfRule>
  </conditionalFormatting>
  <conditionalFormatting sqref="CT13">
    <cfRule type="expression" dxfId="1161" priority="170" stopIfTrue="1">
      <formula>MOD(ROW(),2)</formula>
    </cfRule>
  </conditionalFormatting>
  <conditionalFormatting sqref="CY13:DA13">
    <cfRule type="expression" dxfId="1160" priority="169" stopIfTrue="1">
      <formula>MOD(ROW(),2)</formula>
    </cfRule>
  </conditionalFormatting>
  <conditionalFormatting sqref="DJ13">
    <cfRule type="expression" dxfId="1159" priority="168" stopIfTrue="1">
      <formula>MOD(ROW(),2)</formula>
    </cfRule>
  </conditionalFormatting>
  <conditionalFormatting sqref="BG13:BI13 CC13 CO13 CW13 BU13:BV13">
    <cfRule type="expression" dxfId="1158" priority="167" stopIfTrue="1">
      <formula>MOD(ROW(),2)</formula>
    </cfRule>
  </conditionalFormatting>
  <conditionalFormatting sqref="BE13">
    <cfRule type="expression" dxfId="1157" priority="166" stopIfTrue="1">
      <formula>MOD(ROW(),2)</formula>
    </cfRule>
  </conditionalFormatting>
  <conditionalFormatting sqref="BF13">
    <cfRule type="expression" dxfId="1156" priority="165" stopIfTrue="1">
      <formula>MOD(ROW(),2)</formula>
    </cfRule>
  </conditionalFormatting>
  <conditionalFormatting sqref="BM13">
    <cfRule type="expression" dxfId="1155" priority="164" stopIfTrue="1">
      <formula>MOD(ROW(),2)</formula>
    </cfRule>
  </conditionalFormatting>
  <conditionalFormatting sqref="BP13">
    <cfRule type="expression" dxfId="1154" priority="163" stopIfTrue="1">
      <formula>MOD(ROW(),2)</formula>
    </cfRule>
  </conditionalFormatting>
  <conditionalFormatting sqref="BQ13">
    <cfRule type="expression" dxfId="1153" priority="162" stopIfTrue="1">
      <formula>MOD(ROW(),2)</formula>
    </cfRule>
  </conditionalFormatting>
  <conditionalFormatting sqref="BR13">
    <cfRule type="expression" dxfId="1152" priority="161" stopIfTrue="1">
      <formula>MOD(ROW(),2)</formula>
    </cfRule>
  </conditionalFormatting>
  <conditionalFormatting sqref="BS13">
    <cfRule type="expression" dxfId="1151" priority="160" stopIfTrue="1">
      <formula>MOD(ROW(),2)</formula>
    </cfRule>
  </conditionalFormatting>
  <conditionalFormatting sqref="BT13">
    <cfRule type="expression" dxfId="1150" priority="159" stopIfTrue="1">
      <formula>MOD(ROW(),2)</formula>
    </cfRule>
  </conditionalFormatting>
  <conditionalFormatting sqref="BJ13">
    <cfRule type="expression" dxfId="1149" priority="158" stopIfTrue="1">
      <formula>MOD(ROW(),2)</formula>
    </cfRule>
  </conditionalFormatting>
  <conditionalFormatting sqref="BY13">
    <cfRule type="expression" dxfId="1148" priority="157" stopIfTrue="1">
      <formula>MOD(ROW(),2)</formula>
    </cfRule>
  </conditionalFormatting>
  <conditionalFormatting sqref="CD13">
    <cfRule type="expression" dxfId="1147" priority="156" stopIfTrue="1">
      <formula>MOD(ROW(),2)</formula>
    </cfRule>
  </conditionalFormatting>
  <conditionalFormatting sqref="CE13">
    <cfRule type="expression" dxfId="1146" priority="155" stopIfTrue="1">
      <formula>MOD(ROW(),2)</formula>
    </cfRule>
  </conditionalFormatting>
  <conditionalFormatting sqref="CM13">
    <cfRule type="expression" dxfId="1145" priority="154" stopIfTrue="1">
      <formula>MOD(ROW(),2)</formula>
    </cfRule>
  </conditionalFormatting>
  <conditionalFormatting sqref="CN13">
    <cfRule type="expression" dxfId="1144" priority="153" stopIfTrue="1">
      <formula>MOD(ROW(),2)</formula>
    </cfRule>
  </conditionalFormatting>
  <conditionalFormatting sqref="CK13">
    <cfRule type="expression" dxfId="1143" priority="152" stopIfTrue="1">
      <formula>MOD(ROW(),2)</formula>
    </cfRule>
  </conditionalFormatting>
  <conditionalFormatting sqref="CU13">
    <cfRule type="expression" dxfId="1142" priority="151" stopIfTrue="1">
      <formula>MOD(ROW(),2)</formula>
    </cfRule>
  </conditionalFormatting>
  <conditionalFormatting sqref="BK13">
    <cfRule type="expression" dxfId="1141" priority="150" stopIfTrue="1">
      <formula>MOD(ROW(),2)</formula>
    </cfRule>
  </conditionalFormatting>
  <conditionalFormatting sqref="BL13">
    <cfRule type="expression" dxfId="1140" priority="149" stopIfTrue="1">
      <formula>MOD(ROW(),2)</formula>
    </cfRule>
  </conditionalFormatting>
  <conditionalFormatting sqref="BN13">
    <cfRule type="expression" dxfId="1139" priority="148" stopIfTrue="1">
      <formula>MOD(ROW(),2)</formula>
    </cfRule>
  </conditionalFormatting>
  <conditionalFormatting sqref="BO13">
    <cfRule type="expression" dxfId="1138" priority="147" stopIfTrue="1">
      <formula>MOD(ROW(),2)</formula>
    </cfRule>
  </conditionalFormatting>
  <conditionalFormatting sqref="CA13">
    <cfRule type="expression" dxfId="1137" priority="146" stopIfTrue="1">
      <formula>MOD(ROW(),2)</formula>
    </cfRule>
  </conditionalFormatting>
  <conditionalFormatting sqref="CF13">
    <cfRule type="expression" dxfId="1136" priority="145" stopIfTrue="1">
      <formula>MOD(ROW(),2)</formula>
    </cfRule>
  </conditionalFormatting>
  <conditionalFormatting sqref="CI13">
    <cfRule type="expression" dxfId="1135" priority="144" stopIfTrue="1">
      <formula>MOD(ROW(),2)</formula>
    </cfRule>
  </conditionalFormatting>
  <conditionalFormatting sqref="F13">
    <cfRule type="expression" dxfId="1134" priority="143" stopIfTrue="1">
      <formula>MOD(ROW(),2)</formula>
    </cfRule>
  </conditionalFormatting>
  <conditionalFormatting sqref="T13">
    <cfRule type="expression" dxfId="1133" priority="142" stopIfTrue="1">
      <formula>MOD(ROW(),2)</formula>
    </cfRule>
  </conditionalFormatting>
  <conditionalFormatting sqref="CL13">
    <cfRule type="expression" dxfId="1132" priority="141" stopIfTrue="1">
      <formula>MOD(ROW(),2)</formula>
    </cfRule>
  </conditionalFormatting>
  <conditionalFormatting sqref="CP13">
    <cfRule type="expression" dxfId="1131" priority="140" stopIfTrue="1">
      <formula>MOD(ROW(),2)</formula>
    </cfRule>
  </conditionalFormatting>
  <conditionalFormatting sqref="CS13">
    <cfRule type="expression" dxfId="1130" priority="139" stopIfTrue="1">
      <formula>MOD(ROW(),2)</formula>
    </cfRule>
  </conditionalFormatting>
  <conditionalFormatting sqref="J13:K13">
    <cfRule type="expression" dxfId="1129" priority="138" stopIfTrue="1">
      <formula>MOD(ROW(),2)</formula>
    </cfRule>
  </conditionalFormatting>
  <conditionalFormatting sqref="BW13">
    <cfRule type="expression" dxfId="1128" priority="137" stopIfTrue="1">
      <formula>MOD(ROW(),2)</formula>
    </cfRule>
  </conditionalFormatting>
  <conditionalFormatting sqref="BX13">
    <cfRule type="expression" dxfId="1127" priority="136" stopIfTrue="1">
      <formula>MOD(ROW(),2)</formula>
    </cfRule>
  </conditionalFormatting>
  <conditionalFormatting sqref="BZ13">
    <cfRule type="expression" dxfId="1126" priority="135" stopIfTrue="1">
      <formula>MOD(ROW(),2)</formula>
    </cfRule>
  </conditionalFormatting>
  <conditionalFormatting sqref="CG13">
    <cfRule type="expression" dxfId="1125" priority="134" stopIfTrue="1">
      <formula>MOD(ROW(),2)</formula>
    </cfRule>
  </conditionalFormatting>
  <conditionalFormatting sqref="CH13">
    <cfRule type="expression" dxfId="1124" priority="133" stopIfTrue="1">
      <formula>MOD(ROW(),2)</formula>
    </cfRule>
  </conditionalFormatting>
  <conditionalFormatting sqref="CJ13">
    <cfRule type="expression" dxfId="1123" priority="132" stopIfTrue="1">
      <formula>MOD(ROW(),2)</formula>
    </cfRule>
  </conditionalFormatting>
  <conditionalFormatting sqref="L13">
    <cfRule type="expression" dxfId="1122" priority="131" stopIfTrue="1">
      <formula>MOD(ROW(),2)</formula>
    </cfRule>
  </conditionalFormatting>
  <conditionalFormatting sqref="CV13">
    <cfRule type="expression" dxfId="1121" priority="130" stopIfTrue="1">
      <formula>MOD(ROW(),2)</formula>
    </cfRule>
  </conditionalFormatting>
  <conditionalFormatting sqref="CX13">
    <cfRule type="expression" dxfId="1120" priority="129" stopIfTrue="1">
      <formula>MOD(ROW(),2)</formula>
    </cfRule>
  </conditionalFormatting>
  <conditionalFormatting sqref="DD13">
    <cfRule type="expression" dxfId="1119" priority="128" stopIfTrue="1">
      <formula>MOD(ROW(),2)</formula>
    </cfRule>
  </conditionalFormatting>
  <conditionalFormatting sqref="DE13">
    <cfRule type="expression" dxfId="1118" priority="127" stopIfTrue="1">
      <formula>MOD(ROW(),2)</formula>
    </cfRule>
  </conditionalFormatting>
  <conditionalFormatting sqref="DG13">
    <cfRule type="expression" dxfId="1117" priority="126" stopIfTrue="1">
      <formula>MOD(ROW(),2)</formula>
    </cfRule>
  </conditionalFormatting>
  <conditionalFormatting sqref="DI13">
    <cfRule type="expression" dxfId="1116" priority="125" stopIfTrue="1">
      <formula>MOD(ROW(),2)</formula>
    </cfRule>
  </conditionalFormatting>
  <conditionalFormatting sqref="A14:C14 E14 T14 CB14 CT14 DJ14:KC14 V14:BC14 CR14 G14:I14 M14:Q14">
    <cfRule type="expression" dxfId="1115" priority="123" stopIfTrue="1">
      <formula>MOD(ROW(),2)</formula>
    </cfRule>
  </conditionalFormatting>
  <conditionalFormatting sqref="BY14">
    <cfRule type="expression" dxfId="1114" priority="122" stopIfTrue="1">
      <formula>MOD(ROW(),2)</formula>
    </cfRule>
  </conditionalFormatting>
  <conditionalFormatting sqref="CM14:CM15">
    <cfRule type="expression" dxfId="1113" priority="121" stopIfTrue="1">
      <formula>MOD(ROW(),2)</formula>
    </cfRule>
  </conditionalFormatting>
  <conditionalFormatting sqref="CN14:CN15">
    <cfRule type="expression" dxfId="1112" priority="120" stopIfTrue="1">
      <formula>MOD(ROW(),2)</formula>
    </cfRule>
  </conditionalFormatting>
  <conditionalFormatting sqref="J14">
    <cfRule type="expression" dxfId="1111" priority="119" stopIfTrue="1">
      <formula>MOD(ROW(),2)</formula>
    </cfRule>
  </conditionalFormatting>
  <conditionalFormatting sqref="K14">
    <cfRule type="expression" dxfId="1110" priority="118" stopIfTrue="1">
      <formula>MOD(ROW(),2)</formula>
    </cfRule>
  </conditionalFormatting>
  <conditionalFormatting sqref="L14">
    <cfRule type="expression" dxfId="1109" priority="117" stopIfTrue="1">
      <formula>MOD(ROW(),2)</formula>
    </cfRule>
  </conditionalFormatting>
  <conditionalFormatting sqref="R14:S14">
    <cfRule type="expression" dxfId="1108" priority="116" stopIfTrue="1">
      <formula>MOD(ROW(),2)</formula>
    </cfRule>
  </conditionalFormatting>
  <conditionalFormatting sqref="U14">
    <cfRule type="expression" dxfId="1107" priority="115" stopIfTrue="1">
      <formula>MOD(ROW(),2)</formula>
    </cfRule>
  </conditionalFormatting>
  <conditionalFormatting sqref="BD14">
    <cfRule type="expression" dxfId="1106" priority="114" stopIfTrue="1">
      <formula>MOD(ROW(),2)</formula>
    </cfRule>
  </conditionalFormatting>
  <conditionalFormatting sqref="BG14:BI14 CC14 CO14 CW14 BU14:BV14 CQ14">
    <cfRule type="expression" dxfId="1105" priority="113" stopIfTrue="1">
      <formula>MOD(ROW(),2)</formula>
    </cfRule>
  </conditionalFormatting>
  <conditionalFormatting sqref="BF14">
    <cfRule type="expression" dxfId="1104" priority="112" stopIfTrue="1">
      <formula>MOD(ROW(),2)</formula>
    </cfRule>
  </conditionalFormatting>
  <conditionalFormatting sqref="BL14">
    <cfRule type="expression" dxfId="1103" priority="111" stopIfTrue="1">
      <formula>MOD(ROW(),2)</formula>
    </cfRule>
  </conditionalFormatting>
  <conditionalFormatting sqref="BM14">
    <cfRule type="expression" dxfId="1102" priority="110" stopIfTrue="1">
      <formula>MOD(ROW(),2)</formula>
    </cfRule>
  </conditionalFormatting>
  <conditionalFormatting sqref="BP14">
    <cfRule type="expression" dxfId="1101" priority="109" stopIfTrue="1">
      <formula>MOD(ROW(),2)</formula>
    </cfRule>
  </conditionalFormatting>
  <conditionalFormatting sqref="BR14">
    <cfRule type="expression" dxfId="1100" priority="108" stopIfTrue="1">
      <formula>MOD(ROW(),2)</formula>
    </cfRule>
  </conditionalFormatting>
  <conditionalFormatting sqref="BS14">
    <cfRule type="expression" dxfId="1099" priority="107" stopIfTrue="1">
      <formula>MOD(ROW(),2)</formula>
    </cfRule>
  </conditionalFormatting>
  <conditionalFormatting sqref="BT14">
    <cfRule type="expression" dxfId="1098" priority="106" stopIfTrue="1">
      <formula>MOD(ROW(),2)</formula>
    </cfRule>
  </conditionalFormatting>
  <conditionalFormatting sqref="BJ14">
    <cfRule type="expression" dxfId="1097" priority="105" stopIfTrue="1">
      <formula>MOD(ROW(),2)</formula>
    </cfRule>
  </conditionalFormatting>
  <conditionalFormatting sqref="BW14">
    <cfRule type="expression" dxfId="1096" priority="104" stopIfTrue="1">
      <formula>MOD(ROW(),2)</formula>
    </cfRule>
  </conditionalFormatting>
  <conditionalFormatting sqref="BX14">
    <cfRule type="expression" dxfId="1095" priority="103" stopIfTrue="1">
      <formula>MOD(ROW(),2)</formula>
    </cfRule>
  </conditionalFormatting>
  <conditionalFormatting sqref="CD14">
    <cfRule type="expression" dxfId="1094" priority="102" stopIfTrue="1">
      <formula>MOD(ROW(),2)</formula>
    </cfRule>
  </conditionalFormatting>
  <conditionalFormatting sqref="CE14">
    <cfRule type="expression" dxfId="1093" priority="101" stopIfTrue="1">
      <formula>MOD(ROW(),2)</formula>
    </cfRule>
  </conditionalFormatting>
  <conditionalFormatting sqref="CI14">
    <cfRule type="expression" dxfId="1092" priority="100" stopIfTrue="1">
      <formula>MOD(ROW(),2)</formula>
    </cfRule>
  </conditionalFormatting>
  <conditionalFormatting sqref="CK14">
    <cfRule type="expression" dxfId="1091" priority="99" stopIfTrue="1">
      <formula>MOD(ROW(),2)</formula>
    </cfRule>
  </conditionalFormatting>
  <conditionalFormatting sqref="BN14">
    <cfRule type="expression" dxfId="1090" priority="97" stopIfTrue="1">
      <formula>MOD(ROW(),2)</formula>
    </cfRule>
  </conditionalFormatting>
  <conditionalFormatting sqref="BK14">
    <cfRule type="expression" dxfId="1089" priority="96" stopIfTrue="1">
      <formula>MOD(ROW(),2)</formula>
    </cfRule>
  </conditionalFormatting>
  <conditionalFormatting sqref="BO14">
    <cfRule type="expression" dxfId="1088" priority="95" stopIfTrue="1">
      <formula>MOD(ROW(),2)</formula>
    </cfRule>
  </conditionalFormatting>
  <conditionalFormatting sqref="CL14">
    <cfRule type="expression" dxfId="1087" priority="94" stopIfTrue="1">
      <formula>MOD(ROW(),2)</formula>
    </cfRule>
  </conditionalFormatting>
  <conditionalFormatting sqref="CA14">
    <cfRule type="expression" dxfId="1086" priority="91" stopIfTrue="1">
      <formula>MOD(ROW(),2)</formula>
    </cfRule>
  </conditionalFormatting>
  <conditionalFormatting sqref="BZ14">
    <cfRule type="expression" dxfId="1085" priority="92" stopIfTrue="1">
      <formula>MOD(ROW(),2)</formula>
    </cfRule>
  </conditionalFormatting>
  <conditionalFormatting sqref="CF14">
    <cfRule type="expression" dxfId="1084" priority="90" stopIfTrue="1">
      <formula>MOD(ROW(),2)</formula>
    </cfRule>
  </conditionalFormatting>
  <conditionalFormatting sqref="BE14">
    <cfRule type="expression" dxfId="1083" priority="86" stopIfTrue="1">
      <formula>MOD(ROW(),2)</formula>
    </cfRule>
  </conditionalFormatting>
  <conditionalFormatting sqref="D14">
    <cfRule type="expression" dxfId="1082" priority="85" stopIfTrue="1">
      <formula>MOD(ROW(),2)</formula>
    </cfRule>
  </conditionalFormatting>
  <conditionalFormatting sqref="CU14">
    <cfRule type="expression" dxfId="1081" priority="84" stopIfTrue="1">
      <formula>MOD(ROW(),2)</formula>
    </cfRule>
  </conditionalFormatting>
  <conditionalFormatting sqref="BQ14">
    <cfRule type="expression" dxfId="1080" priority="83" stopIfTrue="1">
      <formula>MOD(ROW(),2)</formula>
    </cfRule>
  </conditionalFormatting>
  <conditionalFormatting sqref="F14">
    <cfRule type="expression" dxfId="1079" priority="82" stopIfTrue="1">
      <formula>MOD(ROW(),2)</formula>
    </cfRule>
  </conditionalFormatting>
  <conditionalFormatting sqref="CH14">
    <cfRule type="expression" dxfId="1078" priority="80" stopIfTrue="1">
      <formula>MOD(ROW(),2)</formula>
    </cfRule>
  </conditionalFormatting>
  <conditionalFormatting sqref="CG14">
    <cfRule type="expression" dxfId="1077" priority="81" stopIfTrue="1">
      <formula>MOD(ROW(),2)</formula>
    </cfRule>
  </conditionalFormatting>
  <conditionalFormatting sqref="CJ14">
    <cfRule type="expression" dxfId="1076" priority="79" stopIfTrue="1">
      <formula>MOD(ROW(),2)</formula>
    </cfRule>
  </conditionalFormatting>
  <conditionalFormatting sqref="CP14">
    <cfRule type="expression" dxfId="1075" priority="78" stopIfTrue="1">
      <formula>MOD(ROW(),2)</formula>
    </cfRule>
  </conditionalFormatting>
  <conditionalFormatting sqref="CS14">
    <cfRule type="expression" dxfId="1074" priority="77" stopIfTrue="1">
      <formula>MOD(ROW(),2)</formula>
    </cfRule>
  </conditionalFormatting>
  <conditionalFormatting sqref="CV14">
    <cfRule type="expression" dxfId="1073" priority="76" stopIfTrue="1">
      <formula>MOD(ROW(),2)</formula>
    </cfRule>
  </conditionalFormatting>
  <conditionalFormatting sqref="A15:C15 G15:I15 V15:BC15 DK15:KC15 M15:Q15">
    <cfRule type="expression" dxfId="1072" priority="70" stopIfTrue="1">
      <formula>MOD(ROW(),2)</formula>
    </cfRule>
  </conditionalFormatting>
  <conditionalFormatting sqref="J15">
    <cfRule type="expression" dxfId="1071" priority="69" stopIfTrue="1">
      <formula>MOD(ROW(),2)</formula>
    </cfRule>
  </conditionalFormatting>
  <conditionalFormatting sqref="R15:S15">
    <cfRule type="expression" dxfId="1070" priority="67" stopIfTrue="1">
      <formula>MOD(ROW(),2)</formula>
    </cfRule>
  </conditionalFormatting>
  <conditionalFormatting sqref="U15">
    <cfRule type="expression" dxfId="1069" priority="66" stopIfTrue="1">
      <formula>MOD(ROW(),2)</formula>
    </cfRule>
  </conditionalFormatting>
  <conditionalFormatting sqref="BD15">
    <cfRule type="expression" dxfId="1068" priority="65" stopIfTrue="1">
      <formula>MOD(ROW(),2)</formula>
    </cfRule>
  </conditionalFormatting>
  <conditionalFormatting sqref="CB15">
    <cfRule type="expression" dxfId="1067" priority="64" stopIfTrue="1">
      <formula>MOD(ROW(),2)</formula>
    </cfRule>
  </conditionalFormatting>
  <conditionalFormatting sqref="CT15">
    <cfRule type="expression" dxfId="1066" priority="63" stopIfTrue="1">
      <formula>MOD(ROW(),2)</formula>
    </cfRule>
  </conditionalFormatting>
  <conditionalFormatting sqref="CY15:DA15">
    <cfRule type="expression" dxfId="1065" priority="62" stopIfTrue="1">
      <formula>MOD(ROW(),2)</formula>
    </cfRule>
  </conditionalFormatting>
  <conditionalFormatting sqref="BG15:BI15 CC15 CO15 BU15:BV15">
    <cfRule type="expression" dxfId="1064" priority="61" stopIfTrue="1">
      <formula>MOD(ROW(),2)</formula>
    </cfRule>
  </conditionalFormatting>
  <conditionalFormatting sqref="BE15">
    <cfRule type="expression" dxfId="1063" priority="60" stopIfTrue="1">
      <formula>MOD(ROW(),2)</formula>
    </cfRule>
  </conditionalFormatting>
  <conditionalFormatting sqref="BF15">
    <cfRule type="expression" dxfId="1062" priority="59" stopIfTrue="1">
      <formula>MOD(ROW(),2)</formula>
    </cfRule>
  </conditionalFormatting>
  <conditionalFormatting sqref="BM15">
    <cfRule type="expression" dxfId="1061" priority="58" stopIfTrue="1">
      <formula>MOD(ROW(),2)</formula>
    </cfRule>
  </conditionalFormatting>
  <conditionalFormatting sqref="BP15">
    <cfRule type="expression" dxfId="1060" priority="57" stopIfTrue="1">
      <formula>MOD(ROW(),2)</formula>
    </cfRule>
  </conditionalFormatting>
  <conditionalFormatting sqref="BQ15">
    <cfRule type="expression" dxfId="1059" priority="56" stopIfTrue="1">
      <formula>MOD(ROW(),2)</formula>
    </cfRule>
  </conditionalFormatting>
  <conditionalFormatting sqref="BR15">
    <cfRule type="expression" dxfId="1058" priority="55" stopIfTrue="1">
      <formula>MOD(ROW(),2)</formula>
    </cfRule>
  </conditionalFormatting>
  <conditionalFormatting sqref="BS15">
    <cfRule type="expression" dxfId="1057" priority="54" stopIfTrue="1">
      <formula>MOD(ROW(),2)</formula>
    </cfRule>
  </conditionalFormatting>
  <conditionalFormatting sqref="BT15">
    <cfRule type="expression" dxfId="1056" priority="53" stopIfTrue="1">
      <formula>MOD(ROW(),2)</formula>
    </cfRule>
  </conditionalFormatting>
  <conditionalFormatting sqref="BJ15">
    <cfRule type="expression" dxfId="1055" priority="52" stopIfTrue="1">
      <formula>MOD(ROW(),2)</formula>
    </cfRule>
  </conditionalFormatting>
  <conditionalFormatting sqref="BW15">
    <cfRule type="expression" dxfId="1054" priority="51" stopIfTrue="1">
      <formula>MOD(ROW(),2)</formula>
    </cfRule>
  </conditionalFormatting>
  <conditionalFormatting sqref="BX15">
    <cfRule type="expression" dxfId="1053" priority="50" stopIfTrue="1">
      <formula>MOD(ROW(),2)</formula>
    </cfRule>
  </conditionalFormatting>
  <conditionalFormatting sqref="BY15">
    <cfRule type="expression" dxfId="1052" priority="49" stopIfTrue="1">
      <formula>MOD(ROW(),2)</formula>
    </cfRule>
  </conditionalFormatting>
  <conditionalFormatting sqref="CD15">
    <cfRule type="expression" dxfId="1051" priority="48" stopIfTrue="1">
      <formula>MOD(ROW(),2)</formula>
    </cfRule>
  </conditionalFormatting>
  <conditionalFormatting sqref="CE15">
    <cfRule type="expression" dxfId="1050" priority="47" stopIfTrue="1">
      <formula>MOD(ROW(),2)</formula>
    </cfRule>
  </conditionalFormatting>
  <conditionalFormatting sqref="CK15">
    <cfRule type="expression" dxfId="1049" priority="46" stopIfTrue="1">
      <formula>MOD(ROW(),2)</formula>
    </cfRule>
  </conditionalFormatting>
  <conditionalFormatting sqref="CU15">
    <cfRule type="expression" dxfId="1048" priority="45" stopIfTrue="1">
      <formula>MOD(ROW(),2)</formula>
    </cfRule>
  </conditionalFormatting>
  <conditionalFormatting sqref="BK15">
    <cfRule type="expression" dxfId="1047" priority="44" stopIfTrue="1">
      <formula>MOD(ROW(),2)</formula>
    </cfRule>
  </conditionalFormatting>
  <conditionalFormatting sqref="BL15">
    <cfRule type="expression" dxfId="1046" priority="43" stopIfTrue="1">
      <formula>MOD(ROW(),2)</formula>
    </cfRule>
  </conditionalFormatting>
  <conditionalFormatting sqref="BN15">
    <cfRule type="expression" dxfId="1045" priority="42" stopIfTrue="1">
      <formula>MOD(ROW(),2)</formula>
    </cfRule>
  </conditionalFormatting>
  <conditionalFormatting sqref="BO15">
    <cfRule type="expression" dxfId="1044" priority="41" stopIfTrue="1">
      <formula>MOD(ROW(),2)</formula>
    </cfRule>
  </conditionalFormatting>
  <conditionalFormatting sqref="CF15">
    <cfRule type="expression" dxfId="1043" priority="40" stopIfTrue="1">
      <formula>MOD(ROW(),2)</formula>
    </cfRule>
  </conditionalFormatting>
  <conditionalFormatting sqref="CI15">
    <cfRule type="expression" dxfId="1042" priority="39" stopIfTrue="1">
      <formula>MOD(ROW(),2)</formula>
    </cfRule>
  </conditionalFormatting>
  <conditionalFormatting sqref="BZ15">
    <cfRule type="expression" dxfId="1041" priority="37" stopIfTrue="1">
      <formula>MOD(ROW(),2)</formula>
    </cfRule>
  </conditionalFormatting>
  <conditionalFormatting sqref="CA15">
    <cfRule type="expression" dxfId="1040" priority="36" stopIfTrue="1">
      <formula>MOD(ROW(),2)</formula>
    </cfRule>
  </conditionalFormatting>
  <conditionalFormatting sqref="CG15">
    <cfRule type="expression" dxfId="1039" priority="35" stopIfTrue="1">
      <formula>MOD(ROW(),2)</formula>
    </cfRule>
  </conditionalFormatting>
  <conditionalFormatting sqref="CH15">
    <cfRule type="expression" dxfId="1038" priority="34" stopIfTrue="1">
      <formula>MOD(ROW(),2)</formula>
    </cfRule>
  </conditionalFormatting>
  <conditionalFormatting sqref="CJ15">
    <cfRule type="expression" dxfId="1037" priority="33" stopIfTrue="1">
      <formula>MOD(ROW(),2)</formula>
    </cfRule>
  </conditionalFormatting>
  <conditionalFormatting sqref="CP15">
    <cfRule type="expression" dxfId="1036" priority="32" stopIfTrue="1">
      <formula>MOD(ROW(),2)</formula>
    </cfRule>
  </conditionalFormatting>
  <conditionalFormatting sqref="DJ15">
    <cfRule type="expression" dxfId="1035" priority="27" stopIfTrue="1">
      <formula>MOD(ROW(),2)</formula>
    </cfRule>
  </conditionalFormatting>
  <conditionalFormatting sqref="F15">
    <cfRule type="expression" dxfId="1034" priority="26" stopIfTrue="1">
      <formula>MOD(ROW(),2)</formula>
    </cfRule>
  </conditionalFormatting>
  <conditionalFormatting sqref="T15">
    <cfRule type="expression" dxfId="1033" priority="25" stopIfTrue="1">
      <formula>MOD(ROW(),2)</formula>
    </cfRule>
  </conditionalFormatting>
  <conditionalFormatting sqref="CL15">
    <cfRule type="expression" dxfId="1032" priority="23" stopIfTrue="1">
      <formula>MOD(ROW(),2)</formula>
    </cfRule>
  </conditionalFormatting>
  <conditionalFormatting sqref="E15">
    <cfRule type="expression" dxfId="1031" priority="22" stopIfTrue="1">
      <formula>MOD(ROW(),2)</formula>
    </cfRule>
  </conditionalFormatting>
  <conditionalFormatting sqref="K15">
    <cfRule type="expression" dxfId="1030" priority="20" stopIfTrue="1">
      <formula>MOD(ROW(),2)</formula>
    </cfRule>
  </conditionalFormatting>
  <conditionalFormatting sqref="L15">
    <cfRule type="expression" dxfId="1029" priority="19" stopIfTrue="1">
      <formula>MOD(ROW(),2)</formula>
    </cfRule>
  </conditionalFormatting>
  <conditionalFormatting sqref="CR15">
    <cfRule type="expression" dxfId="1028" priority="18" stopIfTrue="1">
      <formula>MOD(ROW(),2)</formula>
    </cfRule>
  </conditionalFormatting>
  <conditionalFormatting sqref="CQ15">
    <cfRule type="expression" dxfId="1027" priority="17" stopIfTrue="1">
      <formula>MOD(ROW(),2)</formula>
    </cfRule>
  </conditionalFormatting>
  <conditionalFormatting sqref="CR13">
    <cfRule type="expression" dxfId="1026" priority="16" stopIfTrue="1">
      <formula>MOD(ROW(),2)</formula>
    </cfRule>
  </conditionalFormatting>
  <conditionalFormatting sqref="CQ13">
    <cfRule type="expression" dxfId="1025" priority="15" stopIfTrue="1">
      <formula>MOD(ROW(),2)</formula>
    </cfRule>
  </conditionalFormatting>
  <conditionalFormatting sqref="CS15">
    <cfRule type="expression" dxfId="1024" priority="14" stopIfTrue="1">
      <formula>MOD(ROW(),2)</formula>
    </cfRule>
  </conditionalFormatting>
  <conditionalFormatting sqref="CV15">
    <cfRule type="expression" dxfId="1023" priority="13" stopIfTrue="1">
      <formula>MOD(ROW(),2)</formula>
    </cfRule>
  </conditionalFormatting>
  <conditionalFormatting sqref="CW15">
    <cfRule type="expression" dxfId="1022" priority="12" stopIfTrue="1">
      <formula>MOD(ROW(),2)</formula>
    </cfRule>
  </conditionalFormatting>
  <conditionalFormatting sqref="CX15">
    <cfRule type="expression" dxfId="1021" priority="11" stopIfTrue="1">
      <formula>MOD(ROW(),2)</formula>
    </cfRule>
  </conditionalFormatting>
  <conditionalFormatting sqref="DD15">
    <cfRule type="expression" dxfId="1020" priority="10" stopIfTrue="1">
      <formula>MOD(ROW(),2)</formula>
    </cfRule>
  </conditionalFormatting>
  <conditionalFormatting sqref="DE15">
    <cfRule type="expression" dxfId="1019" priority="9" stopIfTrue="1">
      <formula>MOD(ROW(),2)</formula>
    </cfRule>
  </conditionalFormatting>
  <conditionalFormatting sqref="DG15">
    <cfRule type="expression" dxfId="1018" priority="8" stopIfTrue="1">
      <formula>MOD(ROW(),2)</formula>
    </cfRule>
  </conditionalFormatting>
  <conditionalFormatting sqref="DI15">
    <cfRule type="expression" dxfId="1017" priority="7" stopIfTrue="1">
      <formula>MOD(ROW(),2)</formula>
    </cfRule>
  </conditionalFormatting>
  <conditionalFormatting sqref="CX14">
    <cfRule type="expression" dxfId="1016" priority="6" stopIfTrue="1">
      <formula>MOD(ROW(),2)</formula>
    </cfRule>
  </conditionalFormatting>
  <conditionalFormatting sqref="DD14">
    <cfRule type="expression" dxfId="1015" priority="5" stopIfTrue="1">
      <formula>MOD(ROW(),2)</formula>
    </cfRule>
  </conditionalFormatting>
  <conditionalFormatting sqref="DE14">
    <cfRule type="expression" dxfId="1014" priority="4" stopIfTrue="1">
      <formula>MOD(ROW(),2)</formula>
    </cfRule>
  </conditionalFormatting>
  <conditionalFormatting sqref="DG14">
    <cfRule type="expression" dxfId="1013" priority="3" stopIfTrue="1">
      <formula>MOD(ROW(),2)</formula>
    </cfRule>
  </conditionalFormatting>
  <conditionalFormatting sqref="DI14">
    <cfRule type="expression" dxfId="1012" priority="2" stopIfTrue="1">
      <formula>MOD(ROW(),2)</formula>
    </cfRule>
  </conditionalFormatting>
  <conditionalFormatting sqref="A2:XFD2">
    <cfRule type="containsBlanks" priority="1">
      <formula>LEN(TRIM(A2))=0</formula>
    </cfRule>
  </conditionalFormatting>
  <dataValidations count="1">
    <dataValidation type="list" allowBlank="1" showInputMessage="1" showErrorMessage="1" sqref="G3:G15" xr:uid="{90C18FE3-C07E-784C-8F52-B9C9A9482E17}">
      <formula1>"Preparation, Copy-editing, Typesetting, First proofs, Corrections, Revised proofs, Pre-final, Final checks, Held at end of production, Production complete"</formula1>
    </dataValidation>
  </dataValidations>
  <hyperlinks>
    <hyperlink ref="T3" r:id="rId1" xr:uid="{9B8DA0A0-025F-904C-9012-27053F20EB19}"/>
    <hyperlink ref="T4" r:id="rId2" xr:uid="{45C4D7A3-48E5-1C45-81C7-791BA3E79E5C}"/>
    <hyperlink ref="T5" r:id="rId3" xr:uid="{0DE8A0FF-603E-F247-9874-AFF56CF58FA0}"/>
    <hyperlink ref="T6" r:id="rId4" xr:uid="{64F6F966-9C6E-3C42-86EF-6B357259CF3C}"/>
    <hyperlink ref="T7" r:id="rId5" xr:uid="{228836E3-0986-3E4C-8847-CF055EBD0591}"/>
    <hyperlink ref="T8" r:id="rId6" xr:uid="{00000000-0004-0000-0000-000004000000}"/>
    <hyperlink ref="T9" r:id="rId7" xr:uid="{07C9078B-DAD6-4F45-B98D-6EDD450C6424}"/>
    <hyperlink ref="T10" r:id="rId8" xr:uid="{8C1E6EE2-DE6A-8A4A-BE93-77C626F66E83}"/>
    <hyperlink ref="T11" r:id="rId9" xr:uid="{90E35DC0-B795-6D4D-8383-66EFAD80010E}"/>
    <hyperlink ref="T12" r:id="rId10" xr:uid="{D8E20A53-E9CB-204A-87A1-16C41390D8B2}"/>
    <hyperlink ref="T13" r:id="rId11" xr:uid="{1BE0A5C6-ADEB-8942-AA0F-6DD86278406E}"/>
    <hyperlink ref="T14" r:id="rId12" xr:uid="{0B5F297B-3643-654F-87AD-E689A3D8F517}"/>
    <hyperlink ref="T15" r:id="rId13" xr:uid="{5D44706F-D62B-F049-811E-4C078098B2E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T66"/>
  <sheetViews>
    <sheetView workbookViewId="0">
      <selection activeCell="BS9" sqref="BS9"/>
    </sheetView>
  </sheetViews>
  <sheetFormatPr baseColWidth="10" defaultColWidth="10.5" defaultRowHeight="28" customHeight="1" x14ac:dyDescent="0.15"/>
  <cols>
    <col min="1" max="1" width="7.5" style="15" bestFit="1" customWidth="1"/>
    <col min="2" max="2" width="10.6640625" style="15" customWidth="1"/>
    <col min="3" max="3" width="9.5" style="15" customWidth="1"/>
    <col min="4" max="4" width="10.6640625" style="15" customWidth="1"/>
    <col min="5" max="7" width="11.6640625" style="15" customWidth="1"/>
    <col min="8" max="8" width="18" style="15" customWidth="1"/>
    <col min="9" max="9" width="14.5" style="15" bestFit="1" customWidth="1"/>
    <col min="10" max="10" width="14.5" style="15" customWidth="1"/>
    <col min="11" max="11" width="11.5" style="15" bestFit="1" customWidth="1"/>
    <col min="12" max="13" width="14.1640625" style="15" customWidth="1"/>
    <col min="14" max="14" width="13.33203125" style="16" bestFit="1" customWidth="1"/>
    <col min="15" max="15" width="12.5" style="16" bestFit="1" customWidth="1"/>
    <col min="16" max="16" width="12.83203125" style="16" bestFit="1" customWidth="1"/>
    <col min="17" max="17" width="9.83203125" style="15" bestFit="1" customWidth="1"/>
    <col min="18" max="18" width="17.5" style="15" customWidth="1"/>
    <col min="19" max="19" width="16.5" style="15" customWidth="1"/>
    <col min="20" max="20" width="20.5" style="15" customWidth="1"/>
    <col min="21" max="21" width="64.5" style="15" customWidth="1"/>
    <col min="22" max="22" width="9.5" style="15" customWidth="1"/>
    <col min="23" max="23" width="8.6640625" style="15" bestFit="1" customWidth="1"/>
    <col min="24" max="25" width="8.6640625" style="15" customWidth="1"/>
    <col min="26" max="26" width="10.5" style="15" customWidth="1"/>
    <col min="27" max="29" width="10.5" style="15"/>
    <col min="30" max="31" width="17.1640625" style="15" customWidth="1"/>
    <col min="32" max="38" width="12.5" style="15" customWidth="1"/>
    <col min="39" max="39" width="12.5" style="51" customWidth="1"/>
    <col min="40" max="42" width="12.5" style="15" customWidth="1"/>
    <col min="43" max="43" width="12.5" style="51" customWidth="1"/>
    <col min="44" max="45" width="12.5" style="15" customWidth="1"/>
    <col min="46" max="46" width="12.6640625" style="15" customWidth="1"/>
    <col min="47" max="47" width="12.6640625" style="51" customWidth="1"/>
    <col min="48" max="50" width="12.6640625" style="15" customWidth="1"/>
    <col min="51" max="51" width="10.5" style="15"/>
    <col min="52" max="54" width="12.6640625" style="15" customWidth="1"/>
    <col min="55" max="55" width="13.33203125" style="15" customWidth="1"/>
    <col min="56" max="56" width="12" style="15" customWidth="1"/>
    <col min="57" max="57" width="14.6640625" style="15" customWidth="1"/>
    <col min="58" max="58" width="10.1640625" style="16" customWidth="1"/>
    <col min="59" max="60" width="15.6640625" style="16" customWidth="1"/>
    <col min="61" max="62" width="15.6640625" style="51" customWidth="1"/>
    <col min="63" max="63" width="11.6640625" style="15" customWidth="1"/>
    <col min="64" max="64" width="15" style="15" customWidth="1"/>
    <col min="65" max="65" width="14.83203125" style="15" customWidth="1"/>
    <col min="66" max="66" width="11.6640625" style="15" customWidth="1"/>
    <col min="67" max="67" width="15" style="15" customWidth="1"/>
    <col min="68" max="69" width="14.83203125" style="15" customWidth="1"/>
    <col min="70" max="70" width="16.83203125" style="15" customWidth="1"/>
    <col min="71" max="71" width="14.33203125" style="15" customWidth="1"/>
    <col min="72" max="72" width="16.83203125" style="15" customWidth="1"/>
    <col min="73" max="74" width="15.6640625" style="51" customWidth="1"/>
    <col min="75" max="75" width="16.83203125" style="15" customWidth="1"/>
    <col min="76" max="79" width="12.33203125" style="15" customWidth="1"/>
    <col min="80" max="81" width="14.5" style="15" customWidth="1"/>
    <col min="82" max="83" width="15.6640625" style="51" customWidth="1"/>
    <col min="84" max="89" width="14.5" style="15" customWidth="1"/>
    <col min="90" max="90" width="14.5" style="16" customWidth="1"/>
    <col min="91" max="95" width="14.5" style="15" customWidth="1"/>
    <col min="96" max="96" width="14.5" style="51" customWidth="1"/>
    <col min="97" max="97" width="14.5" style="15" customWidth="1"/>
    <col min="98" max="99" width="17" style="16" customWidth="1"/>
    <col min="100" max="101" width="15" style="15" customWidth="1"/>
    <col min="102" max="102" width="22.5" style="15" customWidth="1"/>
    <col min="103" max="103" width="14.5" style="16" customWidth="1"/>
    <col min="104" max="104" width="14.5" style="15" customWidth="1"/>
    <col min="105" max="105" width="10.5" style="15"/>
    <col min="106" max="106" width="16.83203125" style="15" customWidth="1"/>
    <col min="107" max="107" width="14.6640625" style="16" customWidth="1"/>
    <col min="108" max="108" width="15.33203125" style="15" customWidth="1"/>
    <col min="109" max="109" width="15.33203125" style="16" customWidth="1"/>
    <col min="110" max="110" width="16.6640625" style="16" customWidth="1"/>
    <col min="111" max="111" width="14.5" style="16" customWidth="1"/>
    <col min="112" max="112" width="14.6640625" style="16" customWidth="1"/>
    <col min="113" max="113" width="13.33203125" style="16" customWidth="1"/>
    <col min="114" max="114" width="78.5" style="15" customWidth="1"/>
    <col min="115" max="115" width="19.5" style="15" customWidth="1"/>
    <col min="116" max="116" width="19.5" style="54" customWidth="1"/>
    <col min="117" max="118" width="19.5" style="15" customWidth="1"/>
    <col min="119" max="119" width="16.83203125" style="15" customWidth="1"/>
    <col min="120" max="121" width="14.6640625" style="16" customWidth="1"/>
    <col min="122" max="123" width="16.6640625" style="16" customWidth="1"/>
    <col min="124" max="124" width="83" style="15" customWidth="1"/>
    <col min="125" max="16384" width="10.5" style="15"/>
  </cols>
  <sheetData>
    <row r="1" spans="1:124" s="4" customFormat="1" ht="28" customHeight="1" thickBot="1" x14ac:dyDescent="0.2">
      <c r="A1" s="117" t="s">
        <v>25</v>
      </c>
      <c r="B1" s="118"/>
      <c r="C1" s="122">
        <f ca="1">NOW()</f>
        <v>43456.46283611111</v>
      </c>
      <c r="D1" s="123"/>
      <c r="E1" s="1"/>
      <c r="F1" s="1"/>
      <c r="G1" s="1"/>
      <c r="H1" s="1"/>
      <c r="I1" s="2"/>
      <c r="J1" s="2"/>
      <c r="K1" s="3"/>
      <c r="L1" s="3"/>
      <c r="M1" s="3"/>
      <c r="N1" s="3"/>
      <c r="O1" s="3"/>
      <c r="P1" s="3"/>
      <c r="Q1" s="3"/>
      <c r="T1" s="5"/>
      <c r="U1" s="6"/>
      <c r="V1" s="6"/>
      <c r="W1" s="119" t="s">
        <v>431</v>
      </c>
      <c r="X1" s="120"/>
      <c r="Y1" s="121"/>
      <c r="Z1" s="119" t="s">
        <v>433</v>
      </c>
      <c r="AA1" s="120"/>
      <c r="AB1" s="120"/>
      <c r="AC1" s="121"/>
      <c r="AM1" s="49"/>
      <c r="AQ1" s="49"/>
      <c r="AU1" s="49"/>
      <c r="BF1" s="3"/>
      <c r="BG1" s="3"/>
      <c r="BH1" s="3"/>
      <c r="BI1" s="49"/>
      <c r="BJ1" s="49"/>
      <c r="BK1" s="7"/>
      <c r="BL1" s="3"/>
      <c r="BM1" s="3"/>
      <c r="BN1" s="7"/>
      <c r="BO1" s="3"/>
      <c r="BP1" s="3"/>
      <c r="BQ1" s="7"/>
      <c r="BS1" s="3"/>
      <c r="BT1" s="3"/>
      <c r="BU1" s="49"/>
      <c r="BV1" s="49"/>
      <c r="BW1" s="3"/>
      <c r="BX1" s="3"/>
      <c r="BY1" s="3"/>
      <c r="BZ1" s="7"/>
      <c r="CB1" s="3"/>
      <c r="CC1" s="3"/>
      <c r="CD1" s="49"/>
      <c r="CE1" s="49"/>
      <c r="CF1" s="7"/>
      <c r="CG1" s="3"/>
      <c r="CH1" s="3"/>
      <c r="CI1" s="7"/>
      <c r="CK1" s="3"/>
      <c r="CL1" s="3"/>
      <c r="CM1" s="3"/>
      <c r="CN1" s="3"/>
      <c r="CO1" s="3"/>
      <c r="CP1" s="3"/>
      <c r="CQ1" s="3"/>
      <c r="CR1" s="49"/>
      <c r="CS1" s="3"/>
      <c r="CT1" s="3"/>
      <c r="CU1" s="3"/>
      <c r="CV1" s="7"/>
      <c r="CW1" s="7"/>
      <c r="CX1" s="3"/>
      <c r="CY1" s="3"/>
      <c r="DA1" s="3"/>
      <c r="DB1" s="3"/>
      <c r="DC1" s="3"/>
      <c r="DE1" s="11"/>
      <c r="DF1" s="3"/>
      <c r="DG1" s="3"/>
      <c r="DH1" s="3"/>
      <c r="DI1" s="3"/>
      <c r="DJ1" s="3"/>
      <c r="DK1" s="3"/>
      <c r="DL1" s="52"/>
      <c r="DM1" s="7"/>
      <c r="DN1" s="7"/>
      <c r="DO1" s="3"/>
      <c r="DP1" s="3"/>
      <c r="DQ1" s="3"/>
      <c r="DR1" s="3"/>
      <c r="DS1" s="3"/>
      <c r="DT1" s="5"/>
    </row>
    <row r="2" spans="1:124" s="81" customFormat="1" ht="119" customHeight="1" x14ac:dyDescent="0.15">
      <c r="A2" s="79" t="s">
        <v>475</v>
      </c>
      <c r="B2" s="80" t="s">
        <v>476</v>
      </c>
      <c r="C2" s="81" t="s">
        <v>477</v>
      </c>
      <c r="D2" s="80" t="s">
        <v>478</v>
      </c>
      <c r="E2" s="81" t="s">
        <v>479</v>
      </c>
      <c r="F2" s="81" t="s">
        <v>535</v>
      </c>
      <c r="G2" s="81" t="s">
        <v>389</v>
      </c>
      <c r="H2" s="81" t="s">
        <v>480</v>
      </c>
      <c r="I2" s="82" t="s">
        <v>481</v>
      </c>
      <c r="J2" s="83" t="s">
        <v>391</v>
      </c>
      <c r="K2" s="83" t="s">
        <v>36</v>
      </c>
      <c r="L2" s="83" t="s">
        <v>43</v>
      </c>
      <c r="M2" s="82" t="s">
        <v>14</v>
      </c>
      <c r="N2" s="82" t="s">
        <v>32</v>
      </c>
      <c r="O2" s="82" t="s">
        <v>3</v>
      </c>
      <c r="P2" s="82" t="s">
        <v>27</v>
      </c>
      <c r="Q2" s="82" t="s">
        <v>482</v>
      </c>
      <c r="R2" s="81" t="s">
        <v>483</v>
      </c>
      <c r="S2" s="84" t="s">
        <v>484</v>
      </c>
      <c r="T2" s="85" t="s">
        <v>485</v>
      </c>
      <c r="U2" s="84" t="s">
        <v>486</v>
      </c>
      <c r="V2" s="81" t="s">
        <v>487</v>
      </c>
      <c r="W2" s="81" t="s">
        <v>260</v>
      </c>
      <c r="X2" s="81" t="s">
        <v>422</v>
      </c>
      <c r="Y2" s="81" t="s">
        <v>423</v>
      </c>
      <c r="Z2" s="81" t="s">
        <v>434</v>
      </c>
      <c r="AA2" s="81" t="s">
        <v>435</v>
      </c>
      <c r="AB2" s="81" t="s">
        <v>432</v>
      </c>
      <c r="AC2" s="81" t="s">
        <v>0</v>
      </c>
      <c r="AD2" s="81" t="s">
        <v>488</v>
      </c>
      <c r="AE2" s="81" t="s">
        <v>536</v>
      </c>
      <c r="AF2" s="81" t="s">
        <v>489</v>
      </c>
      <c r="AG2" s="86" t="s">
        <v>292</v>
      </c>
      <c r="AH2" s="86" t="s">
        <v>537</v>
      </c>
      <c r="AI2" s="86" t="s">
        <v>293</v>
      </c>
      <c r="AJ2" s="86" t="s">
        <v>467</v>
      </c>
      <c r="AK2" s="86" t="s">
        <v>468</v>
      </c>
      <c r="AL2" s="81" t="s">
        <v>490</v>
      </c>
      <c r="AM2" s="87" t="s">
        <v>392</v>
      </c>
      <c r="AN2" s="86" t="s">
        <v>469</v>
      </c>
      <c r="AO2" s="86" t="s">
        <v>470</v>
      </c>
      <c r="AP2" s="81" t="s">
        <v>491</v>
      </c>
      <c r="AQ2" s="87" t="s">
        <v>393</v>
      </c>
      <c r="AR2" s="86" t="s">
        <v>306</v>
      </c>
      <c r="AS2" s="86" t="s">
        <v>471</v>
      </c>
      <c r="AT2" s="81" t="s">
        <v>50</v>
      </c>
      <c r="AU2" s="87" t="s">
        <v>394</v>
      </c>
      <c r="AV2" s="81" t="s">
        <v>450</v>
      </c>
      <c r="AW2" s="81" t="s">
        <v>492</v>
      </c>
      <c r="AX2" s="81" t="s">
        <v>13</v>
      </c>
      <c r="AY2" s="81" t="s">
        <v>18</v>
      </c>
      <c r="AZ2" s="81" t="s">
        <v>300</v>
      </c>
      <c r="BA2" s="81" t="s">
        <v>301</v>
      </c>
      <c r="BB2" s="82" t="s">
        <v>493</v>
      </c>
      <c r="BC2" s="88" t="s">
        <v>494</v>
      </c>
      <c r="BD2" s="82" t="s">
        <v>495</v>
      </c>
      <c r="BE2" s="82" t="s">
        <v>496</v>
      </c>
      <c r="BF2" s="88" t="s">
        <v>636</v>
      </c>
      <c r="BG2" s="81" t="s">
        <v>497</v>
      </c>
      <c r="BH2" s="81" t="s">
        <v>158</v>
      </c>
      <c r="BI2" s="87" t="s">
        <v>638</v>
      </c>
      <c r="BJ2" s="87" t="s">
        <v>637</v>
      </c>
      <c r="BK2" s="82" t="s">
        <v>498</v>
      </c>
      <c r="BL2" s="82" t="s">
        <v>499</v>
      </c>
      <c r="BM2" s="82" t="s">
        <v>500</v>
      </c>
      <c r="BN2" s="82" t="s">
        <v>421</v>
      </c>
      <c r="BO2" s="82" t="s">
        <v>419</v>
      </c>
      <c r="BP2" s="82" t="s">
        <v>420</v>
      </c>
      <c r="BQ2" s="82" t="s">
        <v>501</v>
      </c>
      <c r="BR2" s="82" t="s">
        <v>502</v>
      </c>
      <c r="BS2" s="88" t="s">
        <v>503</v>
      </c>
      <c r="BT2" s="81" t="s">
        <v>504</v>
      </c>
      <c r="BU2" s="87" t="s">
        <v>639</v>
      </c>
      <c r="BV2" s="87" t="s">
        <v>640</v>
      </c>
      <c r="BW2" s="82" t="s">
        <v>505</v>
      </c>
      <c r="BX2" s="82" t="s">
        <v>506</v>
      </c>
      <c r="BY2" s="88" t="s">
        <v>507</v>
      </c>
      <c r="BZ2" s="82" t="s">
        <v>508</v>
      </c>
      <c r="CA2" s="82" t="s">
        <v>509</v>
      </c>
      <c r="CB2" s="88" t="s">
        <v>510</v>
      </c>
      <c r="CC2" s="81" t="s">
        <v>511</v>
      </c>
      <c r="CD2" s="87" t="s">
        <v>638</v>
      </c>
      <c r="CE2" s="87" t="s">
        <v>637</v>
      </c>
      <c r="CF2" s="82" t="s">
        <v>512</v>
      </c>
      <c r="CG2" s="82" t="s">
        <v>24</v>
      </c>
      <c r="CH2" s="82" t="s">
        <v>513</v>
      </c>
      <c r="CI2" s="82" t="s">
        <v>514</v>
      </c>
      <c r="CJ2" s="82" t="s">
        <v>515</v>
      </c>
      <c r="CK2" s="82" t="s">
        <v>516</v>
      </c>
      <c r="CL2" s="82" t="s">
        <v>517</v>
      </c>
      <c r="CM2" s="88" t="s">
        <v>69</v>
      </c>
      <c r="CN2" s="88" t="s">
        <v>39</v>
      </c>
      <c r="CO2" s="89" t="s">
        <v>159</v>
      </c>
      <c r="CP2" s="82" t="s">
        <v>518</v>
      </c>
      <c r="CQ2" s="82" t="s">
        <v>395</v>
      </c>
      <c r="CR2" s="87" t="s">
        <v>390</v>
      </c>
      <c r="CS2" s="82" t="s">
        <v>519</v>
      </c>
      <c r="CT2" s="88" t="s">
        <v>30</v>
      </c>
      <c r="CU2" s="88" t="s">
        <v>520</v>
      </c>
      <c r="CV2" s="82" t="s">
        <v>560</v>
      </c>
      <c r="CW2" s="82" t="s">
        <v>269</v>
      </c>
      <c r="CX2" s="82" t="s">
        <v>9</v>
      </c>
      <c r="CY2" s="88" t="s">
        <v>22</v>
      </c>
      <c r="CZ2" s="88" t="s">
        <v>7</v>
      </c>
      <c r="DA2" s="88" t="s">
        <v>34</v>
      </c>
      <c r="DB2" s="82" t="s">
        <v>472</v>
      </c>
      <c r="DC2" s="82" t="s">
        <v>473</v>
      </c>
      <c r="DD2" s="82" t="s">
        <v>114</v>
      </c>
      <c r="DE2" s="82" t="s">
        <v>407</v>
      </c>
      <c r="DF2" s="82" t="s">
        <v>474</v>
      </c>
      <c r="DG2" s="82" t="s">
        <v>73</v>
      </c>
      <c r="DH2" s="82" t="s">
        <v>74</v>
      </c>
      <c r="DI2" s="82" t="s">
        <v>134</v>
      </c>
      <c r="DJ2" s="81" t="s">
        <v>521</v>
      </c>
      <c r="DK2" s="81" t="s">
        <v>396</v>
      </c>
      <c r="DL2" s="97" t="s">
        <v>641</v>
      </c>
    </row>
    <row r="3" spans="1:124" ht="28" customHeight="1" x14ac:dyDescent="0.15">
      <c r="A3" s="22" t="s">
        <v>315</v>
      </c>
      <c r="B3" s="22" t="s">
        <v>317</v>
      </c>
      <c r="C3" s="15" t="s">
        <v>161</v>
      </c>
      <c r="D3" s="23">
        <v>0.20902777777777778</v>
      </c>
      <c r="E3" s="15" t="s">
        <v>209</v>
      </c>
      <c r="G3" s="15" t="s">
        <v>397</v>
      </c>
      <c r="H3" s="15" t="s">
        <v>78</v>
      </c>
      <c r="I3" s="16">
        <v>41376</v>
      </c>
      <c r="J3" s="16">
        <v>41671</v>
      </c>
      <c r="K3" s="16">
        <v>41671</v>
      </c>
      <c r="L3" s="16">
        <v>41674</v>
      </c>
      <c r="M3" s="16">
        <v>38960</v>
      </c>
      <c r="N3" s="16">
        <v>41027</v>
      </c>
      <c r="O3" s="16">
        <v>41370</v>
      </c>
      <c r="P3" s="16" t="s">
        <v>79</v>
      </c>
      <c r="Q3" s="16" t="s">
        <v>84</v>
      </c>
      <c r="R3" s="19" t="s">
        <v>233</v>
      </c>
      <c r="S3" s="19" t="s">
        <v>318</v>
      </c>
      <c r="T3" s="39" t="s">
        <v>319</v>
      </c>
      <c r="U3" s="19" t="s">
        <v>316</v>
      </c>
      <c r="V3" s="15">
        <v>120</v>
      </c>
      <c r="W3" s="20">
        <v>32029</v>
      </c>
      <c r="X3" s="20">
        <v>25222</v>
      </c>
      <c r="Y3" s="15">
        <v>764</v>
      </c>
      <c r="Z3" s="15">
        <v>98</v>
      </c>
      <c r="AA3" s="15">
        <v>110</v>
      </c>
      <c r="AB3" s="15">
        <v>70</v>
      </c>
      <c r="AC3" s="15">
        <v>4</v>
      </c>
      <c r="AD3" s="15">
        <v>36</v>
      </c>
      <c r="AE3" s="15">
        <v>0</v>
      </c>
      <c r="AF3" s="15">
        <v>36</v>
      </c>
      <c r="AG3" s="15">
        <v>0</v>
      </c>
      <c r="AH3" s="15">
        <v>0</v>
      </c>
      <c r="AI3" s="15">
        <v>0</v>
      </c>
      <c r="AJ3" s="15">
        <v>0</v>
      </c>
      <c r="AK3" s="15">
        <v>0</v>
      </c>
      <c r="AL3" s="15">
        <v>0</v>
      </c>
      <c r="AM3" s="51">
        <f>15.5*(AL3)</f>
        <v>0</v>
      </c>
      <c r="AN3" s="15">
        <v>12</v>
      </c>
      <c r="AO3" s="15">
        <v>0</v>
      </c>
      <c r="AP3" s="15">
        <v>12</v>
      </c>
      <c r="AQ3" s="51">
        <f>17.5*(AP3)</f>
        <v>210</v>
      </c>
      <c r="AR3" s="15">
        <v>3</v>
      </c>
      <c r="AS3" s="15">
        <v>0</v>
      </c>
      <c r="AT3" s="15">
        <v>3</v>
      </c>
      <c r="AU3" s="51">
        <f>24*(AT3)</f>
        <v>72</v>
      </c>
      <c r="AV3" s="15">
        <v>0</v>
      </c>
      <c r="AW3" s="15" t="s">
        <v>79</v>
      </c>
      <c r="AX3" s="15">
        <v>1</v>
      </c>
      <c r="AY3" s="15" t="s">
        <v>79</v>
      </c>
      <c r="AZ3" s="15" t="s">
        <v>79</v>
      </c>
      <c r="BA3" s="15">
        <v>0</v>
      </c>
      <c r="BB3" s="16">
        <v>41376</v>
      </c>
      <c r="BC3" s="21">
        <f>IF(BB3="","Not done",DAYS360(I3,BB3))</f>
        <v>0</v>
      </c>
      <c r="BD3" s="16">
        <v>41542</v>
      </c>
      <c r="BE3" s="16">
        <v>41563</v>
      </c>
      <c r="BF3" s="26">
        <f t="shared" ref="BF3" si="0">DAYS360(BD3,BE3)</f>
        <v>21</v>
      </c>
      <c r="BG3" s="16" t="s">
        <v>259</v>
      </c>
      <c r="BH3" s="26">
        <v>71</v>
      </c>
      <c r="BI3" s="51">
        <f>6.5*(Z3)</f>
        <v>637</v>
      </c>
      <c r="BJ3" s="51">
        <f>6.5*(AA3)</f>
        <v>715</v>
      </c>
      <c r="BK3" s="16">
        <v>41388</v>
      </c>
      <c r="BL3" s="16">
        <v>41398</v>
      </c>
      <c r="BM3" s="15" t="s">
        <v>85</v>
      </c>
      <c r="BN3" s="16"/>
      <c r="BO3" s="16"/>
      <c r="BP3" s="16"/>
      <c r="BQ3" s="16">
        <v>41563</v>
      </c>
      <c r="BR3" s="16">
        <v>41572</v>
      </c>
      <c r="BS3" s="15">
        <f t="shared" ref="BS3:BS9" si="1">BR3-BQ3</f>
        <v>9</v>
      </c>
      <c r="BT3" s="15" t="s">
        <v>85</v>
      </c>
      <c r="BU3" s="51">
        <f t="shared" ref="BU3:BV5" si="2">10.25*(Z3)</f>
        <v>1004.5</v>
      </c>
      <c r="BV3" s="51">
        <f t="shared" si="2"/>
        <v>1127.5</v>
      </c>
      <c r="BW3" s="16">
        <v>41572</v>
      </c>
      <c r="BX3" s="16">
        <v>41601</v>
      </c>
      <c r="BY3" s="15">
        <v>28</v>
      </c>
      <c r="BZ3" s="16">
        <v>41572</v>
      </c>
      <c r="CA3" s="16">
        <v>41578</v>
      </c>
      <c r="CB3" s="21">
        <f t="shared" ref="CB3" si="3">IF(CA3="","Not complete",DAYS360(BZ3,CA3))</f>
        <v>5</v>
      </c>
      <c r="CC3" s="15" t="s">
        <v>343</v>
      </c>
      <c r="CD3" s="51">
        <f t="shared" ref="CD3:CE5" si="4">3*(Z3)</f>
        <v>294</v>
      </c>
      <c r="CE3" s="51">
        <f t="shared" si="4"/>
        <v>330</v>
      </c>
      <c r="CF3" s="16">
        <v>41601</v>
      </c>
      <c r="CG3" s="16">
        <v>41604</v>
      </c>
      <c r="CH3" s="16">
        <v>41604</v>
      </c>
      <c r="CI3" s="16">
        <v>41608</v>
      </c>
      <c r="CJ3" s="16">
        <v>41608</v>
      </c>
      <c r="CK3" s="16">
        <v>41667</v>
      </c>
      <c r="CL3" s="16">
        <v>41664</v>
      </c>
      <c r="CM3" s="15">
        <f t="shared" ref="CM3:CM8" si="5">IF(CK3="","Not complete",DAYS360(CJ3,CK3))</f>
        <v>58</v>
      </c>
      <c r="CN3" s="15">
        <f t="shared" ref="CN3" si="6">IF(CL3="","Not complete",DAYS360(CJ3,CL3))</f>
        <v>55</v>
      </c>
      <c r="CO3" s="15">
        <v>4</v>
      </c>
      <c r="CP3" s="16">
        <v>41667</v>
      </c>
      <c r="CQ3" s="16" t="s">
        <v>79</v>
      </c>
      <c r="CR3" s="51">
        <v>0</v>
      </c>
      <c r="CS3" s="16">
        <v>41667</v>
      </c>
      <c r="CT3" s="21">
        <f>+IF(CS3="","Not complete",DAYS360(I3,CS3))</f>
        <v>286</v>
      </c>
      <c r="CU3" s="16" t="s">
        <v>79</v>
      </c>
      <c r="CV3" s="16">
        <v>41671</v>
      </c>
      <c r="CW3" s="16" t="s">
        <v>287</v>
      </c>
      <c r="CX3" s="16">
        <v>41674</v>
      </c>
      <c r="CY3" s="21">
        <f t="shared" ref="CY3" si="7">IF(CX3="","Not complete",DAYS360(M3,CX3))</f>
        <v>2674</v>
      </c>
      <c r="CZ3" s="21">
        <f t="shared" ref="CZ3" si="8">IF(CX3="","Not complete",DAYS360(N3,CX3))</f>
        <v>636</v>
      </c>
      <c r="DA3" s="21">
        <f t="shared" ref="DA3" si="9">IF(CX3="","Not complete",DAYS360(O3,CX3))</f>
        <v>298</v>
      </c>
      <c r="DB3" s="68"/>
      <c r="DC3" s="68"/>
      <c r="DD3" s="16">
        <v>41674</v>
      </c>
      <c r="DF3" s="64"/>
      <c r="DG3" s="16">
        <v>41671</v>
      </c>
      <c r="DH3" s="64"/>
      <c r="DI3" s="16">
        <v>41671</v>
      </c>
      <c r="DJ3" s="19" t="s">
        <v>320</v>
      </c>
      <c r="DK3" s="51">
        <f>SUM(AM3+AQ3+AU3+BI3+BU3+CD3+CR3+1600)</f>
        <v>3817.5</v>
      </c>
      <c r="DL3" s="53">
        <f>SUM(AM3+AQ3+AU3+BJ3+BV3+CE3+CR3+1600)</f>
        <v>4054.5</v>
      </c>
    </row>
    <row r="4" spans="1:124" ht="28" customHeight="1" x14ac:dyDescent="0.15">
      <c r="A4" s="22" t="s">
        <v>329</v>
      </c>
      <c r="B4" s="22" t="s">
        <v>344</v>
      </c>
      <c r="C4" s="15" t="s">
        <v>95</v>
      </c>
      <c r="D4" s="46">
        <v>0.20972222222222223</v>
      </c>
      <c r="E4" s="47" t="s">
        <v>231</v>
      </c>
      <c r="F4" s="47"/>
      <c r="G4" s="15" t="s">
        <v>397</v>
      </c>
      <c r="H4" s="15" t="s">
        <v>78</v>
      </c>
      <c r="I4" s="16">
        <v>41543</v>
      </c>
      <c r="J4" s="16">
        <v>41761</v>
      </c>
      <c r="K4" s="16">
        <v>41761</v>
      </c>
      <c r="L4" s="16">
        <v>41762</v>
      </c>
      <c r="M4" s="16">
        <v>39721</v>
      </c>
      <c r="N4" s="16">
        <v>41347</v>
      </c>
      <c r="O4" s="16">
        <v>41507</v>
      </c>
      <c r="P4" s="16" t="s">
        <v>79</v>
      </c>
      <c r="Q4" s="16" t="s">
        <v>79</v>
      </c>
      <c r="R4" s="19" t="s">
        <v>144</v>
      </c>
      <c r="S4" s="19" t="s">
        <v>330</v>
      </c>
      <c r="T4" s="39" t="s">
        <v>331</v>
      </c>
      <c r="U4" s="19" t="s">
        <v>333</v>
      </c>
      <c r="V4" s="15">
        <v>108</v>
      </c>
      <c r="W4" s="20">
        <v>23754</v>
      </c>
      <c r="X4" s="20">
        <v>17993</v>
      </c>
      <c r="Y4" s="15">
        <v>68</v>
      </c>
      <c r="Z4" s="15">
        <v>54</v>
      </c>
      <c r="AA4" s="15">
        <v>106</v>
      </c>
      <c r="AB4" s="15">
        <v>46</v>
      </c>
      <c r="AC4" s="15">
        <v>26</v>
      </c>
      <c r="AD4" s="15">
        <v>12</v>
      </c>
      <c r="AE4" s="15">
        <v>0</v>
      </c>
      <c r="AF4" s="15">
        <v>13</v>
      </c>
      <c r="AG4" s="15">
        <v>0</v>
      </c>
      <c r="AH4" s="15">
        <v>0</v>
      </c>
      <c r="AI4" s="15">
        <v>0</v>
      </c>
      <c r="AJ4" s="15">
        <v>0</v>
      </c>
      <c r="AK4" s="15">
        <v>0</v>
      </c>
      <c r="AL4" s="15">
        <v>0</v>
      </c>
      <c r="AM4" s="51">
        <f t="shared" ref="AM4:AM5" si="10">15.5*(AL4)</f>
        <v>0</v>
      </c>
      <c r="AN4" s="15">
        <v>3</v>
      </c>
      <c r="AO4" s="15">
        <v>0</v>
      </c>
      <c r="AP4" s="15">
        <v>3</v>
      </c>
      <c r="AQ4" s="51">
        <f t="shared" ref="AQ4:AQ5" si="11">17.5*(AP4)</f>
        <v>52.5</v>
      </c>
      <c r="AR4" s="15">
        <v>5</v>
      </c>
      <c r="AS4" s="15">
        <v>0</v>
      </c>
      <c r="AT4" s="15">
        <v>5</v>
      </c>
      <c r="AU4" s="51">
        <f t="shared" ref="AU4" si="12">24*(AT4)</f>
        <v>120</v>
      </c>
      <c r="AV4" s="15">
        <v>0</v>
      </c>
      <c r="AW4" s="15" t="s">
        <v>79</v>
      </c>
      <c r="AX4" s="15">
        <v>5</v>
      </c>
      <c r="AY4" s="15" t="s">
        <v>79</v>
      </c>
      <c r="AZ4" s="15" t="s">
        <v>84</v>
      </c>
      <c r="BA4" s="15">
        <v>1</v>
      </c>
      <c r="BB4" s="16">
        <v>41543</v>
      </c>
      <c r="BC4" s="48">
        <f>IF(BB4="","Not done",DAYS360(I4,BB4))</f>
        <v>0</v>
      </c>
      <c r="BD4" s="16">
        <v>41661</v>
      </c>
      <c r="BE4" s="16">
        <v>41677</v>
      </c>
      <c r="BF4" s="26">
        <f t="shared" ref="BF4:BF9" si="13">DAYS360(BD4,BE4)</f>
        <v>15</v>
      </c>
      <c r="BG4" s="16" t="s">
        <v>351</v>
      </c>
      <c r="BH4" s="26">
        <v>82</v>
      </c>
      <c r="BI4" s="51">
        <f t="shared" ref="BI4:BI5" si="14">6.5*(Z4)</f>
        <v>351</v>
      </c>
      <c r="BJ4" s="51">
        <f t="shared" ref="BJ4:BJ9" si="15">6.5*(AA4)</f>
        <v>689</v>
      </c>
      <c r="BK4" s="16">
        <v>41543</v>
      </c>
      <c r="BL4" s="16">
        <v>41552</v>
      </c>
      <c r="BM4" s="15" t="s">
        <v>85</v>
      </c>
      <c r="BN4" s="16"/>
      <c r="BO4" s="16"/>
      <c r="BP4" s="16"/>
      <c r="BQ4" s="16">
        <v>41719</v>
      </c>
      <c r="BR4" s="16">
        <v>41725</v>
      </c>
      <c r="BS4" s="15">
        <f t="shared" si="1"/>
        <v>6</v>
      </c>
      <c r="BT4" s="15" t="s">
        <v>85</v>
      </c>
      <c r="BU4" s="51">
        <f t="shared" si="2"/>
        <v>553.5</v>
      </c>
      <c r="BV4" s="51">
        <f t="shared" si="2"/>
        <v>1086.5</v>
      </c>
      <c r="BW4" s="16">
        <v>41725</v>
      </c>
      <c r="BX4" s="16">
        <v>41747</v>
      </c>
      <c r="BY4" s="15">
        <v>28</v>
      </c>
      <c r="BZ4" s="16">
        <v>41725</v>
      </c>
      <c r="CA4" s="16">
        <v>41734</v>
      </c>
      <c r="CB4" s="21">
        <f>IF(CA4="","Not complete",DAYS360(BZ4,CA4))</f>
        <v>8</v>
      </c>
      <c r="CC4" s="15" t="s">
        <v>343</v>
      </c>
      <c r="CD4" s="51">
        <f t="shared" si="4"/>
        <v>162</v>
      </c>
      <c r="CE4" s="51">
        <f t="shared" si="4"/>
        <v>318</v>
      </c>
      <c r="CF4" s="16">
        <v>41747</v>
      </c>
      <c r="CG4" s="16">
        <v>41747</v>
      </c>
      <c r="CH4" s="16">
        <v>41747</v>
      </c>
      <c r="CI4" s="16">
        <v>41748</v>
      </c>
      <c r="CJ4" s="16">
        <v>41751</v>
      </c>
      <c r="CK4" s="16">
        <v>41790</v>
      </c>
      <c r="CL4" s="16">
        <v>41751</v>
      </c>
      <c r="CM4" s="15">
        <f t="shared" si="5"/>
        <v>38</v>
      </c>
      <c r="CN4" s="15">
        <f t="shared" ref="CN4:CN9" si="16">IF(CL4="","Not complete",DAYS360(CJ4,CL4))</f>
        <v>0</v>
      </c>
      <c r="CO4" s="15">
        <v>2</v>
      </c>
      <c r="CP4" s="16">
        <v>41790</v>
      </c>
      <c r="CQ4" s="16" t="s">
        <v>79</v>
      </c>
      <c r="CR4" s="51">
        <v>0</v>
      </c>
      <c r="CS4" s="16">
        <v>41790</v>
      </c>
      <c r="CT4" s="21">
        <f>+IF(CS4="","Not complete",DAYS360(I4,CS4))</f>
        <v>244</v>
      </c>
      <c r="CU4" s="16" t="s">
        <v>79</v>
      </c>
      <c r="CV4" s="16">
        <v>41761</v>
      </c>
      <c r="CW4" s="16" t="s">
        <v>287</v>
      </c>
      <c r="CX4" s="16">
        <v>41762</v>
      </c>
      <c r="CY4" s="21">
        <f t="shared" ref="CY4:CY9" si="17">IF(CX4="","Not complete",DAYS360(M4,CX4))</f>
        <v>2013</v>
      </c>
      <c r="CZ4" s="21">
        <f t="shared" ref="CZ4:CZ9" si="18">IF(CX4="","Not complete",DAYS360(N4,CX4))</f>
        <v>409</v>
      </c>
      <c r="DA4" s="21">
        <f t="shared" ref="DA4:DA9" si="19">IF(CX4="","Not complete",DAYS360(O4,CX4))</f>
        <v>252</v>
      </c>
      <c r="DB4" s="68"/>
      <c r="DC4" s="68"/>
      <c r="DD4" s="16">
        <v>41762</v>
      </c>
      <c r="DF4" s="62"/>
      <c r="DG4" s="16">
        <v>41761</v>
      </c>
      <c r="DH4" s="62"/>
      <c r="DI4" s="16">
        <v>41761</v>
      </c>
      <c r="DJ4" s="19" t="s">
        <v>332</v>
      </c>
      <c r="DK4" s="51">
        <f t="shared" ref="DK4" si="20">SUM(AM4+AQ4+AU4+BI4+BU4+CD4+CR4+1600)</f>
        <v>2839</v>
      </c>
      <c r="DL4" s="53">
        <f t="shared" ref="DL4:DL5" si="21">SUM(AM4+AQ4+AU4+BJ4+BV4+CE4+CR4+1600)</f>
        <v>3866</v>
      </c>
    </row>
    <row r="5" spans="1:124" ht="28" customHeight="1" x14ac:dyDescent="0.15">
      <c r="A5" s="15" t="s">
        <v>337</v>
      </c>
      <c r="B5" s="22" t="s">
        <v>334</v>
      </c>
      <c r="C5" s="15" t="s">
        <v>362</v>
      </c>
      <c r="D5" s="23">
        <v>0.21041666666666667</v>
      </c>
      <c r="E5" s="15" t="s">
        <v>172</v>
      </c>
      <c r="G5" s="15" t="s">
        <v>397</v>
      </c>
      <c r="H5" s="15" t="s">
        <v>78</v>
      </c>
      <c r="I5" s="16">
        <v>41558</v>
      </c>
      <c r="J5" s="16">
        <v>41808</v>
      </c>
      <c r="K5" s="16">
        <v>41808</v>
      </c>
      <c r="L5" s="16">
        <v>41810</v>
      </c>
      <c r="M5" s="16">
        <v>39538</v>
      </c>
      <c r="N5" s="16">
        <v>41284</v>
      </c>
      <c r="O5" s="16">
        <v>41551</v>
      </c>
      <c r="P5" s="16" t="s">
        <v>79</v>
      </c>
      <c r="Q5" s="16" t="s">
        <v>79</v>
      </c>
      <c r="R5" s="19" t="s">
        <v>144</v>
      </c>
      <c r="S5" s="19" t="s">
        <v>335</v>
      </c>
      <c r="T5" s="19" t="s">
        <v>121</v>
      </c>
      <c r="U5" s="19" t="s">
        <v>336</v>
      </c>
      <c r="V5" s="15">
        <v>152</v>
      </c>
      <c r="W5" s="20">
        <v>25290</v>
      </c>
      <c r="X5" s="20">
        <v>14826</v>
      </c>
      <c r="Y5" s="15">
        <v>4832</v>
      </c>
      <c r="Z5" s="15">
        <v>124</v>
      </c>
      <c r="AA5" s="15">
        <v>142</v>
      </c>
      <c r="AB5" s="15">
        <v>46</v>
      </c>
      <c r="AC5" s="15">
        <v>63</v>
      </c>
      <c r="AD5" s="15">
        <v>34</v>
      </c>
      <c r="AE5" s="15">
        <v>0</v>
      </c>
      <c r="AF5" s="15">
        <v>35</v>
      </c>
      <c r="AG5" s="15">
        <v>0</v>
      </c>
      <c r="AH5" s="15">
        <v>0</v>
      </c>
      <c r="AI5" s="15">
        <v>0</v>
      </c>
      <c r="AJ5" s="15">
        <v>0</v>
      </c>
      <c r="AK5" s="15">
        <v>0</v>
      </c>
      <c r="AL5" s="15">
        <v>0</v>
      </c>
      <c r="AM5" s="51">
        <f t="shared" si="10"/>
        <v>0</v>
      </c>
      <c r="AN5" s="15">
        <v>4</v>
      </c>
      <c r="AO5" s="15">
        <v>0</v>
      </c>
      <c r="AP5" s="15">
        <v>4</v>
      </c>
      <c r="AQ5" s="51">
        <f t="shared" si="11"/>
        <v>70</v>
      </c>
      <c r="AR5" s="15">
        <v>1</v>
      </c>
      <c r="AS5" s="15">
        <v>0</v>
      </c>
      <c r="AT5" s="15">
        <v>1</v>
      </c>
      <c r="AU5" s="51">
        <f>24*(AT5)</f>
        <v>24</v>
      </c>
      <c r="AV5" s="15">
        <v>0</v>
      </c>
      <c r="AW5" s="15" t="s">
        <v>79</v>
      </c>
      <c r="AX5" s="15">
        <v>5</v>
      </c>
      <c r="AY5" s="15" t="s">
        <v>79</v>
      </c>
      <c r="AZ5" s="15" t="s">
        <v>79</v>
      </c>
      <c r="BA5" s="15">
        <v>0</v>
      </c>
      <c r="BB5" s="16">
        <v>41559</v>
      </c>
      <c r="BC5" s="21">
        <f t="shared" ref="BC5" si="22">IF(BB5="","Not done",DAYS360(I5,BB5))</f>
        <v>1</v>
      </c>
      <c r="BD5" s="16">
        <v>41732</v>
      </c>
      <c r="BE5" s="16">
        <v>41745</v>
      </c>
      <c r="BF5" s="26">
        <f t="shared" si="13"/>
        <v>13</v>
      </c>
      <c r="BG5" s="16" t="s">
        <v>259</v>
      </c>
      <c r="BH5" s="26">
        <v>57</v>
      </c>
      <c r="BI5" s="51">
        <f t="shared" si="14"/>
        <v>806</v>
      </c>
      <c r="BJ5" s="51">
        <f t="shared" si="15"/>
        <v>923</v>
      </c>
      <c r="BK5" s="16">
        <v>41585</v>
      </c>
      <c r="BL5" s="16">
        <v>41621</v>
      </c>
      <c r="BM5" s="15" t="s">
        <v>85</v>
      </c>
      <c r="BN5" s="16"/>
      <c r="BO5" s="16"/>
      <c r="BP5" s="16"/>
      <c r="BQ5" s="16">
        <v>41745</v>
      </c>
      <c r="BR5" s="16">
        <v>41758</v>
      </c>
      <c r="BS5" s="15">
        <f t="shared" si="1"/>
        <v>13</v>
      </c>
      <c r="BT5" s="15" t="s">
        <v>85</v>
      </c>
      <c r="BU5" s="51">
        <f t="shared" si="2"/>
        <v>1271</v>
      </c>
      <c r="BV5" s="51">
        <f t="shared" si="2"/>
        <v>1455.5</v>
      </c>
      <c r="BW5" s="16">
        <v>41758</v>
      </c>
      <c r="BX5" s="16">
        <v>41769</v>
      </c>
      <c r="BY5" s="15">
        <v>28</v>
      </c>
      <c r="BZ5" s="16">
        <v>41763</v>
      </c>
      <c r="CA5" s="16">
        <v>41768</v>
      </c>
      <c r="CB5" s="21">
        <f>IF(CA5="","Not complete",DAYS360(BZ5,CA5))</f>
        <v>5</v>
      </c>
      <c r="CC5" s="15" t="s">
        <v>368</v>
      </c>
      <c r="CD5" s="51">
        <f t="shared" si="4"/>
        <v>372</v>
      </c>
      <c r="CE5" s="51">
        <f t="shared" si="4"/>
        <v>426</v>
      </c>
      <c r="CF5" s="16">
        <v>41767</v>
      </c>
      <c r="CG5" s="16">
        <v>41768</v>
      </c>
      <c r="CH5" s="16">
        <v>41768</v>
      </c>
      <c r="CI5" s="16">
        <v>41781</v>
      </c>
      <c r="CJ5" s="16">
        <v>41781</v>
      </c>
      <c r="CK5" s="16">
        <v>41794</v>
      </c>
      <c r="CL5" s="16">
        <v>41782</v>
      </c>
      <c r="CM5" s="15">
        <f t="shared" si="5"/>
        <v>12</v>
      </c>
      <c r="CN5" s="15">
        <f t="shared" si="16"/>
        <v>1</v>
      </c>
      <c r="CO5" s="15">
        <v>2</v>
      </c>
      <c r="CP5" s="16">
        <v>41794</v>
      </c>
      <c r="CQ5" s="16" t="s">
        <v>79</v>
      </c>
      <c r="CR5" s="51">
        <v>0</v>
      </c>
      <c r="CS5" s="16">
        <v>41803</v>
      </c>
      <c r="CT5" s="21">
        <f t="shared" ref="CT5" si="23">+IF(CS5="","Not complete",DAYS360(I5,CS5))</f>
        <v>242</v>
      </c>
      <c r="CU5" s="16" t="s">
        <v>84</v>
      </c>
      <c r="CV5" s="16">
        <v>41809</v>
      </c>
      <c r="CW5" s="16" t="s">
        <v>369</v>
      </c>
      <c r="CX5" s="16">
        <v>41810</v>
      </c>
      <c r="CY5" s="21">
        <f t="shared" si="17"/>
        <v>2240</v>
      </c>
      <c r="CZ5" s="21">
        <f t="shared" si="18"/>
        <v>520</v>
      </c>
      <c r="DA5" s="21">
        <f t="shared" si="19"/>
        <v>256</v>
      </c>
      <c r="DB5" s="68"/>
      <c r="DC5" s="68"/>
      <c r="DD5" s="16">
        <v>41810</v>
      </c>
      <c r="DF5" s="67"/>
      <c r="DG5" s="16">
        <v>41809</v>
      </c>
      <c r="DH5" s="67"/>
      <c r="DI5" s="16">
        <v>41809</v>
      </c>
      <c r="DJ5" s="19" t="s">
        <v>363</v>
      </c>
      <c r="DK5" s="51">
        <f>SUM(AM5+AQ5+AU5+BI5+BU5+CD5+CR5+1600)</f>
        <v>4143</v>
      </c>
      <c r="DL5" s="53">
        <f t="shared" si="21"/>
        <v>4498.5</v>
      </c>
    </row>
    <row r="6" spans="1:124" ht="28" customHeight="1" x14ac:dyDescent="0.15">
      <c r="A6" s="22" t="s">
        <v>366</v>
      </c>
      <c r="B6" s="22" t="s">
        <v>352</v>
      </c>
      <c r="C6" s="15" t="s">
        <v>272</v>
      </c>
      <c r="D6" s="23">
        <v>0.21111111111111111</v>
      </c>
      <c r="E6" s="15" t="s">
        <v>188</v>
      </c>
      <c r="G6" s="15" t="s">
        <v>397</v>
      </c>
      <c r="H6" s="15" t="s">
        <v>78</v>
      </c>
      <c r="I6" s="16">
        <v>41675</v>
      </c>
      <c r="J6" s="16">
        <v>41913</v>
      </c>
      <c r="K6" s="16">
        <v>41913</v>
      </c>
      <c r="L6" s="16">
        <v>41913</v>
      </c>
      <c r="M6" s="16">
        <v>39721</v>
      </c>
      <c r="N6" s="16">
        <v>41446</v>
      </c>
      <c r="O6" s="16">
        <v>41643</v>
      </c>
      <c r="P6" s="16" t="s">
        <v>79</v>
      </c>
      <c r="Q6" s="15" t="s">
        <v>84</v>
      </c>
      <c r="R6" s="19" t="s">
        <v>233</v>
      </c>
      <c r="S6" s="19" t="s">
        <v>353</v>
      </c>
      <c r="T6" s="19" t="s">
        <v>354</v>
      </c>
      <c r="U6" s="19" t="s">
        <v>355</v>
      </c>
      <c r="V6" s="15">
        <v>208</v>
      </c>
      <c r="W6" s="20">
        <v>32473</v>
      </c>
      <c r="X6" s="20">
        <v>21675</v>
      </c>
      <c r="Y6" s="15">
        <v>3563</v>
      </c>
      <c r="Z6" s="15">
        <v>140</v>
      </c>
      <c r="AA6" s="15">
        <v>124</v>
      </c>
      <c r="AB6" s="15">
        <v>66</v>
      </c>
      <c r="AC6" s="15">
        <v>22</v>
      </c>
      <c r="AD6" s="15">
        <v>30</v>
      </c>
      <c r="AE6" s="15">
        <v>0</v>
      </c>
      <c r="AF6" s="15">
        <v>48</v>
      </c>
      <c r="AG6" s="15">
        <v>0</v>
      </c>
      <c r="AH6" s="15">
        <v>0</v>
      </c>
      <c r="AI6" s="15">
        <v>0</v>
      </c>
      <c r="AJ6" s="15">
        <v>0</v>
      </c>
      <c r="AK6" s="15">
        <v>0</v>
      </c>
      <c r="AL6" s="15">
        <v>0</v>
      </c>
      <c r="AM6" s="51">
        <f>15.5*(AL6)</f>
        <v>0</v>
      </c>
      <c r="AN6" s="15">
        <v>12</v>
      </c>
      <c r="AO6" s="15">
        <v>10</v>
      </c>
      <c r="AP6" s="15">
        <v>22</v>
      </c>
      <c r="AQ6" s="51">
        <f>17.5*(AP6)</f>
        <v>385</v>
      </c>
      <c r="AR6" s="15">
        <v>1</v>
      </c>
      <c r="AS6" s="15">
        <v>0</v>
      </c>
      <c r="AT6" s="15">
        <v>1</v>
      </c>
      <c r="AU6" s="51">
        <f>24*(AT6)</f>
        <v>24</v>
      </c>
      <c r="AV6" s="15">
        <v>9</v>
      </c>
      <c r="AW6" s="15">
        <v>0</v>
      </c>
      <c r="AX6" s="15">
        <v>6</v>
      </c>
      <c r="AY6" s="15" t="s">
        <v>79</v>
      </c>
      <c r="AZ6" s="15" t="s">
        <v>79</v>
      </c>
      <c r="BA6" s="15">
        <v>0</v>
      </c>
      <c r="BB6" s="16">
        <v>41675</v>
      </c>
      <c r="BC6" s="21">
        <f>IF(BB6="","Not done",DAYS360(I6,BB6))</f>
        <v>0</v>
      </c>
      <c r="BD6" s="16">
        <v>41808</v>
      </c>
      <c r="BE6" s="16">
        <v>41842</v>
      </c>
      <c r="BF6" s="26">
        <f t="shared" si="13"/>
        <v>34</v>
      </c>
      <c r="BG6" s="16" t="s">
        <v>368</v>
      </c>
      <c r="BH6" s="15">
        <v>158</v>
      </c>
      <c r="BI6" s="51">
        <f>6.5*(Z6)</f>
        <v>910</v>
      </c>
      <c r="BJ6" s="51">
        <f t="shared" si="15"/>
        <v>806</v>
      </c>
      <c r="BK6" s="16">
        <v>41682</v>
      </c>
      <c r="BL6" s="16">
        <v>41696</v>
      </c>
      <c r="BM6" s="15" t="s">
        <v>85</v>
      </c>
      <c r="BN6" s="16"/>
      <c r="BO6" s="16"/>
      <c r="BP6" s="16"/>
      <c r="BQ6" s="16">
        <v>41877</v>
      </c>
      <c r="BR6" s="40">
        <v>41884</v>
      </c>
      <c r="BS6" s="15">
        <f t="shared" si="1"/>
        <v>7</v>
      </c>
      <c r="BT6" s="15" t="s">
        <v>85</v>
      </c>
      <c r="BU6" s="51">
        <f t="shared" ref="BU6:BV8" si="24">10.25*(Z6)</f>
        <v>1435</v>
      </c>
      <c r="BV6" s="51">
        <f t="shared" si="24"/>
        <v>1271</v>
      </c>
      <c r="BW6" s="40">
        <v>41884</v>
      </c>
      <c r="BX6" s="40">
        <v>41891</v>
      </c>
      <c r="BY6" s="15">
        <f>DATEDIF(BW6,BX6,"d")</f>
        <v>7</v>
      </c>
      <c r="BZ6" s="40">
        <v>41887</v>
      </c>
      <c r="CA6" s="40">
        <v>41892</v>
      </c>
      <c r="CB6" s="21">
        <f>IF(CA6="","Not complete",DAYS360(BZ6,CA6))</f>
        <v>5</v>
      </c>
      <c r="CC6" s="15" t="s">
        <v>343</v>
      </c>
      <c r="CD6" s="51">
        <f t="shared" ref="CD6:CE8" si="25">3*(Z6)</f>
        <v>420</v>
      </c>
      <c r="CE6" s="51">
        <f t="shared" si="25"/>
        <v>372</v>
      </c>
      <c r="CF6" s="16">
        <v>41892</v>
      </c>
      <c r="CG6" s="16">
        <v>41893</v>
      </c>
      <c r="CH6" s="16">
        <v>41893</v>
      </c>
      <c r="CI6" s="16">
        <v>41899</v>
      </c>
      <c r="CJ6" s="16">
        <v>41901</v>
      </c>
      <c r="CK6" s="16">
        <v>41902</v>
      </c>
      <c r="CL6" s="16">
        <v>41902</v>
      </c>
      <c r="CM6" s="15">
        <f t="shared" si="5"/>
        <v>1</v>
      </c>
      <c r="CN6" s="15">
        <f t="shared" si="16"/>
        <v>1</v>
      </c>
      <c r="CO6" s="15">
        <v>1</v>
      </c>
      <c r="CP6" s="16">
        <v>41905</v>
      </c>
      <c r="CQ6" s="16" t="s">
        <v>79</v>
      </c>
      <c r="CR6" s="51">
        <v>0</v>
      </c>
      <c r="CS6" s="16">
        <v>41912</v>
      </c>
      <c r="CT6" s="21">
        <f>+IF(CS6="","Not complete",DAYS360(I6,CS6))</f>
        <v>235</v>
      </c>
      <c r="CU6" s="16" t="s">
        <v>79</v>
      </c>
      <c r="CV6" s="16">
        <v>41912</v>
      </c>
      <c r="CW6" s="15" t="s">
        <v>369</v>
      </c>
      <c r="CX6" s="16">
        <v>41913</v>
      </c>
      <c r="CY6" s="21">
        <f t="shared" si="17"/>
        <v>2161</v>
      </c>
      <c r="CZ6" s="21">
        <f t="shared" si="18"/>
        <v>460</v>
      </c>
      <c r="DA6" s="21">
        <f t="shared" si="19"/>
        <v>267</v>
      </c>
      <c r="DB6" s="68"/>
      <c r="DC6" s="68"/>
      <c r="DD6" s="16">
        <v>41914</v>
      </c>
      <c r="DE6" s="16">
        <v>41914</v>
      </c>
      <c r="DF6" s="67"/>
      <c r="DG6" s="16">
        <v>41912</v>
      </c>
      <c r="DH6" s="67"/>
      <c r="DI6" s="16">
        <v>41912</v>
      </c>
      <c r="DJ6" s="19" t="s">
        <v>365</v>
      </c>
      <c r="DK6" s="51">
        <f>SUM(AM6+AQ6+AU6+BI6+BU6+CD6+CR6+1600)</f>
        <v>4774</v>
      </c>
      <c r="DL6" s="53">
        <f>SUM(AM6+AQ6+AU6+BJ6+BV6+CE6+CR6+1600)</f>
        <v>4458</v>
      </c>
    </row>
    <row r="7" spans="1:124" ht="28" customHeight="1" x14ac:dyDescent="0.15">
      <c r="A7" s="22" t="s">
        <v>367</v>
      </c>
      <c r="B7" s="22" t="s">
        <v>356</v>
      </c>
      <c r="C7" s="15" t="s">
        <v>357</v>
      </c>
      <c r="D7" s="23">
        <v>0.21180555555555555</v>
      </c>
      <c r="E7" s="15" t="s">
        <v>188</v>
      </c>
      <c r="G7" s="15" t="s">
        <v>397</v>
      </c>
      <c r="H7" s="15" t="s">
        <v>78</v>
      </c>
      <c r="I7" s="16">
        <v>41711</v>
      </c>
      <c r="J7" s="16">
        <v>41919</v>
      </c>
      <c r="K7" s="16">
        <v>41920</v>
      </c>
      <c r="L7" s="16">
        <v>41921</v>
      </c>
      <c r="M7" s="16">
        <v>40359</v>
      </c>
      <c r="N7" s="16">
        <v>41471</v>
      </c>
      <c r="O7" s="16">
        <v>41702</v>
      </c>
      <c r="P7" s="16" t="s">
        <v>84</v>
      </c>
      <c r="Q7" s="15" t="s">
        <v>84</v>
      </c>
      <c r="R7" s="19" t="s">
        <v>264</v>
      </c>
      <c r="S7" s="19" t="s">
        <v>358</v>
      </c>
      <c r="T7" s="19" t="s">
        <v>359</v>
      </c>
      <c r="U7" s="19" t="s">
        <v>360</v>
      </c>
      <c r="V7" s="15">
        <v>166</v>
      </c>
      <c r="W7" s="20">
        <v>38227</v>
      </c>
      <c r="X7" s="20">
        <v>30683</v>
      </c>
      <c r="Y7" s="15">
        <v>795</v>
      </c>
      <c r="Z7" s="15">
        <v>136</v>
      </c>
      <c r="AA7" s="15">
        <v>142</v>
      </c>
      <c r="AB7" s="15">
        <v>80</v>
      </c>
      <c r="AC7" s="15">
        <v>26</v>
      </c>
      <c r="AD7" s="15">
        <v>37</v>
      </c>
      <c r="AE7" s="15">
        <v>0</v>
      </c>
      <c r="AF7" s="15">
        <v>39</v>
      </c>
      <c r="AG7" s="15">
        <v>0</v>
      </c>
      <c r="AH7" s="15">
        <v>0</v>
      </c>
      <c r="AI7" s="15">
        <v>0</v>
      </c>
      <c r="AJ7" s="15">
        <v>0</v>
      </c>
      <c r="AK7" s="15">
        <v>0</v>
      </c>
      <c r="AL7" s="15">
        <v>0</v>
      </c>
      <c r="AM7" s="51">
        <f>15.5*(AL7)</f>
        <v>0</v>
      </c>
      <c r="AN7" s="15">
        <v>11</v>
      </c>
      <c r="AO7" s="15">
        <v>0</v>
      </c>
      <c r="AP7" s="15">
        <v>11</v>
      </c>
      <c r="AQ7" s="51">
        <f>17.5*(AP7)</f>
        <v>192.5</v>
      </c>
      <c r="AR7" s="15">
        <v>3</v>
      </c>
      <c r="AS7" s="15">
        <v>0</v>
      </c>
      <c r="AT7" s="15">
        <v>3</v>
      </c>
      <c r="AU7" s="51">
        <f>24*(AT7)</f>
        <v>72</v>
      </c>
      <c r="AV7" s="15">
        <v>0</v>
      </c>
      <c r="AW7" s="15">
        <v>0</v>
      </c>
      <c r="AX7" s="15">
        <v>5</v>
      </c>
      <c r="AY7" s="15" t="s">
        <v>79</v>
      </c>
      <c r="AZ7" s="15" t="s">
        <v>79</v>
      </c>
      <c r="BA7" s="15">
        <v>0</v>
      </c>
      <c r="BB7" s="16">
        <v>41713</v>
      </c>
      <c r="BC7" s="21">
        <f>IF(BB7="","Not done",DAYS360(I7,BB7))</f>
        <v>2</v>
      </c>
      <c r="BD7" s="16">
        <v>41783</v>
      </c>
      <c r="BE7" s="16">
        <v>41844</v>
      </c>
      <c r="BF7" s="26">
        <f t="shared" si="13"/>
        <v>60</v>
      </c>
      <c r="BG7" s="16" t="s">
        <v>388</v>
      </c>
      <c r="BH7" s="15">
        <v>104</v>
      </c>
      <c r="BI7" s="51">
        <f>6.5*(Z7)</f>
        <v>884</v>
      </c>
      <c r="BJ7" s="51">
        <f t="shared" si="15"/>
        <v>923</v>
      </c>
      <c r="BK7" s="16">
        <v>41717</v>
      </c>
      <c r="BL7" s="16">
        <v>41725</v>
      </c>
      <c r="BM7" s="15" t="s">
        <v>85</v>
      </c>
      <c r="BN7" s="16"/>
      <c r="BO7" s="16"/>
      <c r="BP7" s="16"/>
      <c r="BQ7" s="16">
        <v>41850</v>
      </c>
      <c r="BR7" s="16">
        <v>41860</v>
      </c>
      <c r="BS7" s="15">
        <f t="shared" si="1"/>
        <v>10</v>
      </c>
      <c r="BT7" s="15" t="s">
        <v>85</v>
      </c>
      <c r="BU7" s="51">
        <f t="shared" si="24"/>
        <v>1394</v>
      </c>
      <c r="BV7" s="51">
        <f t="shared" si="24"/>
        <v>1455.5</v>
      </c>
      <c r="BW7" s="16">
        <v>41860</v>
      </c>
      <c r="BX7" s="16">
        <v>41863</v>
      </c>
      <c r="BY7" s="15">
        <f>DATEDIF(BW7,BX7,"d")</f>
        <v>3</v>
      </c>
      <c r="BZ7" s="16">
        <v>41863</v>
      </c>
      <c r="CA7" s="16">
        <v>41868</v>
      </c>
      <c r="CB7" s="21">
        <f>IF(CA7="","Not complete",DAYS360(BZ7,CA7))</f>
        <v>5</v>
      </c>
      <c r="CC7" s="15" t="s">
        <v>398</v>
      </c>
      <c r="CD7" s="51">
        <f t="shared" si="25"/>
        <v>408</v>
      </c>
      <c r="CE7" s="51">
        <f t="shared" si="25"/>
        <v>426</v>
      </c>
      <c r="CF7" s="16">
        <v>41864</v>
      </c>
      <c r="CG7" s="16">
        <v>41866</v>
      </c>
      <c r="CH7" s="16">
        <v>41866</v>
      </c>
      <c r="CI7" s="16">
        <v>41884</v>
      </c>
      <c r="CJ7" s="16">
        <v>41884</v>
      </c>
      <c r="CK7" s="16">
        <v>41900</v>
      </c>
      <c r="CL7" s="16">
        <v>41884</v>
      </c>
      <c r="CM7" s="15">
        <f t="shared" si="5"/>
        <v>16</v>
      </c>
      <c r="CN7" s="15">
        <f t="shared" si="16"/>
        <v>0</v>
      </c>
      <c r="CO7" s="15">
        <v>1</v>
      </c>
      <c r="CP7" s="16">
        <v>41912</v>
      </c>
      <c r="CQ7" s="16" t="s">
        <v>79</v>
      </c>
      <c r="CR7" s="51">
        <v>0</v>
      </c>
      <c r="CS7" s="16">
        <v>41919</v>
      </c>
      <c r="CT7" s="21">
        <f>+IF(CS7="","Not complete",DAYS360(I7,CS7))</f>
        <v>204</v>
      </c>
      <c r="CU7" s="16" t="s">
        <v>84</v>
      </c>
      <c r="CV7" s="16">
        <v>41919</v>
      </c>
      <c r="CW7" s="15" t="s">
        <v>413</v>
      </c>
      <c r="CX7" s="16">
        <v>41921</v>
      </c>
      <c r="CY7" s="21">
        <f t="shared" si="17"/>
        <v>1539</v>
      </c>
      <c r="CZ7" s="21">
        <f t="shared" si="18"/>
        <v>443</v>
      </c>
      <c r="DA7" s="21">
        <f t="shared" si="19"/>
        <v>215</v>
      </c>
      <c r="DB7" s="68"/>
      <c r="DC7" s="68"/>
      <c r="DD7" s="16">
        <v>41921</v>
      </c>
      <c r="DE7" s="16">
        <v>41921</v>
      </c>
      <c r="DF7" s="67"/>
      <c r="DG7" s="16">
        <v>41919</v>
      </c>
      <c r="DH7" s="67"/>
      <c r="DI7" s="16">
        <v>41919</v>
      </c>
      <c r="DJ7" s="19" t="s">
        <v>361</v>
      </c>
      <c r="DK7" s="51">
        <f>SUM(AM7+AQ7+AU7+BI7+BU7+CD7+CR7+1600)</f>
        <v>4550.5</v>
      </c>
      <c r="DL7" s="53">
        <f>SUM(AM7+AQ7+AU7+BJ7+BV7+CE7+CR7+1600)</f>
        <v>4669</v>
      </c>
    </row>
    <row r="8" spans="1:124" ht="28" customHeight="1" x14ac:dyDescent="0.15">
      <c r="A8" s="22" t="s">
        <v>381</v>
      </c>
      <c r="B8" s="22" t="s">
        <v>382</v>
      </c>
      <c r="C8" s="15" t="s">
        <v>95</v>
      </c>
      <c r="D8" s="46">
        <v>0.21249999999999999</v>
      </c>
      <c r="E8" s="47" t="s">
        <v>124</v>
      </c>
      <c r="F8" s="47"/>
      <c r="G8" s="47" t="s">
        <v>397</v>
      </c>
      <c r="H8" s="15" t="s">
        <v>78</v>
      </c>
      <c r="I8" s="16">
        <v>41803</v>
      </c>
      <c r="J8" s="16">
        <v>41955</v>
      </c>
      <c r="K8" s="16">
        <v>41955</v>
      </c>
      <c r="L8" s="16">
        <v>41956</v>
      </c>
      <c r="M8" s="16">
        <v>39994</v>
      </c>
      <c r="N8" s="16">
        <v>41471</v>
      </c>
      <c r="O8" s="16">
        <v>41795</v>
      </c>
      <c r="P8" s="16" t="s">
        <v>79</v>
      </c>
      <c r="Q8" s="15" t="s">
        <v>84</v>
      </c>
      <c r="R8" s="19" t="s">
        <v>119</v>
      </c>
      <c r="S8" s="19" t="s">
        <v>383</v>
      </c>
      <c r="T8" s="19" t="s">
        <v>384</v>
      </c>
      <c r="U8" s="19" t="s">
        <v>385</v>
      </c>
      <c r="V8" s="15">
        <v>166</v>
      </c>
      <c r="W8" s="20">
        <v>32473</v>
      </c>
      <c r="X8" s="20">
        <v>22877</v>
      </c>
      <c r="Y8" s="15">
        <v>2940</v>
      </c>
      <c r="Z8" s="15">
        <v>134</v>
      </c>
      <c r="AA8" s="15">
        <v>124</v>
      </c>
      <c r="AB8" s="15">
        <v>76</v>
      </c>
      <c r="AC8" s="15">
        <v>12</v>
      </c>
      <c r="AD8" s="15">
        <v>19</v>
      </c>
      <c r="AE8" s="15">
        <v>0</v>
      </c>
      <c r="AF8" s="15">
        <v>35</v>
      </c>
      <c r="AG8" s="15">
        <v>0</v>
      </c>
      <c r="AH8" s="15">
        <v>0</v>
      </c>
      <c r="AI8" s="15">
        <v>0</v>
      </c>
      <c r="AJ8" s="15">
        <v>0</v>
      </c>
      <c r="AK8" s="15">
        <v>0</v>
      </c>
      <c r="AL8" s="15">
        <v>0</v>
      </c>
      <c r="AM8" s="51">
        <f>15.5*(AL8)</f>
        <v>0</v>
      </c>
      <c r="AN8" s="15">
        <v>26</v>
      </c>
      <c r="AO8" s="15">
        <v>6</v>
      </c>
      <c r="AP8" s="15">
        <v>32</v>
      </c>
      <c r="AQ8" s="51">
        <f>17.5*(AP8)</f>
        <v>560</v>
      </c>
      <c r="AR8" s="15">
        <v>6</v>
      </c>
      <c r="AS8" s="15">
        <v>0</v>
      </c>
      <c r="AT8" s="15">
        <v>6</v>
      </c>
      <c r="AU8" s="51">
        <f>24*(AT8)</f>
        <v>144</v>
      </c>
      <c r="AV8" s="15">
        <v>0</v>
      </c>
      <c r="AW8" s="15" t="s">
        <v>79</v>
      </c>
      <c r="AX8" s="15">
        <v>1</v>
      </c>
      <c r="AY8" s="15" t="s">
        <v>79</v>
      </c>
      <c r="AZ8" s="15" t="s">
        <v>84</v>
      </c>
      <c r="BA8" s="15">
        <v>1</v>
      </c>
      <c r="BB8" s="16">
        <v>41807</v>
      </c>
      <c r="BC8" s="21">
        <f>IF(BB8="","Not done",DAYS360(I8,BB8))</f>
        <v>4</v>
      </c>
      <c r="BD8" s="16">
        <v>41867</v>
      </c>
      <c r="BE8" s="16">
        <v>41878</v>
      </c>
      <c r="BF8" s="26">
        <f t="shared" si="13"/>
        <v>11</v>
      </c>
      <c r="BG8" s="16" t="s">
        <v>104</v>
      </c>
      <c r="BH8" s="15">
        <v>125</v>
      </c>
      <c r="BI8" s="51">
        <f>6.5*(Z8)</f>
        <v>871</v>
      </c>
      <c r="BJ8" s="51">
        <f t="shared" si="15"/>
        <v>806</v>
      </c>
      <c r="BK8" s="16">
        <v>41810</v>
      </c>
      <c r="BL8" s="16">
        <v>41831</v>
      </c>
      <c r="BM8" s="15" t="s">
        <v>85</v>
      </c>
      <c r="BN8" s="16"/>
      <c r="BO8" s="16"/>
      <c r="BP8" s="16"/>
      <c r="BQ8" s="16">
        <v>41878</v>
      </c>
      <c r="BR8" s="16">
        <v>41885</v>
      </c>
      <c r="BS8" s="15">
        <f t="shared" si="1"/>
        <v>7</v>
      </c>
      <c r="BT8" s="15" t="s">
        <v>85</v>
      </c>
      <c r="BU8" s="51">
        <f t="shared" si="24"/>
        <v>1373.5</v>
      </c>
      <c r="BV8" s="51">
        <f t="shared" si="24"/>
        <v>1271</v>
      </c>
      <c r="BW8" s="16">
        <v>41885</v>
      </c>
      <c r="BX8" s="16">
        <v>41919</v>
      </c>
      <c r="BY8" s="15">
        <f>DATEDIF(BW8,BX8,"d")</f>
        <v>34</v>
      </c>
      <c r="BZ8" s="16">
        <v>41887</v>
      </c>
      <c r="CA8" s="16">
        <v>41892</v>
      </c>
      <c r="CB8" s="21">
        <v>28</v>
      </c>
      <c r="CC8" s="15" t="s">
        <v>368</v>
      </c>
      <c r="CD8" s="51">
        <f t="shared" si="25"/>
        <v>402</v>
      </c>
      <c r="CE8" s="51">
        <f t="shared" si="25"/>
        <v>372</v>
      </c>
      <c r="CF8" s="16">
        <v>41920</v>
      </c>
      <c r="CG8" s="16">
        <v>41920</v>
      </c>
      <c r="CH8" s="16">
        <v>41921</v>
      </c>
      <c r="CI8" s="16">
        <v>41930</v>
      </c>
      <c r="CJ8" s="16">
        <v>41930</v>
      </c>
      <c r="CK8" s="16">
        <v>42305</v>
      </c>
      <c r="CL8" s="16">
        <v>42298</v>
      </c>
      <c r="CM8" s="15">
        <f t="shared" si="5"/>
        <v>370</v>
      </c>
      <c r="CN8" s="15">
        <f t="shared" si="16"/>
        <v>363</v>
      </c>
      <c r="CO8" s="15">
        <v>4</v>
      </c>
      <c r="CP8" s="16">
        <v>41949</v>
      </c>
      <c r="CQ8" s="16" t="s">
        <v>79</v>
      </c>
      <c r="CR8" s="51">
        <v>217</v>
      </c>
      <c r="CS8" s="16">
        <v>41954</v>
      </c>
      <c r="CT8" s="21">
        <f>+IF(CS8="","Not complete",DAYS360(I8,CS8))</f>
        <v>148</v>
      </c>
      <c r="CU8" s="16" t="s">
        <v>79</v>
      </c>
      <c r="CV8" s="16">
        <v>41955</v>
      </c>
      <c r="CW8" s="15" t="s">
        <v>368</v>
      </c>
      <c r="CX8" s="16">
        <v>41956</v>
      </c>
      <c r="CY8" s="21">
        <f t="shared" si="17"/>
        <v>1933</v>
      </c>
      <c r="CZ8" s="21">
        <f t="shared" si="18"/>
        <v>477</v>
      </c>
      <c r="DA8" s="21">
        <f t="shared" si="19"/>
        <v>158</v>
      </c>
      <c r="DB8" s="68"/>
      <c r="DC8" s="68"/>
      <c r="DD8" s="16">
        <v>41956</v>
      </c>
      <c r="DE8" s="16">
        <v>41956</v>
      </c>
      <c r="DF8" s="67"/>
      <c r="DG8" s="16">
        <v>41955</v>
      </c>
      <c r="DH8" s="67"/>
      <c r="DI8" s="16">
        <v>41955</v>
      </c>
      <c r="DJ8" s="19" t="s">
        <v>404</v>
      </c>
      <c r="DK8" s="51">
        <f>SUM(AM8+AQ8+AU8+BI8+BU8+CD8+CR8+1600)</f>
        <v>5167.5</v>
      </c>
      <c r="DL8" s="53">
        <f>SUM(AM8+AQ8+AU8+BJ8+BV8+CE8+CR8+1600)</f>
        <v>4970</v>
      </c>
    </row>
    <row r="9" spans="1:124" ht="28" customHeight="1" x14ac:dyDescent="0.15">
      <c r="A9" s="22" t="s">
        <v>338</v>
      </c>
      <c r="B9" s="22" t="s">
        <v>339</v>
      </c>
      <c r="C9" s="15" t="s">
        <v>272</v>
      </c>
      <c r="D9" s="23">
        <v>0.21319444444444444</v>
      </c>
      <c r="E9" s="15" t="s">
        <v>125</v>
      </c>
      <c r="G9" s="15" t="s">
        <v>397</v>
      </c>
      <c r="H9" s="15" t="s">
        <v>78</v>
      </c>
      <c r="I9" s="16">
        <v>41559</v>
      </c>
      <c r="J9" s="16">
        <v>41986</v>
      </c>
      <c r="K9" s="16">
        <v>41986</v>
      </c>
      <c r="L9" s="16">
        <v>41986</v>
      </c>
      <c r="M9" s="16">
        <v>39325</v>
      </c>
      <c r="N9" s="16">
        <v>41290</v>
      </c>
      <c r="O9" s="16">
        <v>41550</v>
      </c>
      <c r="P9" s="16" t="s">
        <v>79</v>
      </c>
      <c r="Q9" s="16" t="s">
        <v>84</v>
      </c>
      <c r="R9" s="19" t="s">
        <v>144</v>
      </c>
      <c r="S9" s="19" t="s">
        <v>340</v>
      </c>
      <c r="T9" s="19" t="s">
        <v>342</v>
      </c>
      <c r="U9" s="19" t="s">
        <v>341</v>
      </c>
      <c r="V9" s="15">
        <v>158</v>
      </c>
      <c r="W9" s="20">
        <v>44435</v>
      </c>
      <c r="X9" s="20">
        <v>30414</v>
      </c>
      <c r="Y9" s="15">
        <v>4825</v>
      </c>
      <c r="Z9" s="15">
        <v>128</v>
      </c>
      <c r="AA9" s="15">
        <v>144</v>
      </c>
      <c r="AB9" s="15">
        <v>66</v>
      </c>
      <c r="AC9" s="15">
        <v>34</v>
      </c>
      <c r="AD9" s="15">
        <v>18</v>
      </c>
      <c r="AE9" s="15">
        <v>0</v>
      </c>
      <c r="AF9" s="15">
        <v>29</v>
      </c>
      <c r="AG9" s="15">
        <v>0</v>
      </c>
      <c r="AH9" s="15">
        <v>0</v>
      </c>
      <c r="AI9" s="15">
        <v>0</v>
      </c>
      <c r="AJ9" s="15">
        <v>1</v>
      </c>
      <c r="AK9" s="15">
        <v>0</v>
      </c>
      <c r="AL9" s="15">
        <v>1</v>
      </c>
      <c r="AM9" s="51">
        <f>15.5*(AL9)</f>
        <v>15.5</v>
      </c>
      <c r="AN9" s="15">
        <v>6</v>
      </c>
      <c r="AO9" s="15">
        <v>47</v>
      </c>
      <c r="AP9" s="15">
        <v>53</v>
      </c>
      <c r="AQ9" s="51">
        <f>17.5*(AP9)</f>
        <v>927.5</v>
      </c>
      <c r="AR9" s="15">
        <v>1</v>
      </c>
      <c r="AS9" s="15">
        <v>2</v>
      </c>
      <c r="AT9" s="15">
        <v>3</v>
      </c>
      <c r="AU9" s="51">
        <f>24*(AT9)</f>
        <v>72</v>
      </c>
      <c r="AV9" s="15">
        <v>0</v>
      </c>
      <c r="AW9" s="15" t="s">
        <v>84</v>
      </c>
      <c r="AX9" s="15">
        <v>4</v>
      </c>
      <c r="AY9" s="15" t="s">
        <v>79</v>
      </c>
      <c r="AZ9" s="15" t="s">
        <v>79</v>
      </c>
      <c r="BA9" s="15">
        <v>0</v>
      </c>
      <c r="BB9" s="16">
        <v>41563</v>
      </c>
      <c r="BC9" s="21">
        <f>IF(BB9="","Not done",DAYS360(I9,BB9))</f>
        <v>4</v>
      </c>
      <c r="BD9" s="16">
        <v>41720</v>
      </c>
      <c r="BE9" s="16">
        <v>41775</v>
      </c>
      <c r="BF9" s="26">
        <f t="shared" si="13"/>
        <v>54</v>
      </c>
      <c r="BG9" s="16" t="s">
        <v>270</v>
      </c>
      <c r="BH9" s="26">
        <v>126</v>
      </c>
      <c r="BI9" s="51">
        <f>6.5*(Z9)</f>
        <v>832</v>
      </c>
      <c r="BJ9" s="51">
        <f t="shared" si="15"/>
        <v>936</v>
      </c>
      <c r="BK9" s="16">
        <v>41580</v>
      </c>
      <c r="BL9" s="16">
        <v>41594</v>
      </c>
      <c r="BM9" s="15" t="s">
        <v>85</v>
      </c>
      <c r="BN9" s="16"/>
      <c r="BO9" s="16"/>
      <c r="BQ9" s="16">
        <v>41828</v>
      </c>
      <c r="BR9" s="16">
        <v>41836</v>
      </c>
      <c r="BS9" s="15">
        <f t="shared" si="1"/>
        <v>8</v>
      </c>
      <c r="BT9" s="15" t="s">
        <v>85</v>
      </c>
      <c r="BU9" s="51">
        <f>10.25*(Z9)</f>
        <v>1312</v>
      </c>
      <c r="BV9" s="51">
        <f>10.25*(AA9)</f>
        <v>1476</v>
      </c>
      <c r="BW9" s="16">
        <v>41837</v>
      </c>
      <c r="BX9" s="16">
        <v>41877</v>
      </c>
      <c r="BY9" s="15">
        <f>DATEDIF(BW9,BX9,"d")</f>
        <v>40</v>
      </c>
      <c r="BZ9" s="16">
        <v>41864</v>
      </c>
      <c r="CA9" s="16">
        <v>41873</v>
      </c>
      <c r="CB9" s="21">
        <f>IF(CA9="","Not complete",DAYS360(BZ9,CA9))</f>
        <v>9</v>
      </c>
      <c r="CC9" s="15" t="s">
        <v>285</v>
      </c>
      <c r="CD9" s="51">
        <f>3*(Z9)</f>
        <v>384</v>
      </c>
      <c r="CE9" s="51">
        <f>3*(AA9)</f>
        <v>432</v>
      </c>
      <c r="CF9" s="16">
        <v>41878</v>
      </c>
      <c r="CG9" s="16">
        <v>41878</v>
      </c>
      <c r="CH9" s="16">
        <v>41878</v>
      </c>
      <c r="CI9" s="16">
        <v>41886</v>
      </c>
      <c r="CJ9" s="16">
        <v>41894</v>
      </c>
      <c r="CK9" s="16">
        <v>41982</v>
      </c>
      <c r="CL9" s="16">
        <v>41894</v>
      </c>
      <c r="CM9" s="15">
        <f>IF(CK9="","Not complete",DAYS360(CJ9,CK9))</f>
        <v>87</v>
      </c>
      <c r="CN9" s="15">
        <f t="shared" si="16"/>
        <v>0</v>
      </c>
      <c r="CO9" s="15">
        <v>1</v>
      </c>
      <c r="CP9" s="16">
        <v>41983</v>
      </c>
      <c r="CQ9" s="16" t="s">
        <v>79</v>
      </c>
      <c r="CR9" s="51">
        <v>0</v>
      </c>
      <c r="CS9" s="16">
        <v>41985</v>
      </c>
      <c r="CT9" s="21">
        <f>+IF(CS9="","Not complete",DAYS360(I9,CS9))</f>
        <v>420</v>
      </c>
      <c r="CU9" s="16" t="s">
        <v>84</v>
      </c>
      <c r="CV9" s="16">
        <v>41985</v>
      </c>
      <c r="CW9" s="16" t="s">
        <v>343</v>
      </c>
      <c r="CX9" s="16">
        <v>41986</v>
      </c>
      <c r="CY9" s="21">
        <f t="shared" si="17"/>
        <v>2623</v>
      </c>
      <c r="CZ9" s="21">
        <f t="shared" si="18"/>
        <v>687</v>
      </c>
      <c r="DA9" s="21">
        <f t="shared" si="19"/>
        <v>430</v>
      </c>
      <c r="DB9" s="68"/>
      <c r="DC9" s="68"/>
      <c r="DD9" s="16">
        <v>41986</v>
      </c>
      <c r="DE9" s="16">
        <v>41986</v>
      </c>
      <c r="DF9" s="67"/>
      <c r="DG9" s="16">
        <v>41985</v>
      </c>
      <c r="DH9" s="67"/>
      <c r="DI9" s="16">
        <v>41985</v>
      </c>
      <c r="DJ9" s="19" t="s">
        <v>364</v>
      </c>
      <c r="DK9" s="51">
        <f>SUM(AM9+AQ9+AU9+BI9+BU9+CD9+CR9+1600)</f>
        <v>5143</v>
      </c>
      <c r="DL9" s="53">
        <f>SUM(AM9+AQ9+AU9+BJ9+BV9+CE9+CR9+1600)</f>
        <v>5459</v>
      </c>
    </row>
    <row r="10" spans="1:124" ht="28" customHeight="1" x14ac:dyDescent="0.15">
      <c r="G10" s="35"/>
      <c r="J10" s="16"/>
      <c r="BN10" s="36"/>
      <c r="BO10" s="36"/>
      <c r="BP10" s="35"/>
      <c r="CQ10" s="16"/>
      <c r="DC10" s="15"/>
      <c r="DF10" s="15"/>
      <c r="DH10" s="15"/>
      <c r="DK10" s="51"/>
      <c r="DL10" s="53"/>
    </row>
    <row r="11" spans="1:124" ht="28" customHeight="1" x14ac:dyDescent="0.15">
      <c r="DC11" s="15"/>
      <c r="DF11" s="15"/>
      <c r="DH11" s="15"/>
    </row>
    <row r="12" spans="1:124" ht="28" customHeight="1" x14ac:dyDescent="0.15">
      <c r="DC12" s="15"/>
      <c r="DF12" s="15"/>
      <c r="DH12" s="15"/>
    </row>
    <row r="13" spans="1:124" ht="28" customHeight="1" x14ac:dyDescent="0.15">
      <c r="DC13" s="15"/>
      <c r="DF13" s="15"/>
      <c r="DH13" s="15"/>
    </row>
    <row r="14" spans="1:124" ht="28" customHeight="1" x14ac:dyDescent="0.15">
      <c r="DC14" s="15"/>
      <c r="DF14" s="42"/>
      <c r="DH14" s="42"/>
    </row>
    <row r="15" spans="1:124" ht="28" customHeight="1" x14ac:dyDescent="0.15">
      <c r="DC15" s="15"/>
      <c r="DF15" s="15"/>
      <c r="DH15" s="15"/>
    </row>
    <row r="16" spans="1:124" ht="28" customHeight="1" x14ac:dyDescent="0.15">
      <c r="DC16" s="15"/>
      <c r="DF16" s="15"/>
      <c r="DH16" s="15"/>
    </row>
    <row r="17" spans="105:114" ht="28" customHeight="1" x14ac:dyDescent="0.15">
      <c r="DC17" s="15"/>
      <c r="DF17" s="15"/>
      <c r="DH17" s="15"/>
    </row>
    <row r="18" spans="105:114" ht="28" customHeight="1" x14ac:dyDescent="0.15">
      <c r="DA18" s="16"/>
      <c r="DB18" s="16"/>
      <c r="DD18" s="16"/>
      <c r="DJ18" s="16"/>
    </row>
    <row r="19" spans="105:114" ht="28" customHeight="1" x14ac:dyDescent="0.15">
      <c r="DC19" s="15"/>
      <c r="DF19" s="15"/>
      <c r="DH19" s="15"/>
    </row>
    <row r="20" spans="105:114" ht="28" customHeight="1" x14ac:dyDescent="0.15">
      <c r="DC20" s="15"/>
      <c r="DF20" s="15"/>
      <c r="DH20" s="15"/>
    </row>
    <row r="21" spans="105:114" ht="28" customHeight="1" x14ac:dyDescent="0.15">
      <c r="DC21" s="15"/>
      <c r="DF21" s="15"/>
      <c r="DH21" s="15"/>
    </row>
    <row r="22" spans="105:114" ht="28" customHeight="1" x14ac:dyDescent="0.15">
      <c r="DC22" s="15"/>
      <c r="DF22" s="15"/>
      <c r="DH22" s="15"/>
    </row>
    <row r="23" spans="105:114" ht="28" customHeight="1" x14ac:dyDescent="0.15">
      <c r="DC23" s="15"/>
      <c r="DF23" s="15"/>
      <c r="DH23" s="15"/>
    </row>
    <row r="24" spans="105:114" ht="28" customHeight="1" x14ac:dyDescent="0.15">
      <c r="DC24" s="15"/>
      <c r="DF24" s="15"/>
      <c r="DH24" s="15"/>
    </row>
    <row r="25" spans="105:114" ht="28" customHeight="1" x14ac:dyDescent="0.15">
      <c r="DC25" s="15"/>
      <c r="DF25" s="15"/>
      <c r="DH25" s="15"/>
    </row>
    <row r="26" spans="105:114" ht="28" customHeight="1" x14ac:dyDescent="0.15">
      <c r="DC26" s="15"/>
      <c r="DF26" s="15"/>
      <c r="DH26" s="15"/>
    </row>
    <row r="27" spans="105:114" ht="28" customHeight="1" x14ac:dyDescent="0.15">
      <c r="DC27" s="15"/>
      <c r="DF27" s="15"/>
      <c r="DH27" s="15"/>
    </row>
    <row r="28" spans="105:114" ht="28" customHeight="1" x14ac:dyDescent="0.15">
      <c r="DC28" s="15"/>
      <c r="DF28" s="15"/>
      <c r="DH28" s="15"/>
    </row>
    <row r="29" spans="105:114" ht="28" customHeight="1" x14ac:dyDescent="0.15">
      <c r="DC29" s="15"/>
      <c r="DF29" s="15"/>
      <c r="DH29" s="15"/>
    </row>
    <row r="30" spans="105:114" ht="28" customHeight="1" x14ac:dyDescent="0.15">
      <c r="DC30" s="15"/>
      <c r="DF30" s="15"/>
      <c r="DH30" s="15"/>
    </row>
    <row r="31" spans="105:114" ht="28" customHeight="1" x14ac:dyDescent="0.15">
      <c r="DC31" s="15"/>
      <c r="DF31" s="15"/>
      <c r="DH31" s="15"/>
    </row>
    <row r="32" spans="105:114" ht="28" customHeight="1" x14ac:dyDescent="0.15">
      <c r="DC32" s="15"/>
      <c r="DF32" s="15"/>
      <c r="DH32" s="15"/>
    </row>
    <row r="33" spans="106:112" ht="28" customHeight="1" x14ac:dyDescent="0.15">
      <c r="DC33" s="15"/>
      <c r="DF33" s="15"/>
      <c r="DH33" s="15"/>
    </row>
    <row r="34" spans="106:112" ht="28" customHeight="1" x14ac:dyDescent="0.15">
      <c r="DC34" s="15"/>
      <c r="DF34" s="15"/>
      <c r="DH34" s="15"/>
    </row>
    <row r="35" spans="106:112" ht="28" customHeight="1" x14ac:dyDescent="0.15">
      <c r="DB35" s="18"/>
      <c r="DF35" s="18"/>
      <c r="DH35" s="18"/>
    </row>
    <row r="36" spans="106:112" ht="28" customHeight="1" x14ac:dyDescent="0.15">
      <c r="DB36" s="42"/>
      <c r="DC36" s="36"/>
      <c r="DF36" s="42"/>
      <c r="DH36" s="42"/>
    </row>
    <row r="37" spans="106:112" ht="28" customHeight="1" x14ac:dyDescent="0.15">
      <c r="DB37" s="42"/>
      <c r="DC37" s="36"/>
      <c r="DF37" s="42"/>
      <c r="DH37" s="42"/>
    </row>
    <row r="38" spans="106:112" ht="28" customHeight="1" x14ac:dyDescent="0.15">
      <c r="DB38" s="42"/>
      <c r="DC38" s="36"/>
      <c r="DF38" s="42"/>
      <c r="DH38" s="42"/>
    </row>
    <row r="39" spans="106:112" ht="28" customHeight="1" x14ac:dyDescent="0.15">
      <c r="DB39" s="18"/>
      <c r="DF39" s="18"/>
      <c r="DH39" s="18"/>
    </row>
    <row r="40" spans="106:112" ht="28" customHeight="1" x14ac:dyDescent="0.15">
      <c r="DB40" s="18"/>
      <c r="DF40" s="18"/>
      <c r="DH40" s="18"/>
    </row>
    <row r="41" spans="106:112" ht="28" customHeight="1" x14ac:dyDescent="0.15">
      <c r="DB41" s="42"/>
      <c r="DC41" s="36"/>
      <c r="DF41" s="42"/>
      <c r="DH41" s="42"/>
    </row>
    <row r="42" spans="106:112" ht="28" customHeight="1" x14ac:dyDescent="0.15">
      <c r="DB42" s="18"/>
      <c r="DF42" s="18"/>
      <c r="DH42" s="18"/>
    </row>
    <row r="43" spans="106:112" ht="28" customHeight="1" x14ac:dyDescent="0.15">
      <c r="DB43" s="18"/>
      <c r="DF43" s="18"/>
      <c r="DH43" s="18"/>
    </row>
    <row r="44" spans="106:112" ht="28" customHeight="1" x14ac:dyDescent="0.15">
      <c r="DB44" s="42"/>
      <c r="DC44" s="36"/>
      <c r="DF44" s="42"/>
      <c r="DH44" s="42"/>
    </row>
    <row r="45" spans="106:112" ht="28" customHeight="1" x14ac:dyDescent="0.15">
      <c r="DB45" s="42"/>
      <c r="DC45" s="36"/>
      <c r="DF45" s="42"/>
      <c r="DH45" s="42"/>
    </row>
    <row r="46" spans="106:112" ht="28" customHeight="1" x14ac:dyDescent="0.15">
      <c r="DB46" s="18"/>
      <c r="DF46" s="18"/>
      <c r="DH46" s="18"/>
    </row>
    <row r="47" spans="106:112" ht="28" customHeight="1" x14ac:dyDescent="0.15">
      <c r="DB47" s="18"/>
      <c r="DF47" s="18"/>
      <c r="DH47" s="18"/>
    </row>
    <row r="48" spans="106:112" ht="28" customHeight="1" x14ac:dyDescent="0.15">
      <c r="DB48" s="18"/>
      <c r="DF48" s="18"/>
      <c r="DH48" s="18"/>
    </row>
    <row r="49" spans="106:112" ht="28" customHeight="1" x14ac:dyDescent="0.15">
      <c r="DB49" s="42"/>
      <c r="DC49" s="36"/>
      <c r="DF49" s="42"/>
      <c r="DH49" s="42"/>
    </row>
    <row r="50" spans="106:112" ht="28" customHeight="1" x14ac:dyDescent="0.15">
      <c r="DB50" s="42"/>
      <c r="DC50" s="36"/>
      <c r="DF50" s="42"/>
      <c r="DH50" s="42"/>
    </row>
    <row r="51" spans="106:112" ht="28" customHeight="1" x14ac:dyDescent="0.15">
      <c r="DB51" s="42"/>
      <c r="DC51" s="36"/>
      <c r="DF51" s="42"/>
      <c r="DH51" s="42"/>
    </row>
    <row r="52" spans="106:112" ht="28" customHeight="1" x14ac:dyDescent="0.15">
      <c r="DB52" s="18"/>
      <c r="DF52" s="18"/>
      <c r="DH52" s="18"/>
    </row>
    <row r="53" spans="106:112" ht="28" customHeight="1" x14ac:dyDescent="0.15">
      <c r="DB53" s="42"/>
      <c r="DC53" s="36"/>
      <c r="DF53" s="42"/>
      <c r="DH53" s="42"/>
    </row>
    <row r="54" spans="106:112" ht="28" customHeight="1" x14ac:dyDescent="0.15">
      <c r="DB54" s="18"/>
      <c r="DF54" s="18"/>
      <c r="DH54" s="18"/>
    </row>
    <row r="55" spans="106:112" ht="28" customHeight="1" x14ac:dyDescent="0.15">
      <c r="DB55" s="42"/>
      <c r="DC55" s="36"/>
      <c r="DF55" s="42"/>
      <c r="DH55" s="42"/>
    </row>
    <row r="56" spans="106:112" ht="28" customHeight="1" x14ac:dyDescent="0.15">
      <c r="DB56" s="42"/>
      <c r="DC56" s="36"/>
      <c r="DF56" s="42"/>
      <c r="DH56" s="42"/>
    </row>
    <row r="57" spans="106:112" ht="28" customHeight="1" x14ac:dyDescent="0.15">
      <c r="DB57" s="42"/>
      <c r="DC57" s="36"/>
      <c r="DF57" s="42"/>
      <c r="DH57" s="42"/>
    </row>
    <row r="58" spans="106:112" ht="28" customHeight="1" x14ac:dyDescent="0.15">
      <c r="DB58" s="18"/>
      <c r="DF58" s="18"/>
      <c r="DH58" s="18"/>
    </row>
    <row r="59" spans="106:112" ht="28" customHeight="1" x14ac:dyDescent="0.15">
      <c r="DB59" s="18"/>
      <c r="DF59" s="18"/>
      <c r="DH59" s="18"/>
    </row>
    <row r="60" spans="106:112" ht="28" customHeight="1" x14ac:dyDescent="0.15">
      <c r="DB60" s="42"/>
      <c r="DC60" s="36"/>
      <c r="DF60" s="42"/>
      <c r="DH60" s="42"/>
    </row>
    <row r="61" spans="106:112" ht="28" customHeight="1" x14ac:dyDescent="0.15">
      <c r="DB61" s="42"/>
      <c r="DC61" s="36"/>
      <c r="DF61" s="42"/>
      <c r="DH61" s="42"/>
    </row>
    <row r="62" spans="106:112" ht="28" customHeight="1" x14ac:dyDescent="0.15">
      <c r="DB62" s="18"/>
      <c r="DF62" s="18"/>
      <c r="DH62" s="18"/>
    </row>
    <row r="63" spans="106:112" ht="28" customHeight="1" x14ac:dyDescent="0.15">
      <c r="DB63" s="18"/>
      <c r="DF63" s="18"/>
      <c r="DH63" s="18"/>
    </row>
    <row r="64" spans="106:112" ht="28" customHeight="1" x14ac:dyDescent="0.15">
      <c r="DB64" s="42"/>
      <c r="DC64" s="36"/>
      <c r="DF64" s="42"/>
      <c r="DH64" s="42"/>
    </row>
    <row r="65" spans="106:112" ht="28" customHeight="1" x14ac:dyDescent="0.15">
      <c r="DB65" s="42"/>
      <c r="DC65" s="36"/>
      <c r="DF65" s="42"/>
      <c r="DH65" s="42"/>
    </row>
    <row r="66" spans="106:112" ht="28" customHeight="1" x14ac:dyDescent="0.15">
      <c r="DB66" s="18"/>
      <c r="DF66" s="18"/>
      <c r="DH66" s="18"/>
    </row>
  </sheetData>
  <mergeCells count="4">
    <mergeCell ref="A1:B1"/>
    <mergeCell ref="C1:D1"/>
    <mergeCell ref="W1:Y1"/>
    <mergeCell ref="Z1:AC1"/>
  </mergeCells>
  <conditionalFormatting sqref="DM10:KC65315 A10:F65315 H10:I65315 K10:AL65315 AN10:AP65315 AR10:AT65315 AV10:BH65315 BK10:BM65315 BW10:CC65315 CF10:CP65315 CS10:DA17 DG10:DG17 BQ10:BT65315 DD10:DD17 DI10:DJ17 DI19:DI65315 DD19:DD65315 DG19:DG65315 CS19:DA65315 CS18:CZ18 DJ19:DJ65314">
    <cfRule type="expression" dxfId="1011" priority="589" stopIfTrue="1">
      <formula>MOD(ROW(),2)</formula>
    </cfRule>
  </conditionalFormatting>
  <conditionalFormatting sqref="R3:T3 M3:P3 I3 A3:F3 DJ3 BF3 V3:AL3 AN3:AP3 AR3:AT3 AV3:BB3 DM3:KC3">
    <cfRule type="expression" dxfId="1010" priority="448" stopIfTrue="1">
      <formula>MOD(ROW(),2)</formula>
    </cfRule>
  </conditionalFormatting>
  <conditionalFormatting sqref="CN3">
    <cfRule type="expression" dxfId="1009" priority="447" stopIfTrue="1">
      <formula>MOD(ROW(),2)</formula>
    </cfRule>
  </conditionalFormatting>
  <conditionalFormatting sqref="U3">
    <cfRule type="expression" dxfId="1008" priority="446" stopIfTrue="1">
      <formula>MOD(ROW(),2)</formula>
    </cfRule>
  </conditionalFormatting>
  <conditionalFormatting sqref="H3">
    <cfRule type="expression" dxfId="1007" priority="445" stopIfTrue="1">
      <formula>MOD(ROW(),2)</formula>
    </cfRule>
  </conditionalFormatting>
  <conditionalFormatting sqref="CW3">
    <cfRule type="expression" dxfId="1006" priority="438" stopIfTrue="1">
      <formula>MOD(ROW(),2)</formula>
    </cfRule>
  </conditionalFormatting>
  <conditionalFormatting sqref="Q3">
    <cfRule type="expression" dxfId="1005" priority="444" stopIfTrue="1">
      <formula>MOD(ROW(),2)</formula>
    </cfRule>
  </conditionalFormatting>
  <conditionalFormatting sqref="CU3 BD3:BE3 BZ3:CA3 CO3 CM3 BG3:BH3 BT3 CC3 BK3:BM3 BW3:BX3 CF3:CJ3 BQ3:BR3">
    <cfRule type="expression" dxfId="1004" priority="443" stopIfTrue="1">
      <formula>MOD(ROW(),2)</formula>
    </cfRule>
  </conditionalFormatting>
  <conditionalFormatting sqref="BS3">
    <cfRule type="expression" dxfId="1003" priority="442" stopIfTrue="1">
      <formula>MOD(ROW(),2)</formula>
    </cfRule>
  </conditionalFormatting>
  <conditionalFormatting sqref="BY3">
    <cfRule type="expression" dxfId="1002" priority="441" stopIfTrue="1">
      <formula>MOD(ROW(),2)</formula>
    </cfRule>
  </conditionalFormatting>
  <conditionalFormatting sqref="CT3">
    <cfRule type="expression" dxfId="1001" priority="440" stopIfTrue="1">
      <formula>MOD(ROW(),2)</formula>
    </cfRule>
  </conditionalFormatting>
  <conditionalFormatting sqref="CY3:DA3">
    <cfRule type="expression" dxfId="1000" priority="439" stopIfTrue="1">
      <formula>MOD(ROW(),2)</formula>
    </cfRule>
  </conditionalFormatting>
  <conditionalFormatting sqref="K3:L3">
    <cfRule type="expression" dxfId="999" priority="437" stopIfTrue="1">
      <formula>MOD(ROW(),2)</formula>
    </cfRule>
  </conditionalFormatting>
  <conditionalFormatting sqref="BC3">
    <cfRule type="expression" dxfId="998" priority="436" stopIfTrue="1">
      <formula>MOD(ROW(),2)</formula>
    </cfRule>
  </conditionalFormatting>
  <conditionalFormatting sqref="CK3:CL3">
    <cfRule type="expression" dxfId="997" priority="435" stopIfTrue="1">
      <formula>MOD(ROW(),2)</formula>
    </cfRule>
  </conditionalFormatting>
  <conditionalFormatting sqref="CB3">
    <cfRule type="expression" dxfId="996" priority="428" stopIfTrue="1">
      <formula>MOD(ROW(),2)</formula>
    </cfRule>
  </conditionalFormatting>
  <conditionalFormatting sqref="DD3">
    <cfRule type="expression" dxfId="995" priority="426" stopIfTrue="1">
      <formula>MOD(ROW(),2)</formula>
    </cfRule>
  </conditionalFormatting>
  <conditionalFormatting sqref="DG3 DI3">
    <cfRule type="expression" dxfId="994" priority="425" stopIfTrue="1">
      <formula>MOD(ROW(),2)</formula>
    </cfRule>
  </conditionalFormatting>
  <conditionalFormatting sqref="M4:R4 I4 A4:F4 DM4:KC4 CM4:CN4 CB4 V4:AL4 BF4 AN4:AP4 AR4:AT4 AV4:BC4">
    <cfRule type="expression" dxfId="993" priority="424" stopIfTrue="1">
      <formula>MOD(ROW(),2)</formula>
    </cfRule>
  </conditionalFormatting>
  <conditionalFormatting sqref="H4">
    <cfRule type="expression" dxfId="992" priority="423" stopIfTrue="1">
      <formula>MOD(ROW(),2)</formula>
    </cfRule>
  </conditionalFormatting>
  <conditionalFormatting sqref="S4">
    <cfRule type="expression" dxfId="991" priority="422" stopIfTrue="1">
      <formula>MOD(ROW(),2)</formula>
    </cfRule>
  </conditionalFormatting>
  <conditionalFormatting sqref="U4">
    <cfRule type="expression" dxfId="990" priority="421" stopIfTrue="1">
      <formula>MOD(ROW(),2)</formula>
    </cfRule>
  </conditionalFormatting>
  <conditionalFormatting sqref="DJ4">
    <cfRule type="expression" dxfId="989" priority="420" stopIfTrue="1">
      <formula>MOD(ROW(),2)</formula>
    </cfRule>
  </conditionalFormatting>
  <conditionalFormatting sqref="CP3">
    <cfRule type="expression" dxfId="988" priority="434" stopIfTrue="1">
      <formula>MOD(ROW(),2)</formula>
    </cfRule>
  </conditionalFormatting>
  <conditionalFormatting sqref="CS3">
    <cfRule type="expression" dxfId="987" priority="433" stopIfTrue="1">
      <formula>MOD(ROW(),2)</formula>
    </cfRule>
  </conditionalFormatting>
  <conditionalFormatting sqref="CV3">
    <cfRule type="expression" dxfId="986" priority="432" stopIfTrue="1">
      <formula>MOD(ROW(),2)</formula>
    </cfRule>
  </conditionalFormatting>
  <conditionalFormatting sqref="CX3">
    <cfRule type="expression" dxfId="985" priority="431" stopIfTrue="1">
      <formula>MOD(ROW(),2)</formula>
    </cfRule>
  </conditionalFormatting>
  <conditionalFormatting sqref="CB3">
    <cfRule type="expression" dxfId="984" priority="429" stopIfTrue="1">
      <formula>MOD(ROW(),2)</formula>
    </cfRule>
  </conditionalFormatting>
  <conditionalFormatting sqref="CU4 BD4:BE4 BG4:BH4 CO4 BZ4:CA4 BT4 BL4:BM4 CC4 BW4:BX4 CF4:CJ4 BQ4:BR4">
    <cfRule type="expression" dxfId="983" priority="419" stopIfTrue="1">
      <formula>MOD(ROW(),2)</formula>
    </cfRule>
  </conditionalFormatting>
  <conditionalFormatting sqref="BS4">
    <cfRule type="expression" dxfId="982" priority="418" stopIfTrue="1">
      <formula>MOD(ROW(),2)</formula>
    </cfRule>
  </conditionalFormatting>
  <conditionalFormatting sqref="BY4">
    <cfRule type="expression" dxfId="981" priority="417" stopIfTrue="1">
      <formula>MOD(ROW(),2)</formula>
    </cfRule>
  </conditionalFormatting>
  <conditionalFormatting sqref="CT4">
    <cfRule type="expression" dxfId="980" priority="416" stopIfTrue="1">
      <formula>MOD(ROW(),2)</formula>
    </cfRule>
  </conditionalFormatting>
  <conditionalFormatting sqref="CY4:DA4">
    <cfRule type="expression" dxfId="979" priority="415" stopIfTrue="1">
      <formula>MOD(ROW(),2)</formula>
    </cfRule>
  </conditionalFormatting>
  <conditionalFormatting sqref="CK4">
    <cfRule type="expression" dxfId="978" priority="413" stopIfTrue="1">
      <formula>MOD(ROW(),2)</formula>
    </cfRule>
  </conditionalFormatting>
  <conditionalFormatting sqref="CV4">
    <cfRule type="expression" dxfId="977" priority="412" stopIfTrue="1">
      <formula>MOD(ROW(),2)</formula>
    </cfRule>
  </conditionalFormatting>
  <conditionalFormatting sqref="T4">
    <cfRule type="expression" dxfId="976" priority="411" stopIfTrue="1">
      <formula>MOD(ROW(),2)</formula>
    </cfRule>
  </conditionalFormatting>
  <conditionalFormatting sqref="BK4">
    <cfRule type="expression" dxfId="975" priority="410" stopIfTrue="1">
      <formula>MOD(ROW(),2)</formula>
    </cfRule>
  </conditionalFormatting>
  <conditionalFormatting sqref="K4">
    <cfRule type="expression" dxfId="974" priority="409" stopIfTrue="1">
      <formula>MOD(ROW(),2)</formula>
    </cfRule>
  </conditionalFormatting>
  <conditionalFormatting sqref="CP4">
    <cfRule type="expression" dxfId="973" priority="406" stopIfTrue="1">
      <formula>MOD(ROW(),2)</formula>
    </cfRule>
  </conditionalFormatting>
  <conditionalFormatting sqref="CS4">
    <cfRule type="expression" dxfId="972" priority="405" stopIfTrue="1">
      <formula>MOD(ROW(),2)</formula>
    </cfRule>
  </conditionalFormatting>
  <conditionalFormatting sqref="CL4">
    <cfRule type="expression" dxfId="971" priority="401" stopIfTrue="1">
      <formula>MOD(ROW(),2)</formula>
    </cfRule>
  </conditionalFormatting>
  <conditionalFormatting sqref="DD4">
    <cfRule type="expression" dxfId="970" priority="397" stopIfTrue="1">
      <formula>MOD(ROW(),2)</formula>
    </cfRule>
  </conditionalFormatting>
  <conditionalFormatting sqref="CW4">
    <cfRule type="expression" dxfId="969" priority="396" stopIfTrue="1">
      <formula>MOD(ROW(),2)</formula>
    </cfRule>
  </conditionalFormatting>
  <conditionalFormatting sqref="DG4">
    <cfRule type="expression" dxfId="968" priority="395" stopIfTrue="1">
      <formula>MOD(ROW(),2)</formula>
    </cfRule>
  </conditionalFormatting>
  <conditionalFormatting sqref="DI4">
    <cfRule type="expression" dxfId="967" priority="394" stopIfTrue="1">
      <formula>MOD(ROW(),2)</formula>
    </cfRule>
  </conditionalFormatting>
  <conditionalFormatting sqref="CX4">
    <cfRule type="expression" dxfId="966" priority="393" stopIfTrue="1">
      <formula>MOD(ROW(),2)</formula>
    </cfRule>
  </conditionalFormatting>
  <conditionalFormatting sqref="L4">
    <cfRule type="expression" dxfId="965" priority="392" stopIfTrue="1">
      <formula>MOD(ROW(),2)</formula>
    </cfRule>
  </conditionalFormatting>
  <conditionalFormatting sqref="M5:S5 I5 CM5:CN5 BF5 A5:F5 U5:AL5 CB5 DJ5 BH5 AN5:AP5 AR5:AT5 AV5:BC5 DM5:KC5">
    <cfRule type="expression" dxfId="964" priority="347" stopIfTrue="1">
      <formula>MOD(ROW(),2)</formula>
    </cfRule>
  </conditionalFormatting>
  <conditionalFormatting sqref="H5">
    <cfRule type="expression" dxfId="963" priority="346" stopIfTrue="1">
      <formula>MOD(ROW(),2)</formula>
    </cfRule>
  </conditionalFormatting>
  <conditionalFormatting sqref="K5">
    <cfRule type="expression" dxfId="962" priority="345" stopIfTrue="1">
      <formula>MOD(ROW(),2)</formula>
    </cfRule>
  </conditionalFormatting>
  <conditionalFormatting sqref="L5">
    <cfRule type="expression" dxfId="961" priority="344" stopIfTrue="1">
      <formula>MOD(ROW(),2)</formula>
    </cfRule>
  </conditionalFormatting>
  <conditionalFormatting sqref="CU5 BG5 BD5:BE5 BT5 BZ5:CA5 CO5 BM5 CC5 BW5:BX5 CF5:CJ5 BQ5:BR5">
    <cfRule type="expression" dxfId="960" priority="343" stopIfTrue="1">
      <formula>MOD(ROW(),2)</formula>
    </cfRule>
  </conditionalFormatting>
  <conditionalFormatting sqref="BS5">
    <cfRule type="expression" dxfId="959" priority="342" stopIfTrue="1">
      <formula>MOD(ROW(),2)</formula>
    </cfRule>
  </conditionalFormatting>
  <conditionalFormatting sqref="BY5">
    <cfRule type="expression" dxfId="958" priority="341" stopIfTrue="1">
      <formula>MOD(ROW(),2)</formula>
    </cfRule>
  </conditionalFormatting>
  <conditionalFormatting sqref="CT5">
    <cfRule type="expression" dxfId="957" priority="340" stopIfTrue="1">
      <formula>MOD(ROW(),2)</formula>
    </cfRule>
  </conditionalFormatting>
  <conditionalFormatting sqref="CY5:DA5">
    <cfRule type="expression" dxfId="956" priority="339" stopIfTrue="1">
      <formula>MOD(ROW(),2)</formula>
    </cfRule>
  </conditionalFormatting>
  <conditionalFormatting sqref="CW5">
    <cfRule type="expression" dxfId="955" priority="338" stopIfTrue="1">
      <formula>MOD(ROW(),2)</formula>
    </cfRule>
  </conditionalFormatting>
  <conditionalFormatting sqref="CK5">
    <cfRule type="expression" dxfId="954" priority="337" stopIfTrue="1">
      <formula>MOD(ROW(),2)</formula>
    </cfRule>
  </conditionalFormatting>
  <conditionalFormatting sqref="BK5">
    <cfRule type="expression" dxfId="953" priority="336" stopIfTrue="1">
      <formula>MOD(ROW(),2)</formula>
    </cfRule>
  </conditionalFormatting>
  <conditionalFormatting sqref="BL5">
    <cfRule type="expression" dxfId="952" priority="335" stopIfTrue="1">
      <formula>MOD(ROW(),2)</formula>
    </cfRule>
  </conditionalFormatting>
  <conditionalFormatting sqref="CL5">
    <cfRule type="expression" dxfId="951" priority="334" stopIfTrue="1">
      <formula>MOD(ROW(),2)</formula>
    </cfRule>
  </conditionalFormatting>
  <conditionalFormatting sqref="CP5">
    <cfRule type="expression" dxfId="950" priority="333" stopIfTrue="1">
      <formula>MOD(ROW(),2)</formula>
    </cfRule>
  </conditionalFormatting>
  <conditionalFormatting sqref="CS5">
    <cfRule type="expression" dxfId="949" priority="332" stopIfTrue="1">
      <formula>MOD(ROW(),2)</formula>
    </cfRule>
  </conditionalFormatting>
  <conditionalFormatting sqref="T5">
    <cfRule type="expression" dxfId="948" priority="326" stopIfTrue="1">
      <formula>MOD(ROW(),2)</formula>
    </cfRule>
  </conditionalFormatting>
  <conditionalFormatting sqref="CV5">
    <cfRule type="expression" dxfId="947" priority="325" stopIfTrue="1">
      <formula>MOD(ROW(),2)</formula>
    </cfRule>
  </conditionalFormatting>
  <conditionalFormatting sqref="CX5">
    <cfRule type="expression" dxfId="946" priority="324" stopIfTrue="1">
      <formula>MOD(ROW(),2)</formula>
    </cfRule>
  </conditionalFormatting>
  <conditionalFormatting sqref="DD5">
    <cfRule type="expression" dxfId="945" priority="323" stopIfTrue="1">
      <formula>MOD(ROW(),2)</formula>
    </cfRule>
  </conditionalFormatting>
  <conditionalFormatting sqref="DG5">
    <cfRule type="expression" dxfId="944" priority="322" stopIfTrue="1">
      <formula>MOD(ROW(),2)</formula>
    </cfRule>
  </conditionalFormatting>
  <conditionalFormatting sqref="DI5">
    <cfRule type="expression" dxfId="943" priority="321" stopIfTrue="1">
      <formula>MOD(ROW(),2)</formula>
    </cfRule>
  </conditionalFormatting>
  <conditionalFormatting sqref="BM6">
    <cfRule type="expression" dxfId="942" priority="284" stopIfTrue="1">
      <formula>MOD(ROW(),2)</formula>
    </cfRule>
  </conditionalFormatting>
  <conditionalFormatting sqref="G10:G65300 G3:G5">
    <cfRule type="expression" dxfId="941" priority="317" stopIfTrue="1">
      <formula>MOD(ROW(),2)</formula>
    </cfRule>
  </conditionalFormatting>
  <conditionalFormatting sqref="CD3:CD5 CD10:CD65300">
    <cfRule type="expression" dxfId="940" priority="295" stopIfTrue="1">
      <formula>MOD(ROW(),2)</formula>
    </cfRule>
  </conditionalFormatting>
  <conditionalFormatting sqref="J4">
    <cfRule type="expression" dxfId="939" priority="309" stopIfTrue="1">
      <formula>MOD(ROW(),2)</formula>
    </cfRule>
  </conditionalFormatting>
  <conditionalFormatting sqref="J5">
    <cfRule type="expression" dxfId="938" priority="308" stopIfTrue="1">
      <formula>MOD(ROW(),2)</formula>
    </cfRule>
  </conditionalFormatting>
  <conditionalFormatting sqref="J11:J65300">
    <cfRule type="expression" dxfId="937" priority="315" stopIfTrue="1">
      <formula>MOD(ROW(),2)</formula>
    </cfRule>
  </conditionalFormatting>
  <conditionalFormatting sqref="DL3:DL5 DL10:DL65300">
    <cfRule type="expression" dxfId="936" priority="290" stopIfTrue="1">
      <formula>MOD(ROW(),2)</formula>
    </cfRule>
  </conditionalFormatting>
  <conditionalFormatting sqref="J10">
    <cfRule type="expression" dxfId="935" priority="312" stopIfTrue="1">
      <formula>MOD(ROW(),2)</formula>
    </cfRule>
  </conditionalFormatting>
  <conditionalFormatting sqref="AM3:AM5 AM10:AM65300">
    <cfRule type="expression" dxfId="934" priority="307" stopIfTrue="1">
      <formula>MOD(ROW(),2)</formula>
    </cfRule>
  </conditionalFormatting>
  <conditionalFormatting sqref="J3">
    <cfRule type="expression" dxfId="933" priority="310" stopIfTrue="1">
      <formula>MOD(ROW(),2)</formula>
    </cfRule>
  </conditionalFormatting>
  <conditionalFormatting sqref="AQ3:AQ5 AQ10:AQ65300">
    <cfRule type="expression" dxfId="932" priority="305" stopIfTrue="1">
      <formula>MOD(ROW(),2)</formula>
    </cfRule>
  </conditionalFormatting>
  <conditionalFormatting sqref="BY6">
    <cfRule type="expression" dxfId="931" priority="285" stopIfTrue="1">
      <formula>MOD(ROW(),2)</formula>
    </cfRule>
  </conditionalFormatting>
  <conditionalFormatting sqref="CF6">
    <cfRule type="expression" dxfId="930" priority="281" stopIfTrue="1">
      <formula>MOD(ROW(),2)</formula>
    </cfRule>
  </conditionalFormatting>
  <conditionalFormatting sqref="BS6">
    <cfRule type="expression" dxfId="929" priority="283" stopIfTrue="1">
      <formula>MOD(ROW(),2)</formula>
    </cfRule>
  </conditionalFormatting>
  <conditionalFormatting sqref="AU3:AU5 AU10:AU65300">
    <cfRule type="expression" dxfId="928" priority="303" stopIfTrue="1">
      <formula>MOD(ROW(),2)</formula>
    </cfRule>
  </conditionalFormatting>
  <conditionalFormatting sqref="CT6">
    <cfRule type="expression" dxfId="927" priority="278" stopIfTrue="1">
      <formula>MOD(ROW(),2)</formula>
    </cfRule>
  </conditionalFormatting>
  <conditionalFormatting sqref="BJ3:BJ5 BJ10:BJ65300">
    <cfRule type="expression" dxfId="926" priority="300" stopIfTrue="1">
      <formula>MOD(ROW(),2)</formula>
    </cfRule>
  </conditionalFormatting>
  <conditionalFormatting sqref="BV3:BV5 BV10:BV65300">
    <cfRule type="expression" dxfId="925" priority="297" stopIfTrue="1">
      <formula>MOD(ROW(),2)</formula>
    </cfRule>
  </conditionalFormatting>
  <conditionalFormatting sqref="BI3:BI5 BI10:BI65300">
    <cfRule type="expression" dxfId="924" priority="301" stopIfTrue="1">
      <formula>MOD(ROW(),2)</formula>
    </cfRule>
  </conditionalFormatting>
  <conditionalFormatting sqref="T6">
    <cfRule type="expression" dxfId="923" priority="275" stopIfTrue="1">
      <formula>MOD(ROW(),2)</formula>
    </cfRule>
  </conditionalFormatting>
  <conditionalFormatting sqref="BU3:BU5 BU10:BU65300">
    <cfRule type="expression" dxfId="922" priority="298" stopIfTrue="1">
      <formula>MOD(ROW(),2)</formula>
    </cfRule>
  </conditionalFormatting>
  <conditionalFormatting sqref="CE3:CE5 CE10:CE65300">
    <cfRule type="expression" dxfId="921" priority="294" stopIfTrue="1">
      <formula>MOD(ROW(),2)</formula>
    </cfRule>
  </conditionalFormatting>
  <conditionalFormatting sqref="CQ11:CR65300">
    <cfRule type="expression" dxfId="920" priority="293" stopIfTrue="1">
      <formula>MOD(ROW(),2)</formula>
    </cfRule>
  </conditionalFormatting>
  <conditionalFormatting sqref="CQ3:CR5 CQ10:CR10">
    <cfRule type="expression" dxfId="919" priority="292" stopIfTrue="1">
      <formula>MOD(ROW(),2)</formula>
    </cfRule>
  </conditionalFormatting>
  <conditionalFormatting sqref="DK3:DK5 DK10:DK65300">
    <cfRule type="expression" dxfId="918" priority="291" stopIfTrue="1">
      <formula>MOD(ROW(),2)</formula>
    </cfRule>
  </conditionalFormatting>
  <conditionalFormatting sqref="DE10:DE17 DE3:DE5 DE19:DE1048576">
    <cfRule type="expression" dxfId="917" priority="288" stopIfTrue="1">
      <formula>MOD(ROW(),2)</formula>
    </cfRule>
  </conditionalFormatting>
  <conditionalFormatting sqref="DG6 DI6">
    <cfRule type="expression" dxfId="916" priority="266" stopIfTrue="1">
      <formula>MOD(ROW(),2)</formula>
    </cfRule>
  </conditionalFormatting>
  <conditionalFormatting sqref="BQ6 CB6:CC6 CM6:CO6 CU6 CW6 M6:S6 BK6:BL6 DM6:KC6 A6:I6 U6:BI6 DJ6:DK6">
    <cfRule type="expression" dxfId="915" priority="286" stopIfTrue="1">
      <formula>MOD(ROW(),2)</formula>
    </cfRule>
  </conditionalFormatting>
  <conditionalFormatting sqref="BT6">
    <cfRule type="expression" dxfId="914" priority="282" stopIfTrue="1">
      <formula>MOD(ROW(),2)</formula>
    </cfRule>
  </conditionalFormatting>
  <conditionalFormatting sqref="CI6">
    <cfRule type="expression" dxfId="913" priority="280" stopIfTrue="1">
      <formula>MOD(ROW(),2)</formula>
    </cfRule>
  </conditionalFormatting>
  <conditionalFormatting sqref="CK6">
    <cfRule type="expression" dxfId="912" priority="279" stopIfTrue="1">
      <formula>MOD(ROW(),2)</formula>
    </cfRule>
  </conditionalFormatting>
  <conditionalFormatting sqref="CV6">
    <cfRule type="expression" dxfId="911" priority="277" stopIfTrue="1">
      <formula>MOD(ROW(),2)</formula>
    </cfRule>
  </conditionalFormatting>
  <conditionalFormatting sqref="CY6:DA6">
    <cfRule type="expression" dxfId="910" priority="276" stopIfTrue="1">
      <formula>MOD(ROW(),2)</formula>
    </cfRule>
  </conditionalFormatting>
  <conditionalFormatting sqref="CQ6:CR6">
    <cfRule type="expression" dxfId="909" priority="274" stopIfTrue="1">
      <formula>MOD(ROW(),2)</formula>
    </cfRule>
  </conditionalFormatting>
  <conditionalFormatting sqref="CG6">
    <cfRule type="expression" dxfId="908" priority="273" stopIfTrue="1">
      <formula>MOD(ROW(),2)</formula>
    </cfRule>
  </conditionalFormatting>
  <conditionalFormatting sqref="CH6">
    <cfRule type="expression" dxfId="907" priority="272" stopIfTrue="1">
      <formula>MOD(ROW(),2)</formula>
    </cfRule>
  </conditionalFormatting>
  <conditionalFormatting sqref="CJ6">
    <cfRule type="expression" dxfId="906" priority="271" stopIfTrue="1">
      <formula>MOD(ROW(),2)</formula>
    </cfRule>
  </conditionalFormatting>
  <conditionalFormatting sqref="CL6">
    <cfRule type="expression" dxfId="905" priority="270" stopIfTrue="1">
      <formula>MOD(ROW(),2)</formula>
    </cfRule>
  </conditionalFormatting>
  <conditionalFormatting sqref="CP6">
    <cfRule type="expression" dxfId="904" priority="269" stopIfTrue="1">
      <formula>MOD(ROW(),2)</formula>
    </cfRule>
  </conditionalFormatting>
  <conditionalFormatting sqref="CS6">
    <cfRule type="expression" dxfId="903" priority="268" stopIfTrue="1">
      <formula>MOD(ROW(),2)</formula>
    </cfRule>
  </conditionalFormatting>
  <conditionalFormatting sqref="CD6">
    <cfRule type="expression" dxfId="902" priority="264" stopIfTrue="1">
      <formula>MOD(ROW(),2)</formula>
    </cfRule>
  </conditionalFormatting>
  <conditionalFormatting sqref="BU6">
    <cfRule type="expression" dxfId="901" priority="263" stopIfTrue="1">
      <formula>MOD(ROW(),2)</formula>
    </cfRule>
  </conditionalFormatting>
  <conditionalFormatting sqref="J6">
    <cfRule type="expression" dxfId="900" priority="262" stopIfTrue="1">
      <formula>MOD(ROW(),2)</formula>
    </cfRule>
  </conditionalFormatting>
  <conditionalFormatting sqref="BJ6">
    <cfRule type="expression" dxfId="899" priority="261" stopIfTrue="1">
      <formula>MOD(ROW(),2)</formula>
    </cfRule>
  </conditionalFormatting>
  <conditionalFormatting sqref="BV6">
    <cfRule type="expression" dxfId="898" priority="260" stopIfTrue="1">
      <formula>MOD(ROW(),2)</formula>
    </cfRule>
  </conditionalFormatting>
  <conditionalFormatting sqref="CE6">
    <cfRule type="expression" dxfId="897" priority="259" stopIfTrue="1">
      <formula>MOD(ROW(),2)</formula>
    </cfRule>
  </conditionalFormatting>
  <conditionalFormatting sqref="DL6">
    <cfRule type="expression" dxfId="896" priority="258" stopIfTrue="1">
      <formula>MOD(ROW(),2)</formula>
    </cfRule>
  </conditionalFormatting>
  <conditionalFormatting sqref="K6">
    <cfRule type="expression" dxfId="895" priority="257" stopIfTrue="1">
      <formula>MOD(ROW(),2)</formula>
    </cfRule>
  </conditionalFormatting>
  <conditionalFormatting sqref="L6">
    <cfRule type="expression" dxfId="894" priority="256" stopIfTrue="1">
      <formula>MOD(ROW(),2)</formula>
    </cfRule>
  </conditionalFormatting>
  <conditionalFormatting sqref="CX6">
    <cfRule type="expression" dxfId="893" priority="255" stopIfTrue="1">
      <formula>MOD(ROW(),2)</formula>
    </cfRule>
  </conditionalFormatting>
  <conditionalFormatting sqref="DD6">
    <cfRule type="expression" dxfId="892" priority="254" stopIfTrue="1">
      <formula>MOD(ROW(),2)</formula>
    </cfRule>
  </conditionalFormatting>
  <conditionalFormatting sqref="DE6">
    <cfRule type="expression" dxfId="891" priority="253" stopIfTrue="1">
      <formula>MOD(ROW(),2)</formula>
    </cfRule>
  </conditionalFormatting>
  <conditionalFormatting sqref="M7:S7 DM7:KC7 DJ7:DK7 BI7 A7:J7 U7:BC7">
    <cfRule type="expression" dxfId="890" priority="252" stopIfTrue="1">
      <formula>MOD(ROW(),2)</formula>
    </cfRule>
  </conditionalFormatting>
  <conditionalFormatting sqref="BY7">
    <cfRule type="expression" dxfId="889" priority="251" stopIfTrue="1">
      <formula>MOD(ROW(),2)</formula>
    </cfRule>
  </conditionalFormatting>
  <conditionalFormatting sqref="K7">
    <cfRule type="expression" dxfId="888" priority="250" stopIfTrue="1">
      <formula>MOD(ROW(),2)</formula>
    </cfRule>
  </conditionalFormatting>
  <conditionalFormatting sqref="L7">
    <cfRule type="expression" dxfId="887" priority="249" stopIfTrue="1">
      <formula>MOD(ROW(),2)</formula>
    </cfRule>
  </conditionalFormatting>
  <conditionalFormatting sqref="BQ7 CB7:CC7 CM7:CO7 CU7 CW7 BD7:BH7">
    <cfRule type="expression" dxfId="886" priority="248" stopIfTrue="1">
      <formula>MOD(ROW(),2)</formula>
    </cfRule>
  </conditionalFormatting>
  <conditionalFormatting sqref="BM7">
    <cfRule type="expression" dxfId="885" priority="247" stopIfTrue="1">
      <formula>MOD(ROW(),2)</formula>
    </cfRule>
  </conditionalFormatting>
  <conditionalFormatting sqref="BS7">
    <cfRule type="expression" dxfId="884" priority="246" stopIfTrue="1">
      <formula>MOD(ROW(),2)</formula>
    </cfRule>
  </conditionalFormatting>
  <conditionalFormatting sqref="BT7">
    <cfRule type="expression" dxfId="883" priority="245" stopIfTrue="1">
      <formula>MOD(ROW(),2)</formula>
    </cfRule>
  </conditionalFormatting>
  <conditionalFormatting sqref="CF7">
    <cfRule type="expression" dxfId="882" priority="244" stopIfTrue="1">
      <formula>MOD(ROW(),2)</formula>
    </cfRule>
  </conditionalFormatting>
  <conditionalFormatting sqref="CK7">
    <cfRule type="expression" dxfId="881" priority="243" stopIfTrue="1">
      <formula>MOD(ROW(),2)</formula>
    </cfRule>
  </conditionalFormatting>
  <conditionalFormatting sqref="CT7">
    <cfRule type="expression" dxfId="880" priority="242" stopIfTrue="1">
      <formula>MOD(ROW(),2)</formula>
    </cfRule>
  </conditionalFormatting>
  <conditionalFormatting sqref="CV7">
    <cfRule type="expression" dxfId="879" priority="241" stopIfTrue="1">
      <formula>MOD(ROW(),2)</formula>
    </cfRule>
  </conditionalFormatting>
  <conditionalFormatting sqref="CY7:DA7">
    <cfRule type="expression" dxfId="878" priority="240" stopIfTrue="1">
      <formula>MOD(ROW(),2)</formula>
    </cfRule>
  </conditionalFormatting>
  <conditionalFormatting sqref="BK7:BL7">
    <cfRule type="expression" dxfId="877" priority="239" stopIfTrue="1">
      <formula>MOD(ROW(),2)</formula>
    </cfRule>
  </conditionalFormatting>
  <conditionalFormatting sqref="BR7">
    <cfRule type="expression" dxfId="876" priority="238" stopIfTrue="1">
      <formula>MOD(ROW(),2)</formula>
    </cfRule>
  </conditionalFormatting>
  <conditionalFormatting sqref="BW7">
    <cfRule type="expression" dxfId="875" priority="237" stopIfTrue="1">
      <formula>MOD(ROW(),2)</formula>
    </cfRule>
  </conditionalFormatting>
  <conditionalFormatting sqref="BX7">
    <cfRule type="expression" dxfId="874" priority="236" stopIfTrue="1">
      <formula>MOD(ROW(),2)</formula>
    </cfRule>
  </conditionalFormatting>
  <conditionalFormatting sqref="BZ7:CA7">
    <cfRule type="expression" dxfId="873" priority="235" stopIfTrue="1">
      <formula>MOD(ROW(),2)</formula>
    </cfRule>
  </conditionalFormatting>
  <conditionalFormatting sqref="CG7">
    <cfRule type="expression" dxfId="872" priority="234" stopIfTrue="1">
      <formula>MOD(ROW(),2)</formula>
    </cfRule>
  </conditionalFormatting>
  <conditionalFormatting sqref="CH7">
    <cfRule type="expression" dxfId="871" priority="233" stopIfTrue="1">
      <formula>MOD(ROW(),2)</formula>
    </cfRule>
  </conditionalFormatting>
  <conditionalFormatting sqref="CI7">
    <cfRule type="expression" dxfId="870" priority="232" stopIfTrue="1">
      <formula>MOD(ROW(),2)</formula>
    </cfRule>
  </conditionalFormatting>
  <conditionalFormatting sqref="CP7">
    <cfRule type="expression" dxfId="869" priority="231" stopIfTrue="1">
      <formula>MOD(ROW(),2)</formula>
    </cfRule>
  </conditionalFormatting>
  <conditionalFormatting sqref="CS7">
    <cfRule type="expression" dxfId="868" priority="230" stopIfTrue="1">
      <formula>MOD(ROW(),2)</formula>
    </cfRule>
  </conditionalFormatting>
  <conditionalFormatting sqref="CX7">
    <cfRule type="expression" dxfId="867" priority="229" stopIfTrue="1">
      <formula>MOD(ROW(),2)</formula>
    </cfRule>
  </conditionalFormatting>
  <conditionalFormatting sqref="DG7">
    <cfRule type="expression" dxfId="866" priority="227" stopIfTrue="1">
      <formula>MOD(ROW(),2)</formula>
    </cfRule>
  </conditionalFormatting>
  <conditionalFormatting sqref="DI7">
    <cfRule type="expression" dxfId="865" priority="226" stopIfTrue="1">
      <formula>MOD(ROW(),2)</formula>
    </cfRule>
  </conditionalFormatting>
  <conditionalFormatting sqref="T7">
    <cfRule type="expression" dxfId="864" priority="225" stopIfTrue="1">
      <formula>MOD(ROW(),2)</formula>
    </cfRule>
  </conditionalFormatting>
  <conditionalFormatting sqref="CQ7:CR7">
    <cfRule type="expression" dxfId="863" priority="224" stopIfTrue="1">
      <formula>MOD(ROW(),2)</formula>
    </cfRule>
  </conditionalFormatting>
  <conditionalFormatting sqref="CD7">
    <cfRule type="expression" dxfId="862" priority="223" stopIfTrue="1">
      <formula>MOD(ROW(),2)</formula>
    </cfRule>
  </conditionalFormatting>
  <conditionalFormatting sqref="BU7">
    <cfRule type="expression" dxfId="861" priority="222" stopIfTrue="1">
      <formula>MOD(ROW(),2)</formula>
    </cfRule>
  </conditionalFormatting>
  <conditionalFormatting sqref="BJ7">
    <cfRule type="expression" dxfId="860" priority="221" stopIfTrue="1">
      <formula>MOD(ROW(),2)</formula>
    </cfRule>
  </conditionalFormatting>
  <conditionalFormatting sqref="BV7">
    <cfRule type="expression" dxfId="859" priority="220" stopIfTrue="1">
      <formula>MOD(ROW(),2)</formula>
    </cfRule>
  </conditionalFormatting>
  <conditionalFormatting sqref="CE7">
    <cfRule type="expression" dxfId="858" priority="219" stopIfTrue="1">
      <formula>MOD(ROW(),2)</formula>
    </cfRule>
  </conditionalFormatting>
  <conditionalFormatting sqref="DL7">
    <cfRule type="expression" dxfId="857" priority="218" stopIfTrue="1">
      <formula>MOD(ROW(),2)</formula>
    </cfRule>
  </conditionalFormatting>
  <conditionalFormatting sqref="CJ7">
    <cfRule type="expression" dxfId="856" priority="217" stopIfTrue="1">
      <formula>MOD(ROW(),2)</formula>
    </cfRule>
  </conditionalFormatting>
  <conditionalFormatting sqref="CL7">
    <cfRule type="expression" dxfId="855" priority="216" stopIfTrue="1">
      <formula>MOD(ROW(),2)</formula>
    </cfRule>
  </conditionalFormatting>
  <conditionalFormatting sqref="DD7">
    <cfRule type="expression" dxfId="854" priority="215" stopIfTrue="1">
      <formula>MOD(ROW(),2)</formula>
    </cfRule>
  </conditionalFormatting>
  <conditionalFormatting sqref="DE7">
    <cfRule type="expression" dxfId="853" priority="214" stopIfTrue="1">
      <formula>MOD(ROW(),2)</formula>
    </cfRule>
  </conditionalFormatting>
  <conditionalFormatting sqref="DM8:KC8 M8:S8 U8:BB8 B8:I8 BI8 DJ8:DK8">
    <cfRule type="expression" dxfId="852" priority="213" stopIfTrue="1">
      <formula>MOD(ROW(),2)</formula>
    </cfRule>
  </conditionalFormatting>
  <conditionalFormatting sqref="BY8">
    <cfRule type="expression" dxfId="851" priority="212" stopIfTrue="1">
      <formula>MOD(ROW(),2)</formula>
    </cfRule>
  </conditionalFormatting>
  <conditionalFormatting sqref="A8">
    <cfRule type="expression" dxfId="850" priority="211" stopIfTrue="1">
      <formula>MOD(ROW(),2)</formula>
    </cfRule>
  </conditionalFormatting>
  <conditionalFormatting sqref="K8">
    <cfRule type="expression" dxfId="849" priority="210" stopIfTrue="1">
      <formula>MOD(ROW(),2)</formula>
    </cfRule>
  </conditionalFormatting>
  <conditionalFormatting sqref="L8">
    <cfRule type="expression" dxfId="848" priority="209" stopIfTrue="1">
      <formula>MOD(ROW(),2)</formula>
    </cfRule>
  </conditionalFormatting>
  <conditionalFormatting sqref="BT8 BD8:BE8 BZ8:CA8 CC8 CU8:CX8 BK8:BM8 BW8:BX8 BG8:BH8 CF8:CP8 CS8 DD8:DE8 BQ8:BR8 DG8 DI8">
    <cfRule type="expression" dxfId="847" priority="208" stopIfTrue="1">
      <formula>MOD(ROW(),2)</formula>
    </cfRule>
  </conditionalFormatting>
  <conditionalFormatting sqref="CY8:DA8">
    <cfRule type="expression" dxfId="846" priority="207" stopIfTrue="1">
      <formula>MOD(ROW(),2)</formula>
    </cfRule>
  </conditionalFormatting>
  <conditionalFormatting sqref="CT8">
    <cfRule type="expression" dxfId="845" priority="206" stopIfTrue="1">
      <formula>MOD(ROW(),2)</formula>
    </cfRule>
  </conditionalFormatting>
  <conditionalFormatting sqref="CB8">
    <cfRule type="expression" dxfId="844" priority="205" stopIfTrue="1">
      <formula>MOD(ROW(),2)</formula>
    </cfRule>
  </conditionalFormatting>
  <conditionalFormatting sqref="BS8:BS9">
    <cfRule type="expression" dxfId="843" priority="204" stopIfTrue="1">
      <formula>MOD(ROW(),2)</formula>
    </cfRule>
  </conditionalFormatting>
  <conditionalFormatting sqref="CQ8:CR8">
    <cfRule type="expression" dxfId="842" priority="203" stopIfTrue="1">
      <formula>MOD(ROW(),2)</formula>
    </cfRule>
  </conditionalFormatting>
  <conditionalFormatting sqref="T8">
    <cfRule type="expression" dxfId="841" priority="202" stopIfTrue="1">
      <formula>MOD(ROW(),2)</formula>
    </cfRule>
  </conditionalFormatting>
  <conditionalFormatting sqref="CD8">
    <cfRule type="expression" dxfId="840" priority="201" stopIfTrue="1">
      <formula>MOD(ROW(),2)</formula>
    </cfRule>
  </conditionalFormatting>
  <conditionalFormatting sqref="BU8">
    <cfRule type="expression" dxfId="839" priority="200" stopIfTrue="1">
      <formula>MOD(ROW(),2)</formula>
    </cfRule>
  </conditionalFormatting>
  <conditionalFormatting sqref="J8">
    <cfRule type="expression" dxfId="838" priority="199" stopIfTrue="1">
      <formula>MOD(ROW(),2)</formula>
    </cfRule>
  </conditionalFormatting>
  <conditionalFormatting sqref="BJ8">
    <cfRule type="expression" dxfId="837" priority="198" stopIfTrue="1">
      <formula>MOD(ROW(),2)</formula>
    </cfRule>
  </conditionalFormatting>
  <conditionalFormatting sqref="BV8">
    <cfRule type="expression" dxfId="836" priority="197" stopIfTrue="1">
      <formula>MOD(ROW(),2)</formula>
    </cfRule>
  </conditionalFormatting>
  <conditionalFormatting sqref="CE8">
    <cfRule type="expression" dxfId="835" priority="196" stopIfTrue="1">
      <formula>MOD(ROW(),2)</formula>
    </cfRule>
  </conditionalFormatting>
  <conditionalFormatting sqref="DL8">
    <cfRule type="expression" dxfId="834" priority="195" stopIfTrue="1">
      <formula>MOD(ROW(),2)</formula>
    </cfRule>
  </conditionalFormatting>
  <conditionalFormatting sqref="BF8">
    <cfRule type="expression" dxfId="833" priority="194" stopIfTrue="1">
      <formula>MOD(ROW(),2)</formula>
    </cfRule>
  </conditionalFormatting>
  <conditionalFormatting sqref="BC8">
    <cfRule type="expression" dxfId="832" priority="193" stopIfTrue="1">
      <formula>MOD(ROW(),2)</formula>
    </cfRule>
  </conditionalFormatting>
  <conditionalFormatting sqref="BN11:BP65297 BN3:BP8">
    <cfRule type="expression" dxfId="831" priority="192" stopIfTrue="1">
      <formula>MOD(ROW(),2)</formula>
    </cfRule>
  </conditionalFormatting>
  <conditionalFormatting sqref="BO3">
    <cfRule type="expression" dxfId="830" priority="191" stopIfTrue="1">
      <formula>MOD(ROW(),2)</formula>
    </cfRule>
  </conditionalFormatting>
  <conditionalFormatting sqref="BP4">
    <cfRule type="expression" dxfId="829" priority="190" stopIfTrue="1">
      <formula>MOD(ROW(),2)</formula>
    </cfRule>
  </conditionalFormatting>
  <conditionalFormatting sqref="BN4">
    <cfRule type="expression" dxfId="828" priority="189" stopIfTrue="1">
      <formula>MOD(ROW(),2)</formula>
    </cfRule>
  </conditionalFormatting>
  <conditionalFormatting sqref="BO4">
    <cfRule type="expression" dxfId="827" priority="188" stopIfTrue="1">
      <formula>MOD(ROW(),2)</formula>
    </cfRule>
  </conditionalFormatting>
  <conditionalFormatting sqref="BO5">
    <cfRule type="expression" dxfId="826" priority="187" stopIfTrue="1">
      <formula>MOD(ROW(),2)</formula>
    </cfRule>
  </conditionalFormatting>
  <conditionalFormatting sqref="BN5">
    <cfRule type="expression" dxfId="825" priority="186" stopIfTrue="1">
      <formula>MOD(ROW(),2)</formula>
    </cfRule>
  </conditionalFormatting>
  <conditionalFormatting sqref="BP5">
    <cfRule type="expression" dxfId="824" priority="185" stopIfTrue="1">
      <formula>MOD(ROW(),2)</formula>
    </cfRule>
  </conditionalFormatting>
  <conditionalFormatting sqref="BN7:BP7">
    <cfRule type="expression" dxfId="823" priority="184" stopIfTrue="1">
      <formula>MOD(ROW(),2)</formula>
    </cfRule>
  </conditionalFormatting>
  <conditionalFormatting sqref="BP8">
    <cfRule type="expression" dxfId="822" priority="183" stopIfTrue="1">
      <formula>MOD(ROW(),2)</formula>
    </cfRule>
  </conditionalFormatting>
  <conditionalFormatting sqref="BO9">
    <cfRule type="expression" dxfId="821" priority="146" stopIfTrue="1">
      <formula>MOD(ROW(),2)</formula>
    </cfRule>
  </conditionalFormatting>
  <conditionalFormatting sqref="K9">
    <cfRule type="expression" dxfId="820" priority="145" stopIfTrue="1">
      <formula>MOD(ROW(),2)</formula>
    </cfRule>
  </conditionalFormatting>
  <conditionalFormatting sqref="L9">
    <cfRule type="expression" dxfId="819" priority="144" stopIfTrue="1">
      <formula>MOD(ROW(),2)</formula>
    </cfRule>
  </conditionalFormatting>
  <conditionalFormatting sqref="BN10:BP10">
    <cfRule type="expression" dxfId="818" priority="179" stopIfTrue="1">
      <formula>MOD(ROW(),2)</formula>
    </cfRule>
  </conditionalFormatting>
  <conditionalFormatting sqref="M9:P9 A9:C9 I9:J9 CB9 R9:T9 V9:BC9 DM9:KC9 BF9 DK9 BH9:BI9 E9:G9">
    <cfRule type="expression" dxfId="817" priority="178" stopIfTrue="1">
      <formula>MOD(ROW(),2)</formula>
    </cfRule>
  </conditionalFormatting>
  <conditionalFormatting sqref="BY9">
    <cfRule type="expression" dxfId="816" priority="177" stopIfTrue="1">
      <formula>MOD(ROW(),2)</formula>
    </cfRule>
  </conditionalFormatting>
  <conditionalFormatting sqref="H9">
    <cfRule type="expression" dxfId="815" priority="176" stopIfTrue="1">
      <formula>MOD(ROW(),2)</formula>
    </cfRule>
  </conditionalFormatting>
  <conditionalFormatting sqref="Q9">
    <cfRule type="expression" dxfId="814" priority="175" stopIfTrue="1">
      <formula>MOD(ROW(),2)</formula>
    </cfRule>
  </conditionalFormatting>
  <conditionalFormatting sqref="U9">
    <cfRule type="expression" dxfId="813" priority="174" stopIfTrue="1">
      <formula>MOD(ROW(),2)</formula>
    </cfRule>
  </conditionalFormatting>
  <conditionalFormatting sqref="CU9 CO9 BG9 BT9 BM9 BZ9:CA9 CC9 BW9:BX9 CF9:CJ9 BQ9:BR9">
    <cfRule type="expression" dxfId="812" priority="173" stopIfTrue="1">
      <formula>MOD(ROW(),2)</formula>
    </cfRule>
  </conditionalFormatting>
  <conditionalFormatting sqref="CT9">
    <cfRule type="expression" dxfId="811" priority="171" stopIfTrue="1">
      <formula>MOD(ROW(),2)</formula>
    </cfRule>
  </conditionalFormatting>
  <conditionalFormatting sqref="CY9:DA9">
    <cfRule type="expression" dxfId="810" priority="170" stopIfTrue="1">
      <formula>MOD(ROW(),2)</formula>
    </cfRule>
  </conditionalFormatting>
  <conditionalFormatting sqref="CW9">
    <cfRule type="expression" dxfId="809" priority="169" stopIfTrue="1">
      <formula>MOD(ROW(),2)</formula>
    </cfRule>
  </conditionalFormatting>
  <conditionalFormatting sqref="CK9">
    <cfRule type="expression" dxfId="808" priority="168" stopIfTrue="1">
      <formula>MOD(ROW(),2)</formula>
    </cfRule>
  </conditionalFormatting>
  <conditionalFormatting sqref="CV9">
    <cfRule type="expression" dxfId="807" priority="167" stopIfTrue="1">
      <formula>MOD(ROW(),2)</formula>
    </cfRule>
  </conditionalFormatting>
  <conditionalFormatting sqref="BK9">
    <cfRule type="expression" dxfId="806" priority="166" stopIfTrue="1">
      <formula>MOD(ROW(),2)</formula>
    </cfRule>
  </conditionalFormatting>
  <conditionalFormatting sqref="BL9">
    <cfRule type="expression" dxfId="805" priority="165" stopIfTrue="1">
      <formula>MOD(ROW(),2)</formula>
    </cfRule>
  </conditionalFormatting>
  <conditionalFormatting sqref="CL9">
    <cfRule type="expression" dxfId="804" priority="164" stopIfTrue="1">
      <formula>MOD(ROW(),2)</formula>
    </cfRule>
  </conditionalFormatting>
  <conditionalFormatting sqref="CP9">
    <cfRule type="expression" dxfId="803" priority="163" stopIfTrue="1">
      <formula>MOD(ROW(),2)</formula>
    </cfRule>
  </conditionalFormatting>
  <conditionalFormatting sqref="CS9">
    <cfRule type="expression" dxfId="802" priority="162" stopIfTrue="1">
      <formula>MOD(ROW(),2)</formula>
    </cfRule>
  </conditionalFormatting>
  <conditionalFormatting sqref="CX9">
    <cfRule type="expression" dxfId="801" priority="161" stopIfTrue="1">
      <formula>MOD(ROW(),2)</formula>
    </cfRule>
  </conditionalFormatting>
  <conditionalFormatting sqref="DD9:DE9">
    <cfRule type="expression" dxfId="800" priority="160" stopIfTrue="1">
      <formula>MOD(ROW(),2)</formula>
    </cfRule>
  </conditionalFormatting>
  <conditionalFormatting sqref="DG9">
    <cfRule type="expression" dxfId="799" priority="159" stopIfTrue="1">
      <formula>MOD(ROW(),2)</formula>
    </cfRule>
  </conditionalFormatting>
  <conditionalFormatting sqref="DJ9">
    <cfRule type="expression" dxfId="798" priority="158" stopIfTrue="1">
      <formula>MOD(ROW(),2)</formula>
    </cfRule>
  </conditionalFormatting>
  <conditionalFormatting sqref="BD9:BE9">
    <cfRule type="expression" dxfId="797" priority="157" stopIfTrue="1">
      <formula>MOD(ROW(),2)</formula>
    </cfRule>
  </conditionalFormatting>
  <conditionalFormatting sqref="CM9:CN9">
    <cfRule type="expression" dxfId="796" priority="156" stopIfTrue="1">
      <formula>MOD(ROW(),2)</formula>
    </cfRule>
  </conditionalFormatting>
  <conditionalFormatting sqref="CQ9:CR9">
    <cfRule type="expression" dxfId="795" priority="155" stopIfTrue="1">
      <formula>MOD(ROW(),2)</formula>
    </cfRule>
  </conditionalFormatting>
  <conditionalFormatting sqref="CD9">
    <cfRule type="expression" dxfId="794" priority="154" stopIfTrue="1">
      <formula>MOD(ROW(),2)</formula>
    </cfRule>
  </conditionalFormatting>
  <conditionalFormatting sqref="BU9">
    <cfRule type="expression" dxfId="793" priority="153" stopIfTrue="1">
      <formula>MOD(ROW(),2)</formula>
    </cfRule>
  </conditionalFormatting>
  <conditionalFormatting sqref="BJ9">
    <cfRule type="expression" dxfId="792" priority="152" stopIfTrue="1">
      <formula>MOD(ROW(),2)</formula>
    </cfRule>
  </conditionalFormatting>
  <conditionalFormatting sqref="BV9">
    <cfRule type="expression" dxfId="791" priority="151" stopIfTrue="1">
      <formula>MOD(ROW(),2)</formula>
    </cfRule>
  </conditionalFormatting>
  <conditionalFormatting sqref="CE9">
    <cfRule type="expression" dxfId="790" priority="150" stopIfTrue="1">
      <formula>MOD(ROW(),2)</formula>
    </cfRule>
  </conditionalFormatting>
  <conditionalFormatting sqref="DL9">
    <cfRule type="expression" dxfId="789" priority="149" stopIfTrue="1">
      <formula>MOD(ROW(),2)</formula>
    </cfRule>
  </conditionalFormatting>
  <conditionalFormatting sqref="BP9">
    <cfRule type="expression" dxfId="788" priority="148" stopIfTrue="1">
      <formula>MOD(ROW(),2)</formula>
    </cfRule>
  </conditionalFormatting>
  <conditionalFormatting sqref="BN9">
    <cfRule type="expression" dxfId="787" priority="147" stopIfTrue="1">
      <formula>MOD(ROW(),2)</formula>
    </cfRule>
  </conditionalFormatting>
  <conditionalFormatting sqref="DI9">
    <cfRule type="expression" dxfId="786" priority="143" stopIfTrue="1">
      <formula>MOD(ROW(),2)</formula>
    </cfRule>
  </conditionalFormatting>
  <conditionalFormatting sqref="D9">
    <cfRule type="expression" dxfId="785" priority="142" stopIfTrue="1">
      <formula>MOD(ROW(),2)</formula>
    </cfRule>
  </conditionalFormatting>
  <conditionalFormatting sqref="DB10:DC14">
    <cfRule type="expression" dxfId="784" priority="141" stopIfTrue="1">
      <formula>MOD(ROW(),2)</formula>
    </cfRule>
  </conditionalFormatting>
  <conditionalFormatting sqref="DB15:DC17 DB19:DC34">
    <cfRule type="expression" dxfId="783" priority="140" stopIfTrue="1">
      <formula>MOD(ROW(),2)</formula>
    </cfRule>
  </conditionalFormatting>
  <conditionalFormatting sqref="DC35 DB67:DC64846 DB37:DC37 DC39">
    <cfRule type="expression" dxfId="782" priority="139" stopIfTrue="1">
      <formula>MOD(ROW(),2)</formula>
    </cfRule>
  </conditionalFormatting>
  <conditionalFormatting sqref="DB44">
    <cfRule type="expression" dxfId="781" priority="122" stopIfTrue="1">
      <formula>MOD(ROW(),2)</formula>
    </cfRule>
  </conditionalFormatting>
  <conditionalFormatting sqref="DC45">
    <cfRule type="expression" dxfId="780" priority="121" stopIfTrue="1">
      <formula>MOD(ROW(),2)</formula>
    </cfRule>
  </conditionalFormatting>
  <conditionalFormatting sqref="DC46">
    <cfRule type="expression" dxfId="779" priority="120" stopIfTrue="1">
      <formula>MOD(ROW(),2)</formula>
    </cfRule>
  </conditionalFormatting>
  <conditionalFormatting sqref="DB46">
    <cfRule type="expression" dxfId="778" priority="119" stopIfTrue="1">
      <formula>MOD(ROW(),2)</formula>
    </cfRule>
  </conditionalFormatting>
  <conditionalFormatting sqref="DC47">
    <cfRule type="expression" dxfId="777" priority="118" stopIfTrue="1">
      <formula>MOD(ROW(),2)</formula>
    </cfRule>
  </conditionalFormatting>
  <conditionalFormatting sqref="DB47">
    <cfRule type="expression" dxfId="776" priority="117" stopIfTrue="1">
      <formula>MOD(ROW(),2)</formula>
    </cfRule>
  </conditionalFormatting>
  <conditionalFormatting sqref="DC48">
    <cfRule type="expression" dxfId="775" priority="116" stopIfTrue="1">
      <formula>MOD(ROW(),2)</formula>
    </cfRule>
  </conditionalFormatting>
  <conditionalFormatting sqref="DB48">
    <cfRule type="expression" dxfId="774" priority="115" stopIfTrue="1">
      <formula>MOD(ROW(),2)</formula>
    </cfRule>
  </conditionalFormatting>
  <conditionalFormatting sqref="DC49">
    <cfRule type="expression" dxfId="773" priority="114" stopIfTrue="1">
      <formula>MOD(ROW(),2)</formula>
    </cfRule>
  </conditionalFormatting>
  <conditionalFormatting sqref="DB49">
    <cfRule type="expression" dxfId="772" priority="113" stopIfTrue="1">
      <formula>MOD(ROW(),2)</formula>
    </cfRule>
  </conditionalFormatting>
  <conditionalFormatting sqref="DC50">
    <cfRule type="expression" dxfId="771" priority="112" stopIfTrue="1">
      <formula>MOD(ROW(),2)</formula>
    </cfRule>
  </conditionalFormatting>
  <conditionalFormatting sqref="DB50">
    <cfRule type="expression" dxfId="770" priority="111" stopIfTrue="1">
      <formula>MOD(ROW(),2)</formula>
    </cfRule>
  </conditionalFormatting>
  <conditionalFormatting sqref="DC51">
    <cfRule type="expression" dxfId="769" priority="110" stopIfTrue="1">
      <formula>MOD(ROW(),2)</formula>
    </cfRule>
  </conditionalFormatting>
  <conditionalFormatting sqref="DB51">
    <cfRule type="expression" dxfId="768" priority="109" stopIfTrue="1">
      <formula>MOD(ROW(),2)</formula>
    </cfRule>
  </conditionalFormatting>
  <conditionalFormatting sqref="DC52">
    <cfRule type="expression" dxfId="767" priority="108" stopIfTrue="1">
      <formula>MOD(ROW(),2)</formula>
    </cfRule>
  </conditionalFormatting>
  <conditionalFormatting sqref="DB52">
    <cfRule type="expression" dxfId="766" priority="107" stopIfTrue="1">
      <formula>MOD(ROW(),2)</formula>
    </cfRule>
  </conditionalFormatting>
  <conditionalFormatting sqref="DC53">
    <cfRule type="expression" dxfId="765" priority="106" stopIfTrue="1">
      <formula>MOD(ROW(),2)</formula>
    </cfRule>
  </conditionalFormatting>
  <conditionalFormatting sqref="DB53">
    <cfRule type="expression" dxfId="764" priority="105" stopIfTrue="1">
      <formula>MOD(ROW(),2)</formula>
    </cfRule>
  </conditionalFormatting>
  <conditionalFormatting sqref="DC54">
    <cfRule type="expression" dxfId="763" priority="104" stopIfTrue="1">
      <formula>MOD(ROW(),2)</formula>
    </cfRule>
  </conditionalFormatting>
  <conditionalFormatting sqref="DB54">
    <cfRule type="expression" dxfId="762" priority="103" stopIfTrue="1">
      <formula>MOD(ROW(),2)</formula>
    </cfRule>
  </conditionalFormatting>
  <conditionalFormatting sqref="DC55">
    <cfRule type="expression" dxfId="761" priority="102" stopIfTrue="1">
      <formula>MOD(ROW(),2)</formula>
    </cfRule>
  </conditionalFormatting>
  <conditionalFormatting sqref="DB55">
    <cfRule type="expression" dxfId="760" priority="101" stopIfTrue="1">
      <formula>MOD(ROW(),2)</formula>
    </cfRule>
  </conditionalFormatting>
  <conditionalFormatting sqref="DC56">
    <cfRule type="expression" dxfId="759" priority="100" stopIfTrue="1">
      <formula>MOD(ROW(),2)</formula>
    </cfRule>
  </conditionalFormatting>
  <conditionalFormatting sqref="DB56">
    <cfRule type="expression" dxfId="758" priority="99" stopIfTrue="1">
      <formula>MOD(ROW(),2)</formula>
    </cfRule>
  </conditionalFormatting>
  <conditionalFormatting sqref="DC57">
    <cfRule type="expression" dxfId="757" priority="98" stopIfTrue="1">
      <formula>MOD(ROW(),2)</formula>
    </cfRule>
  </conditionalFormatting>
  <conditionalFormatting sqref="DB57">
    <cfRule type="expression" dxfId="756" priority="97" stopIfTrue="1">
      <formula>MOD(ROW(),2)</formula>
    </cfRule>
  </conditionalFormatting>
  <conditionalFormatting sqref="DC58">
    <cfRule type="expression" dxfId="755" priority="96" stopIfTrue="1">
      <formula>MOD(ROW(),2)</formula>
    </cfRule>
  </conditionalFormatting>
  <conditionalFormatting sqref="DB58">
    <cfRule type="expression" dxfId="754" priority="95" stopIfTrue="1">
      <formula>MOD(ROW(),2)</formula>
    </cfRule>
  </conditionalFormatting>
  <conditionalFormatting sqref="DC59">
    <cfRule type="expression" dxfId="753" priority="94" stopIfTrue="1">
      <formula>MOD(ROW(),2)</formula>
    </cfRule>
  </conditionalFormatting>
  <conditionalFormatting sqref="DB59">
    <cfRule type="expression" dxfId="752" priority="93" stopIfTrue="1">
      <formula>MOD(ROW(),2)</formula>
    </cfRule>
  </conditionalFormatting>
  <conditionalFormatting sqref="DC60">
    <cfRule type="expression" dxfId="751" priority="92" stopIfTrue="1">
      <formula>MOD(ROW(),2)</formula>
    </cfRule>
  </conditionalFormatting>
  <conditionalFormatting sqref="DB60">
    <cfRule type="expression" dxfId="750" priority="91" stopIfTrue="1">
      <formula>MOD(ROW(),2)</formula>
    </cfRule>
  </conditionalFormatting>
  <conditionalFormatting sqref="DC61">
    <cfRule type="expression" dxfId="749" priority="90" stopIfTrue="1">
      <formula>MOD(ROW(),2)</formula>
    </cfRule>
  </conditionalFormatting>
  <conditionalFormatting sqref="DB61">
    <cfRule type="expression" dxfId="748" priority="89" stopIfTrue="1">
      <formula>MOD(ROW(),2)</formula>
    </cfRule>
  </conditionalFormatting>
  <conditionalFormatting sqref="DC62">
    <cfRule type="expression" dxfId="747" priority="88" stopIfTrue="1">
      <formula>MOD(ROW(),2)</formula>
    </cfRule>
  </conditionalFormatting>
  <conditionalFormatting sqref="DB62">
    <cfRule type="expression" dxfId="746" priority="87" stopIfTrue="1">
      <formula>MOD(ROW(),2)</formula>
    </cfRule>
  </conditionalFormatting>
  <conditionalFormatting sqref="DC63">
    <cfRule type="expression" dxfId="745" priority="86" stopIfTrue="1">
      <formula>MOD(ROW(),2)</formula>
    </cfRule>
  </conditionalFormatting>
  <conditionalFormatting sqref="DB63">
    <cfRule type="expression" dxfId="744" priority="85" stopIfTrue="1">
      <formula>MOD(ROW(),2)</formula>
    </cfRule>
  </conditionalFormatting>
  <conditionalFormatting sqref="DB45">
    <cfRule type="expression" dxfId="743" priority="84" stopIfTrue="1">
      <formula>MOD(ROW(),2)</formula>
    </cfRule>
  </conditionalFormatting>
  <conditionalFormatting sqref="DC64">
    <cfRule type="expression" dxfId="742" priority="83" stopIfTrue="1">
      <formula>MOD(ROW(),2)</formula>
    </cfRule>
  </conditionalFormatting>
  <conditionalFormatting sqref="DC34">
    <cfRule type="expression" dxfId="741" priority="138" stopIfTrue="1">
      <formula>MOD(ROW(),2)</formula>
    </cfRule>
  </conditionalFormatting>
  <conditionalFormatting sqref="DC36">
    <cfRule type="expression" dxfId="740" priority="137" stopIfTrue="1">
      <formula>MOD(ROW(),2)</formula>
    </cfRule>
  </conditionalFormatting>
  <conditionalFormatting sqref="DB36">
    <cfRule type="expression" dxfId="739" priority="136" stopIfTrue="1">
      <formula>MOD(ROW(),2)</formula>
    </cfRule>
  </conditionalFormatting>
  <conditionalFormatting sqref="DC38">
    <cfRule type="expression" dxfId="738" priority="135" stopIfTrue="1">
      <formula>MOD(ROW(),2)</formula>
    </cfRule>
  </conditionalFormatting>
  <conditionalFormatting sqref="DB38">
    <cfRule type="expression" dxfId="737" priority="134" stopIfTrue="1">
      <formula>MOD(ROW(),2)</formula>
    </cfRule>
  </conditionalFormatting>
  <conditionalFormatting sqref="DB34">
    <cfRule type="expression" dxfId="736" priority="133" stopIfTrue="1">
      <formula>MOD(ROW(),2)</formula>
    </cfRule>
  </conditionalFormatting>
  <conditionalFormatting sqref="DB39">
    <cfRule type="expression" dxfId="735" priority="132" stopIfTrue="1">
      <formula>MOD(ROW(),2)</formula>
    </cfRule>
  </conditionalFormatting>
  <conditionalFormatting sqref="DC40">
    <cfRule type="expression" dxfId="734" priority="131" stopIfTrue="1">
      <formula>MOD(ROW(),2)</formula>
    </cfRule>
  </conditionalFormatting>
  <conditionalFormatting sqref="DB40">
    <cfRule type="expression" dxfId="733" priority="130" stopIfTrue="1">
      <formula>MOD(ROW(),2)</formula>
    </cfRule>
  </conditionalFormatting>
  <conditionalFormatting sqref="DC41">
    <cfRule type="expression" dxfId="732" priority="129" stopIfTrue="1">
      <formula>MOD(ROW(),2)</formula>
    </cfRule>
  </conditionalFormatting>
  <conditionalFormatting sqref="DB41">
    <cfRule type="expression" dxfId="731" priority="128" stopIfTrue="1">
      <formula>MOD(ROW(),2)</formula>
    </cfRule>
  </conditionalFormatting>
  <conditionalFormatting sqref="DC42">
    <cfRule type="expression" dxfId="730" priority="127" stopIfTrue="1">
      <formula>MOD(ROW(),2)</formula>
    </cfRule>
  </conditionalFormatting>
  <conditionalFormatting sqref="DB42">
    <cfRule type="expression" dxfId="729" priority="126" stopIfTrue="1">
      <formula>MOD(ROW(),2)</formula>
    </cfRule>
  </conditionalFormatting>
  <conditionalFormatting sqref="DC43">
    <cfRule type="expression" dxfId="728" priority="125" stopIfTrue="1">
      <formula>MOD(ROW(),2)</formula>
    </cfRule>
  </conditionalFormatting>
  <conditionalFormatting sqref="DB43">
    <cfRule type="expression" dxfId="727" priority="124" stopIfTrue="1">
      <formula>MOD(ROW(),2)</formula>
    </cfRule>
  </conditionalFormatting>
  <conditionalFormatting sqref="DC44">
    <cfRule type="expression" dxfId="726" priority="123" stopIfTrue="1">
      <formula>MOD(ROW(),2)</formula>
    </cfRule>
  </conditionalFormatting>
  <conditionalFormatting sqref="DB64">
    <cfRule type="expression" dxfId="725" priority="82" stopIfTrue="1">
      <formula>MOD(ROW(),2)</formula>
    </cfRule>
  </conditionalFormatting>
  <conditionalFormatting sqref="DC65">
    <cfRule type="expression" dxfId="724" priority="81" stopIfTrue="1">
      <formula>MOD(ROW(),2)</formula>
    </cfRule>
  </conditionalFormatting>
  <conditionalFormatting sqref="DB65">
    <cfRule type="expression" dxfId="723" priority="80" stopIfTrue="1">
      <formula>MOD(ROW(),2)</formula>
    </cfRule>
  </conditionalFormatting>
  <conditionalFormatting sqref="DC66">
    <cfRule type="expression" dxfId="722" priority="79" stopIfTrue="1">
      <formula>MOD(ROW(),2)</formula>
    </cfRule>
  </conditionalFormatting>
  <conditionalFormatting sqref="DB66">
    <cfRule type="expression" dxfId="721" priority="78" stopIfTrue="1">
      <formula>MOD(ROW(),2)</formula>
    </cfRule>
  </conditionalFormatting>
  <conditionalFormatting sqref="DB35">
    <cfRule type="expression" dxfId="720" priority="77" stopIfTrue="1">
      <formula>MOD(ROW(),2)</formula>
    </cfRule>
  </conditionalFormatting>
  <conditionalFormatting sqref="DC16 DC20 DC22 DC24 DC26 DC28 DC30 DC32">
    <cfRule type="expression" dxfId="719" priority="76" stopIfTrue="1">
      <formula>MOD(ROW(),2)</formula>
    </cfRule>
  </conditionalFormatting>
  <conditionalFormatting sqref="DB16 DB20 DB22 DB24 DB26 DB28 DB30 DB32">
    <cfRule type="expression" dxfId="718" priority="75" stopIfTrue="1">
      <formula>MOD(ROW(),2)</formula>
    </cfRule>
  </conditionalFormatting>
  <conditionalFormatting sqref="DF15:DF17 DF19:DF34">
    <cfRule type="expression" dxfId="717" priority="74" stopIfTrue="1">
      <formula>MOD(ROW(),2)</formula>
    </cfRule>
  </conditionalFormatting>
  <conditionalFormatting sqref="DF34">
    <cfRule type="expression" dxfId="716" priority="50" stopIfTrue="1">
      <formula>MOD(ROW(),2)</formula>
    </cfRule>
  </conditionalFormatting>
  <conditionalFormatting sqref="DF60">
    <cfRule type="expression" dxfId="715" priority="49" stopIfTrue="1">
      <formula>MOD(ROW(),2)</formula>
    </cfRule>
  </conditionalFormatting>
  <conditionalFormatting sqref="DF61">
    <cfRule type="expression" dxfId="714" priority="48" stopIfTrue="1">
      <formula>MOD(ROW(),2)</formula>
    </cfRule>
  </conditionalFormatting>
  <conditionalFormatting sqref="DF36">
    <cfRule type="expression" dxfId="713" priority="72" stopIfTrue="1">
      <formula>MOD(ROW(),2)</formula>
    </cfRule>
  </conditionalFormatting>
  <conditionalFormatting sqref="DF38">
    <cfRule type="expression" dxfId="712" priority="71" stopIfTrue="1">
      <formula>MOD(ROW(),2)</formula>
    </cfRule>
  </conditionalFormatting>
  <conditionalFormatting sqref="DF39">
    <cfRule type="expression" dxfId="711" priority="70" stopIfTrue="1">
      <formula>MOD(ROW(),2)</formula>
    </cfRule>
  </conditionalFormatting>
  <conditionalFormatting sqref="DF40">
    <cfRule type="expression" dxfId="710" priority="69" stopIfTrue="1">
      <formula>MOD(ROW(),2)</formula>
    </cfRule>
  </conditionalFormatting>
  <conditionalFormatting sqref="DF41">
    <cfRule type="expression" dxfId="709" priority="68" stopIfTrue="1">
      <formula>MOD(ROW(),2)</formula>
    </cfRule>
  </conditionalFormatting>
  <conditionalFormatting sqref="DF42">
    <cfRule type="expression" dxfId="708" priority="67" stopIfTrue="1">
      <formula>MOD(ROW(),2)</formula>
    </cfRule>
  </conditionalFormatting>
  <conditionalFormatting sqref="DF43">
    <cfRule type="expression" dxfId="707" priority="66" stopIfTrue="1">
      <formula>MOD(ROW(),2)</formula>
    </cfRule>
  </conditionalFormatting>
  <conditionalFormatting sqref="DF44">
    <cfRule type="expression" dxfId="706" priority="65" stopIfTrue="1">
      <formula>MOD(ROW(),2)</formula>
    </cfRule>
  </conditionalFormatting>
  <conditionalFormatting sqref="DF46">
    <cfRule type="expression" dxfId="705" priority="64" stopIfTrue="1">
      <formula>MOD(ROW(),2)</formula>
    </cfRule>
  </conditionalFormatting>
  <conditionalFormatting sqref="DF47">
    <cfRule type="expression" dxfId="704" priority="63" stopIfTrue="1">
      <formula>MOD(ROW(),2)</formula>
    </cfRule>
  </conditionalFormatting>
  <conditionalFormatting sqref="DF48">
    <cfRule type="expression" dxfId="703" priority="62" stopIfTrue="1">
      <formula>MOD(ROW(),2)</formula>
    </cfRule>
  </conditionalFormatting>
  <conditionalFormatting sqref="DF49">
    <cfRule type="expression" dxfId="702" priority="61" stopIfTrue="1">
      <formula>MOD(ROW(),2)</formula>
    </cfRule>
  </conditionalFormatting>
  <conditionalFormatting sqref="DF50">
    <cfRule type="expression" dxfId="701" priority="60" stopIfTrue="1">
      <formula>MOD(ROW(),2)</formula>
    </cfRule>
  </conditionalFormatting>
  <conditionalFormatting sqref="DF51">
    <cfRule type="expression" dxfId="700" priority="59" stopIfTrue="1">
      <formula>MOD(ROW(),2)</formula>
    </cfRule>
  </conditionalFormatting>
  <conditionalFormatting sqref="DF52">
    <cfRule type="expression" dxfId="699" priority="58" stopIfTrue="1">
      <formula>MOD(ROW(),2)</formula>
    </cfRule>
  </conditionalFormatting>
  <conditionalFormatting sqref="DF53">
    <cfRule type="expression" dxfId="698" priority="57" stopIfTrue="1">
      <formula>MOD(ROW(),2)</formula>
    </cfRule>
  </conditionalFormatting>
  <conditionalFormatting sqref="DF54">
    <cfRule type="expression" dxfId="697" priority="56" stopIfTrue="1">
      <formula>MOD(ROW(),2)</formula>
    </cfRule>
  </conditionalFormatting>
  <conditionalFormatting sqref="DF55">
    <cfRule type="expression" dxfId="696" priority="55" stopIfTrue="1">
      <formula>MOD(ROW(),2)</formula>
    </cfRule>
  </conditionalFormatting>
  <conditionalFormatting sqref="DF56">
    <cfRule type="expression" dxfId="695" priority="54" stopIfTrue="1">
      <formula>MOD(ROW(),2)</formula>
    </cfRule>
  </conditionalFormatting>
  <conditionalFormatting sqref="DF57">
    <cfRule type="expression" dxfId="694" priority="53" stopIfTrue="1">
      <formula>MOD(ROW(),2)</formula>
    </cfRule>
  </conditionalFormatting>
  <conditionalFormatting sqref="DF58">
    <cfRule type="expression" dxfId="693" priority="52" stopIfTrue="1">
      <formula>MOD(ROW(),2)</formula>
    </cfRule>
  </conditionalFormatting>
  <conditionalFormatting sqref="DF59">
    <cfRule type="expression" dxfId="692" priority="51" stopIfTrue="1">
      <formula>MOD(ROW(),2)</formula>
    </cfRule>
  </conditionalFormatting>
  <conditionalFormatting sqref="DF62">
    <cfRule type="expression" dxfId="691" priority="47" stopIfTrue="1">
      <formula>MOD(ROW(),2)</formula>
    </cfRule>
  </conditionalFormatting>
  <conditionalFormatting sqref="DF63">
    <cfRule type="expression" dxfId="690" priority="46" stopIfTrue="1">
      <formula>MOD(ROW(),2)</formula>
    </cfRule>
  </conditionalFormatting>
  <conditionalFormatting sqref="DF66">
    <cfRule type="expression" dxfId="689" priority="42" stopIfTrue="1">
      <formula>MOD(ROW(),2)</formula>
    </cfRule>
  </conditionalFormatting>
  <conditionalFormatting sqref="DF35">
    <cfRule type="expression" dxfId="688" priority="41" stopIfTrue="1">
      <formula>MOD(ROW(),2)</formula>
    </cfRule>
  </conditionalFormatting>
  <conditionalFormatting sqref="DF67:DF64846 DF37">
    <cfRule type="expression" dxfId="687" priority="73" stopIfTrue="1">
      <formula>MOD(ROW(),2)</formula>
    </cfRule>
  </conditionalFormatting>
  <conditionalFormatting sqref="DF45">
    <cfRule type="expression" dxfId="686" priority="45" stopIfTrue="1">
      <formula>MOD(ROW(),2)</formula>
    </cfRule>
  </conditionalFormatting>
  <conditionalFormatting sqref="DF64">
    <cfRule type="expression" dxfId="685" priority="44" stopIfTrue="1">
      <formula>MOD(ROW(),2)</formula>
    </cfRule>
  </conditionalFormatting>
  <conditionalFormatting sqref="DF65">
    <cfRule type="expression" dxfId="684" priority="43" stopIfTrue="1">
      <formula>MOD(ROW(),2)</formula>
    </cfRule>
  </conditionalFormatting>
  <conditionalFormatting sqref="DF16 DF20 DF22 DF24 DF26 DF28 DF30 DF32">
    <cfRule type="expression" dxfId="683" priority="40" stopIfTrue="1">
      <formula>MOD(ROW(),2)</formula>
    </cfRule>
  </conditionalFormatting>
  <conditionalFormatting sqref="DF10:DF13">
    <cfRule type="expression" dxfId="682" priority="39" stopIfTrue="1">
      <formula>MOD(ROW(),2)</formula>
    </cfRule>
  </conditionalFormatting>
  <conditionalFormatting sqref="DH15:DH17 DH19:DH34">
    <cfRule type="expression" dxfId="681" priority="38" stopIfTrue="1">
      <formula>MOD(ROW(),2)</formula>
    </cfRule>
  </conditionalFormatting>
  <conditionalFormatting sqref="DH34">
    <cfRule type="expression" dxfId="680" priority="14" stopIfTrue="1">
      <formula>MOD(ROW(),2)</formula>
    </cfRule>
  </conditionalFormatting>
  <conditionalFormatting sqref="DH60">
    <cfRule type="expression" dxfId="679" priority="13" stopIfTrue="1">
      <formula>MOD(ROW(),2)</formula>
    </cfRule>
  </conditionalFormatting>
  <conditionalFormatting sqref="DH61">
    <cfRule type="expression" dxfId="678" priority="12" stopIfTrue="1">
      <formula>MOD(ROW(),2)</formula>
    </cfRule>
  </conditionalFormatting>
  <conditionalFormatting sqref="DH66">
    <cfRule type="expression" dxfId="677" priority="6" stopIfTrue="1">
      <formula>MOD(ROW(),2)</formula>
    </cfRule>
  </conditionalFormatting>
  <conditionalFormatting sqref="DH35">
    <cfRule type="expression" dxfId="676" priority="5" stopIfTrue="1">
      <formula>MOD(ROW(),2)</formula>
    </cfRule>
  </conditionalFormatting>
  <conditionalFormatting sqref="DH67:DH64846 DH37">
    <cfRule type="expression" dxfId="675" priority="37" stopIfTrue="1">
      <formula>MOD(ROW(),2)</formula>
    </cfRule>
  </conditionalFormatting>
  <conditionalFormatting sqref="DH36">
    <cfRule type="expression" dxfId="674" priority="36" stopIfTrue="1">
      <formula>MOD(ROW(),2)</formula>
    </cfRule>
  </conditionalFormatting>
  <conditionalFormatting sqref="DH38">
    <cfRule type="expression" dxfId="673" priority="35" stopIfTrue="1">
      <formula>MOD(ROW(),2)</formula>
    </cfRule>
  </conditionalFormatting>
  <conditionalFormatting sqref="DH39">
    <cfRule type="expression" dxfId="672" priority="34" stopIfTrue="1">
      <formula>MOD(ROW(),2)</formula>
    </cfRule>
  </conditionalFormatting>
  <conditionalFormatting sqref="DH40">
    <cfRule type="expression" dxfId="671" priority="33" stopIfTrue="1">
      <formula>MOD(ROW(),2)</formula>
    </cfRule>
  </conditionalFormatting>
  <conditionalFormatting sqref="DH41">
    <cfRule type="expression" dxfId="670" priority="32" stopIfTrue="1">
      <formula>MOD(ROW(),2)</formula>
    </cfRule>
  </conditionalFormatting>
  <conditionalFormatting sqref="DH42">
    <cfRule type="expression" dxfId="669" priority="31" stopIfTrue="1">
      <formula>MOD(ROW(),2)</formula>
    </cfRule>
  </conditionalFormatting>
  <conditionalFormatting sqref="DH43">
    <cfRule type="expression" dxfId="668" priority="30" stopIfTrue="1">
      <formula>MOD(ROW(),2)</formula>
    </cfRule>
  </conditionalFormatting>
  <conditionalFormatting sqref="DH44">
    <cfRule type="expression" dxfId="667" priority="29" stopIfTrue="1">
      <formula>MOD(ROW(),2)</formula>
    </cfRule>
  </conditionalFormatting>
  <conditionalFormatting sqref="DH46">
    <cfRule type="expression" dxfId="666" priority="28" stopIfTrue="1">
      <formula>MOD(ROW(),2)</formula>
    </cfRule>
  </conditionalFormatting>
  <conditionalFormatting sqref="DH47">
    <cfRule type="expression" dxfId="665" priority="27" stopIfTrue="1">
      <formula>MOD(ROW(),2)</formula>
    </cfRule>
  </conditionalFormatting>
  <conditionalFormatting sqref="DH48">
    <cfRule type="expression" dxfId="664" priority="26" stopIfTrue="1">
      <formula>MOD(ROW(),2)</formula>
    </cfRule>
  </conditionalFormatting>
  <conditionalFormatting sqref="DH49">
    <cfRule type="expression" dxfId="663" priority="25" stopIfTrue="1">
      <formula>MOD(ROW(),2)</formula>
    </cfRule>
  </conditionalFormatting>
  <conditionalFormatting sqref="DH50">
    <cfRule type="expression" dxfId="662" priority="24" stopIfTrue="1">
      <formula>MOD(ROW(),2)</formula>
    </cfRule>
  </conditionalFormatting>
  <conditionalFormatting sqref="DH51">
    <cfRule type="expression" dxfId="661" priority="23" stopIfTrue="1">
      <formula>MOD(ROW(),2)</formula>
    </cfRule>
  </conditionalFormatting>
  <conditionalFormatting sqref="DH52">
    <cfRule type="expression" dxfId="660" priority="22" stopIfTrue="1">
      <formula>MOD(ROW(),2)</formula>
    </cfRule>
  </conditionalFormatting>
  <conditionalFormatting sqref="DH53">
    <cfRule type="expression" dxfId="659" priority="21" stopIfTrue="1">
      <formula>MOD(ROW(),2)</formula>
    </cfRule>
  </conditionalFormatting>
  <conditionalFormatting sqref="DH54">
    <cfRule type="expression" dxfId="658" priority="20" stopIfTrue="1">
      <formula>MOD(ROW(),2)</formula>
    </cfRule>
  </conditionalFormatting>
  <conditionalFormatting sqref="DH55">
    <cfRule type="expression" dxfId="657" priority="19" stopIfTrue="1">
      <formula>MOD(ROW(),2)</formula>
    </cfRule>
  </conditionalFormatting>
  <conditionalFormatting sqref="DH56">
    <cfRule type="expression" dxfId="656" priority="18" stopIfTrue="1">
      <formula>MOD(ROW(),2)</formula>
    </cfRule>
  </conditionalFormatting>
  <conditionalFormatting sqref="DH57">
    <cfRule type="expression" dxfId="655" priority="17" stopIfTrue="1">
      <formula>MOD(ROW(),2)</formula>
    </cfRule>
  </conditionalFormatting>
  <conditionalFormatting sqref="DH58">
    <cfRule type="expression" dxfId="654" priority="16" stopIfTrue="1">
      <formula>MOD(ROW(),2)</formula>
    </cfRule>
  </conditionalFormatting>
  <conditionalFormatting sqref="DH59">
    <cfRule type="expression" dxfId="653" priority="15" stopIfTrue="1">
      <formula>MOD(ROW(),2)</formula>
    </cfRule>
  </conditionalFormatting>
  <conditionalFormatting sqref="DH62">
    <cfRule type="expression" dxfId="652" priority="11" stopIfTrue="1">
      <formula>MOD(ROW(),2)</formula>
    </cfRule>
  </conditionalFormatting>
  <conditionalFormatting sqref="DH63">
    <cfRule type="expression" dxfId="651" priority="10" stopIfTrue="1">
      <formula>MOD(ROW(),2)</formula>
    </cfRule>
  </conditionalFormatting>
  <conditionalFormatting sqref="DH45">
    <cfRule type="expression" dxfId="650" priority="9" stopIfTrue="1">
      <formula>MOD(ROW(),2)</formula>
    </cfRule>
  </conditionalFormatting>
  <conditionalFormatting sqref="DH64">
    <cfRule type="expression" dxfId="649" priority="8" stopIfTrue="1">
      <formula>MOD(ROW(),2)</formula>
    </cfRule>
  </conditionalFormatting>
  <conditionalFormatting sqref="DH65">
    <cfRule type="expression" dxfId="648" priority="7" stopIfTrue="1">
      <formula>MOD(ROW(),2)</formula>
    </cfRule>
  </conditionalFormatting>
  <conditionalFormatting sqref="DH16 DH20 DH22 DH24 DH26 DH28 DH30 DH32">
    <cfRule type="expression" dxfId="647" priority="4" stopIfTrue="1">
      <formula>MOD(ROW(),2)</formula>
    </cfRule>
  </conditionalFormatting>
  <conditionalFormatting sqref="DH10:DH13">
    <cfRule type="expression" dxfId="646" priority="3" stopIfTrue="1">
      <formula>MOD(ROW(),2)</formula>
    </cfRule>
  </conditionalFormatting>
  <conditionalFormatting sqref="DA18:DJ18">
    <cfRule type="expression" dxfId="645" priority="2" stopIfTrue="1">
      <formula>MOD(ROW(),2)</formula>
    </cfRule>
  </conditionalFormatting>
  <conditionalFormatting sqref="A2:XFD2">
    <cfRule type="containsBlanks" priority="1">
      <formula>LEN(TRIM(A2))=0</formula>
    </cfRule>
  </conditionalFormatting>
  <dataValidations count="2">
    <dataValidation type="list" allowBlank="1" showInputMessage="1" showErrorMessage="1" sqref="G3:G5 G10" xr:uid="{5204C244-8BBD-8B43-8224-761D37C8209D}">
      <formula1>"Preparation, Copy-editing, Typesetting, First proofs, Corrections, Revised proofs, Pre-final, Final checks, On hold, Production complete"</formula1>
    </dataValidation>
    <dataValidation type="list" allowBlank="1" showInputMessage="1" showErrorMessage="1" sqref="G6:G9" xr:uid="{1BB16022-34F0-F547-BC81-2614BD3330C5}">
      <formula1>"Preparation, Copy-editing, Typesetting, First proofs, Corrections, Revised proofs, Pre-final, Final checks, Held at end of production, Production complete"</formula1>
    </dataValidation>
  </dataValidations>
  <hyperlinks>
    <hyperlink ref="T3" r:id="rId1" xr:uid="{00000000-0004-0000-0100-000000000000}"/>
    <hyperlink ref="T4" r:id="rId2" xr:uid="{00000000-0004-0000-0000-000001000000}"/>
    <hyperlink ref="T5" r:id="rId3" xr:uid="{716965DC-7E6B-9B47-9DD5-D0040E10C594}"/>
    <hyperlink ref="T6" r:id="rId4" xr:uid="{00000000-0004-0000-0000-000005000000}"/>
    <hyperlink ref="T7" r:id="rId5" xr:uid="{147AA08A-E1D3-5C4C-9155-AAC391E313C4}"/>
    <hyperlink ref="T8" r:id="rId6" xr:uid="{0AE088B6-F2F3-E743-B47F-B2365A374BCC}"/>
    <hyperlink ref="T9" r:id="rId7" xr:uid="{00000000-0004-0000-0000-000003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DT8"/>
  <sheetViews>
    <sheetView workbookViewId="0">
      <pane xSplit="3" ySplit="2" topLeftCell="D3" activePane="bottomRight" state="frozenSplit"/>
      <selection pane="topRight" activeCell="C1" sqref="C1"/>
      <selection pane="bottomLeft" activeCell="A2" sqref="A2"/>
      <selection pane="bottomRight" activeCell="A2" sqref="A2:XFD2"/>
    </sheetView>
  </sheetViews>
  <sheetFormatPr baseColWidth="10" defaultColWidth="10.5" defaultRowHeight="28" customHeight="1" x14ac:dyDescent="0.15"/>
  <cols>
    <col min="1" max="1" width="7.5" style="15" bestFit="1" customWidth="1"/>
    <col min="2" max="2" width="10.6640625" style="15" customWidth="1"/>
    <col min="3" max="3" width="9.5" style="15" customWidth="1"/>
    <col min="4" max="4" width="10.6640625" style="15" customWidth="1"/>
    <col min="5" max="7" width="11.6640625" style="15" customWidth="1"/>
    <col min="8" max="8" width="18" style="15" customWidth="1"/>
    <col min="9" max="9" width="14.5" style="15" bestFit="1" customWidth="1"/>
    <col min="10" max="10" width="11.5" style="15" bestFit="1" customWidth="1"/>
    <col min="11" max="13" width="14.1640625" style="15" customWidth="1"/>
    <col min="14" max="14" width="13.33203125" style="16" bestFit="1" customWidth="1"/>
    <col min="15" max="15" width="12.5" style="16" bestFit="1" customWidth="1"/>
    <col min="16" max="16" width="12.83203125" style="16" bestFit="1" customWidth="1"/>
    <col min="17" max="17" width="9.83203125" style="15" bestFit="1" customWidth="1"/>
    <col min="18" max="18" width="17.5" style="15" customWidth="1"/>
    <col min="19" max="19" width="16.5" style="15" customWidth="1"/>
    <col min="20" max="20" width="20.5" style="15" customWidth="1"/>
    <col min="21" max="21" width="64.5" style="15" customWidth="1"/>
    <col min="22" max="22" width="9.5" style="15" customWidth="1"/>
    <col min="23" max="23" width="8.6640625" style="15" bestFit="1" customWidth="1"/>
    <col min="24" max="25" width="8.6640625" style="15" customWidth="1"/>
    <col min="26" max="26" width="10.5" style="15" customWidth="1"/>
    <col min="27" max="29" width="10.5" style="15"/>
    <col min="30" max="31" width="17.1640625" style="15" customWidth="1"/>
    <col min="32" max="45" width="12.5" style="15" customWidth="1"/>
    <col min="46" max="50" width="12.6640625" style="15" customWidth="1"/>
    <col min="51" max="51" width="10.5" style="15"/>
    <col min="52" max="54" width="12.6640625" style="15" customWidth="1"/>
    <col min="55" max="55" width="13.33203125" style="15" customWidth="1"/>
    <col min="56" max="56" width="12" style="15" customWidth="1"/>
    <col min="57" max="57" width="14.6640625" style="15" customWidth="1"/>
    <col min="58" max="58" width="10.1640625" style="16" customWidth="1"/>
    <col min="59" max="62" width="15.6640625" style="16" customWidth="1"/>
    <col min="63" max="63" width="11.6640625" style="15" customWidth="1"/>
    <col min="64" max="64" width="15" style="15" customWidth="1"/>
    <col min="65" max="69" width="14.83203125" style="15" customWidth="1"/>
    <col min="70" max="70" width="16.83203125" style="15" customWidth="1"/>
    <col min="71" max="71" width="14.33203125" style="15" customWidth="1"/>
    <col min="72" max="75" width="16.83203125" style="15" customWidth="1"/>
    <col min="76" max="79" width="12.33203125" style="15" customWidth="1"/>
    <col min="80" max="89" width="14.5" style="15" customWidth="1"/>
    <col min="90" max="90" width="14.5" style="16" customWidth="1"/>
    <col min="91" max="97" width="14.5" style="15" customWidth="1"/>
    <col min="98" max="99" width="17" style="16" customWidth="1"/>
    <col min="100" max="101" width="15" style="15" customWidth="1"/>
    <col min="102" max="102" width="22.5" style="15" customWidth="1"/>
    <col min="103" max="103" width="14.5" style="16" customWidth="1"/>
    <col min="104" max="104" width="14.5" style="15" customWidth="1"/>
    <col min="105" max="107" width="10.5" style="15"/>
    <col min="108" max="110" width="15.33203125" style="15" customWidth="1"/>
    <col min="111" max="112" width="14.5" style="16" customWidth="1"/>
    <col min="113" max="113" width="13.33203125" style="16" customWidth="1"/>
    <col min="114" max="114" width="78.5" style="15" customWidth="1"/>
    <col min="115" max="118" width="19.5" style="15" customWidth="1"/>
    <col min="119" max="119" width="16.83203125" style="15" customWidth="1"/>
    <col min="120" max="121" width="14.6640625" style="16" customWidth="1"/>
    <col min="122" max="123" width="16.6640625" style="16" customWidth="1"/>
    <col min="124" max="124" width="83" style="15" customWidth="1"/>
    <col min="125" max="16384" width="10.5" style="15"/>
  </cols>
  <sheetData>
    <row r="1" spans="1:124" s="4" customFormat="1" ht="28" customHeight="1" x14ac:dyDescent="0.15">
      <c r="A1" s="117" t="s">
        <v>25</v>
      </c>
      <c r="B1" s="118"/>
      <c r="C1" s="122">
        <f ca="1">NOW()</f>
        <v>43456.46283611111</v>
      </c>
      <c r="D1" s="123"/>
      <c r="E1" s="1"/>
      <c r="F1" s="1"/>
      <c r="G1" s="90" t="s">
        <v>569</v>
      </c>
      <c r="H1" s="1"/>
      <c r="I1" s="2"/>
      <c r="J1" s="3"/>
      <c r="K1" s="3"/>
      <c r="L1" s="3"/>
      <c r="M1" s="3"/>
      <c r="N1" s="3"/>
      <c r="O1" s="3"/>
      <c r="P1" s="3"/>
      <c r="Q1" s="3"/>
      <c r="T1" s="5"/>
      <c r="U1" s="6"/>
      <c r="V1" s="6"/>
      <c r="Z1" s="6"/>
      <c r="BF1" s="3"/>
      <c r="BG1" s="3"/>
      <c r="BH1" s="3"/>
      <c r="BI1" s="3"/>
      <c r="BJ1" s="3"/>
      <c r="BK1" s="7"/>
      <c r="BL1" s="3"/>
      <c r="BM1" s="3"/>
      <c r="BN1" s="3"/>
      <c r="BO1" s="3"/>
      <c r="BP1" s="3"/>
      <c r="BQ1" s="7"/>
      <c r="BS1" s="3"/>
      <c r="BT1" s="3"/>
      <c r="BU1" s="3"/>
      <c r="BV1" s="3"/>
      <c r="BW1" s="3"/>
      <c r="BX1" s="3"/>
      <c r="BY1" s="3"/>
      <c r="BZ1" s="7"/>
      <c r="CB1" s="3"/>
      <c r="CC1" s="3"/>
      <c r="CD1" s="3"/>
      <c r="CE1" s="3"/>
      <c r="CF1" s="7"/>
      <c r="CG1" s="3"/>
      <c r="CH1" s="3"/>
      <c r="CI1" s="7"/>
      <c r="CK1" s="3"/>
      <c r="CL1" s="3"/>
      <c r="CM1" s="3"/>
      <c r="CN1" s="3"/>
      <c r="CO1" s="3"/>
      <c r="CP1" s="3"/>
      <c r="CQ1" s="3"/>
      <c r="CR1" s="3"/>
      <c r="CS1" s="3"/>
      <c r="CT1" s="3"/>
      <c r="CU1" s="3"/>
      <c r="CV1" s="7"/>
      <c r="CW1" s="7"/>
      <c r="CX1" s="3"/>
      <c r="CY1" s="3"/>
      <c r="DA1" s="3"/>
      <c r="DB1" s="3"/>
      <c r="DC1" s="3"/>
      <c r="DG1" s="3"/>
      <c r="DH1" s="3"/>
      <c r="DI1" s="3"/>
      <c r="DJ1" s="3"/>
      <c r="DK1" s="3"/>
      <c r="DL1" s="7"/>
      <c r="DM1" s="7"/>
      <c r="DN1" s="7"/>
      <c r="DO1" s="3"/>
      <c r="DP1" s="3"/>
      <c r="DQ1" s="3"/>
      <c r="DR1" s="3"/>
      <c r="DS1" s="3"/>
      <c r="DT1" s="5"/>
    </row>
    <row r="2" spans="1:124" s="10" customFormat="1" ht="57" customHeight="1" x14ac:dyDescent="0.15">
      <c r="A2" s="8" t="s">
        <v>17</v>
      </c>
      <c r="B2" s="9" t="s">
        <v>10</v>
      </c>
      <c r="C2" s="10" t="s">
        <v>40</v>
      </c>
      <c r="D2" s="10" t="s">
        <v>8</v>
      </c>
      <c r="E2" s="10" t="s">
        <v>19</v>
      </c>
      <c r="H2" s="10" t="s">
        <v>41</v>
      </c>
      <c r="I2" s="11" t="s">
        <v>42</v>
      </c>
      <c r="J2" s="12" t="s">
        <v>36</v>
      </c>
      <c r="K2" s="12" t="s">
        <v>43</v>
      </c>
      <c r="L2" s="12"/>
      <c r="M2" s="11" t="s">
        <v>14</v>
      </c>
      <c r="N2" s="11" t="s">
        <v>32</v>
      </c>
      <c r="O2" s="11" t="s">
        <v>3</v>
      </c>
      <c r="P2" s="11" t="s">
        <v>27</v>
      </c>
      <c r="Q2" s="11" t="s">
        <v>44</v>
      </c>
      <c r="R2" s="10" t="s">
        <v>45</v>
      </c>
      <c r="S2" s="13" t="s">
        <v>11</v>
      </c>
      <c r="T2" s="13" t="s">
        <v>46</v>
      </c>
      <c r="U2" s="13" t="s">
        <v>23</v>
      </c>
      <c r="V2" s="10" t="s">
        <v>15</v>
      </c>
      <c r="W2" s="10" t="s">
        <v>260</v>
      </c>
      <c r="X2" s="10" t="s">
        <v>261</v>
      </c>
      <c r="Z2" s="10" t="s">
        <v>37</v>
      </c>
      <c r="AA2" s="10" t="s">
        <v>21</v>
      </c>
      <c r="AC2" s="10" t="s">
        <v>0</v>
      </c>
      <c r="AD2" s="10" t="s">
        <v>6</v>
      </c>
      <c r="AF2" s="10" t="s">
        <v>2</v>
      </c>
      <c r="AH2" s="25" t="s">
        <v>292</v>
      </c>
      <c r="AI2" s="25" t="s">
        <v>293</v>
      </c>
      <c r="AJ2" s="10" t="s">
        <v>302</v>
      </c>
      <c r="AK2" s="10" t="s">
        <v>303</v>
      </c>
      <c r="AL2" s="10" t="s">
        <v>48</v>
      </c>
      <c r="AN2" s="10" t="s">
        <v>304</v>
      </c>
      <c r="AO2" s="10" t="s">
        <v>305</v>
      </c>
      <c r="AP2" s="10" t="s">
        <v>49</v>
      </c>
      <c r="AR2" s="10" t="s">
        <v>306</v>
      </c>
      <c r="AS2" s="10" t="s">
        <v>307</v>
      </c>
      <c r="AT2" s="10" t="s">
        <v>50</v>
      </c>
      <c r="AV2" s="10" t="s">
        <v>5</v>
      </c>
      <c r="AW2" s="10" t="s">
        <v>38</v>
      </c>
      <c r="AX2" s="10" t="s">
        <v>13</v>
      </c>
      <c r="AY2" s="10" t="s">
        <v>18</v>
      </c>
      <c r="AZ2" s="25" t="s">
        <v>300</v>
      </c>
      <c r="BA2" s="25" t="s">
        <v>301</v>
      </c>
      <c r="BB2" s="11" t="s">
        <v>4</v>
      </c>
      <c r="BC2" s="14" t="s">
        <v>12</v>
      </c>
      <c r="BD2" s="11" t="s">
        <v>52</v>
      </c>
      <c r="BE2" s="11" t="s">
        <v>53</v>
      </c>
      <c r="BF2" s="14" t="s">
        <v>54</v>
      </c>
      <c r="BG2" s="10" t="s">
        <v>55</v>
      </c>
      <c r="BH2" s="25" t="s">
        <v>158</v>
      </c>
      <c r="BI2" s="25"/>
      <c r="BJ2" s="25"/>
      <c r="BK2" s="11" t="s">
        <v>56</v>
      </c>
      <c r="BL2" s="11" t="s">
        <v>57</v>
      </c>
      <c r="BM2" s="11" t="s">
        <v>58</v>
      </c>
      <c r="BN2" s="11"/>
      <c r="BO2" s="11"/>
      <c r="BP2" s="11"/>
      <c r="BQ2" s="11" t="s">
        <v>59</v>
      </c>
      <c r="BR2" s="11" t="s">
        <v>60</v>
      </c>
      <c r="BS2" s="14" t="s">
        <v>31</v>
      </c>
      <c r="BT2" s="10" t="s">
        <v>20</v>
      </c>
      <c r="BW2" s="11" t="s">
        <v>29</v>
      </c>
      <c r="BX2" s="11" t="s">
        <v>35</v>
      </c>
      <c r="BY2" s="14" t="s">
        <v>28</v>
      </c>
      <c r="BZ2" s="11" t="s">
        <v>61</v>
      </c>
      <c r="CA2" s="11" t="s">
        <v>26</v>
      </c>
      <c r="CB2" s="14" t="s">
        <v>62</v>
      </c>
      <c r="CC2" s="10" t="s">
        <v>63</v>
      </c>
      <c r="CF2" s="11" t="s">
        <v>64</v>
      </c>
      <c r="CG2" s="11" t="s">
        <v>24</v>
      </c>
      <c r="CH2" s="11" t="s">
        <v>33</v>
      </c>
      <c r="CI2" s="11" t="s">
        <v>65</v>
      </c>
      <c r="CJ2" s="11" t="s">
        <v>66</v>
      </c>
      <c r="CK2" s="11" t="s">
        <v>67</v>
      </c>
      <c r="CL2" s="11" t="s">
        <v>68</v>
      </c>
      <c r="CM2" s="14" t="s">
        <v>69</v>
      </c>
      <c r="CN2" s="14" t="s">
        <v>39</v>
      </c>
      <c r="CO2" s="14" t="s">
        <v>159</v>
      </c>
      <c r="CP2" s="11" t="s">
        <v>70</v>
      </c>
      <c r="CQ2" s="11"/>
      <c r="CR2" s="11"/>
      <c r="CS2" s="11" t="s">
        <v>71</v>
      </c>
      <c r="CT2" s="14" t="s">
        <v>30</v>
      </c>
      <c r="CU2" s="14" t="s">
        <v>291</v>
      </c>
      <c r="CV2" s="11" t="s">
        <v>72</v>
      </c>
      <c r="CW2" s="11" t="s">
        <v>269</v>
      </c>
      <c r="CX2" s="11" t="s">
        <v>9</v>
      </c>
      <c r="CY2" s="14" t="s">
        <v>22</v>
      </c>
      <c r="CZ2" s="14" t="s">
        <v>7</v>
      </c>
      <c r="DA2" s="14" t="s">
        <v>34</v>
      </c>
      <c r="DB2" s="14"/>
      <c r="DC2" s="14"/>
      <c r="DD2" s="11" t="s">
        <v>114</v>
      </c>
      <c r="DE2" s="11"/>
      <c r="DF2" s="11"/>
      <c r="DG2" s="17" t="s">
        <v>73</v>
      </c>
      <c r="DH2" s="17"/>
      <c r="DI2" s="17" t="s">
        <v>134</v>
      </c>
      <c r="DJ2" s="10" t="s">
        <v>76</v>
      </c>
    </row>
    <row r="3" spans="1:124" ht="28" customHeight="1" x14ac:dyDescent="0.15">
      <c r="A3" s="22" t="s">
        <v>280</v>
      </c>
      <c r="B3" s="22" t="s">
        <v>279</v>
      </c>
      <c r="C3" s="15" t="s">
        <v>95</v>
      </c>
      <c r="D3" s="23">
        <v>0.1673611111111111</v>
      </c>
      <c r="E3" s="37" t="s">
        <v>290</v>
      </c>
      <c r="F3" s="37"/>
      <c r="G3" s="37"/>
      <c r="H3" s="15" t="s">
        <v>78</v>
      </c>
      <c r="I3" s="16">
        <v>41157</v>
      </c>
      <c r="J3" s="16">
        <v>40576</v>
      </c>
      <c r="K3" s="16">
        <v>41677</v>
      </c>
      <c r="L3" s="16"/>
      <c r="M3" s="16">
        <v>39478</v>
      </c>
      <c r="N3" s="16">
        <v>40781</v>
      </c>
      <c r="O3" s="16">
        <v>41153</v>
      </c>
      <c r="P3" s="16" t="s">
        <v>79</v>
      </c>
      <c r="Q3" s="16" t="s">
        <v>84</v>
      </c>
      <c r="R3" s="19" t="s">
        <v>233</v>
      </c>
      <c r="S3" s="19" t="s">
        <v>281</v>
      </c>
      <c r="T3" s="19" t="s">
        <v>282</v>
      </c>
      <c r="U3" s="19" t="s">
        <v>283</v>
      </c>
      <c r="V3" s="15">
        <v>138</v>
      </c>
      <c r="W3" s="20">
        <v>37904</v>
      </c>
      <c r="X3" s="15">
        <v>920</v>
      </c>
      <c r="Z3" s="15">
        <v>118</v>
      </c>
      <c r="AA3" s="15">
        <v>132</v>
      </c>
      <c r="AC3" s="15">
        <v>14</v>
      </c>
      <c r="AD3" s="15">
        <v>40</v>
      </c>
      <c r="AF3" s="15">
        <v>40</v>
      </c>
      <c r="AH3" s="15">
        <v>0</v>
      </c>
      <c r="AI3" s="15">
        <v>0</v>
      </c>
      <c r="AJ3" s="15">
        <v>0</v>
      </c>
      <c r="AK3" s="15">
        <v>0</v>
      </c>
      <c r="AL3" s="15">
        <v>0</v>
      </c>
      <c r="AN3" s="15">
        <v>13</v>
      </c>
      <c r="AO3" s="15">
        <v>0</v>
      </c>
      <c r="AP3" s="15">
        <v>13</v>
      </c>
      <c r="AR3" s="15">
        <v>0</v>
      </c>
      <c r="AS3" s="15">
        <v>0</v>
      </c>
      <c r="AT3" s="15">
        <v>0</v>
      </c>
      <c r="AV3" s="15">
        <v>0</v>
      </c>
      <c r="AW3" s="15" t="s">
        <v>79</v>
      </c>
      <c r="AX3" s="15">
        <v>6</v>
      </c>
      <c r="AY3" s="15" t="s">
        <v>79</v>
      </c>
      <c r="AZ3" s="15" t="s">
        <v>79</v>
      </c>
      <c r="BA3" s="15">
        <v>0</v>
      </c>
      <c r="BB3" s="16">
        <v>41157</v>
      </c>
      <c r="BC3" s="21">
        <f>IF(BB3="","Not done",DAYS360(I3,BB3))</f>
        <v>0</v>
      </c>
      <c r="BD3" s="16">
        <v>41164</v>
      </c>
      <c r="BE3" s="16">
        <v>41249</v>
      </c>
      <c r="BF3" s="26">
        <f>DAYS360(BD3,BE3)</f>
        <v>84</v>
      </c>
      <c r="BG3" s="16" t="s">
        <v>259</v>
      </c>
      <c r="BH3" s="15">
        <v>165</v>
      </c>
      <c r="BI3" s="15"/>
      <c r="BJ3" s="15"/>
      <c r="BK3" s="16">
        <v>41159</v>
      </c>
      <c r="BL3" s="16">
        <v>41171</v>
      </c>
      <c r="BM3" s="15" t="s">
        <v>85</v>
      </c>
      <c r="BQ3" s="16">
        <v>41249</v>
      </c>
      <c r="BR3" s="16">
        <v>41262</v>
      </c>
      <c r="BS3" s="15">
        <v>20</v>
      </c>
      <c r="BT3" s="15" t="s">
        <v>85</v>
      </c>
      <c r="BW3" s="16">
        <v>41262</v>
      </c>
      <c r="BX3" s="16">
        <v>41291</v>
      </c>
      <c r="BY3" s="21">
        <f t="shared" ref="BY3:BY4" si="0">IF(BX3="","Not complete",DAYS360(BW3,BX3))</f>
        <v>28</v>
      </c>
      <c r="BZ3" s="16">
        <v>41263</v>
      </c>
      <c r="CA3" s="16">
        <v>41284</v>
      </c>
      <c r="CB3" s="15">
        <v>21</v>
      </c>
      <c r="CC3" s="15" t="s">
        <v>289</v>
      </c>
      <c r="CF3" s="16">
        <v>41291</v>
      </c>
      <c r="CG3" s="16">
        <v>41291</v>
      </c>
      <c r="CH3" s="16">
        <v>41291</v>
      </c>
      <c r="CI3" s="16">
        <v>41296</v>
      </c>
      <c r="CJ3" s="16">
        <v>41296</v>
      </c>
      <c r="CK3" s="16">
        <v>41303</v>
      </c>
      <c r="CL3" s="16">
        <v>41293</v>
      </c>
      <c r="CM3" s="15">
        <v>7</v>
      </c>
      <c r="CN3" s="15">
        <v>7</v>
      </c>
      <c r="CO3" s="15">
        <v>1</v>
      </c>
      <c r="CP3" s="16">
        <v>41304</v>
      </c>
      <c r="CQ3" s="16"/>
      <c r="CR3" s="16"/>
      <c r="CS3" s="16">
        <v>41304</v>
      </c>
      <c r="CT3" s="21">
        <f>+IF(CS3="","Not complete",DAYS360(I3,CS3))</f>
        <v>145</v>
      </c>
      <c r="CU3" s="21" t="s">
        <v>79</v>
      </c>
      <c r="CV3" s="16">
        <v>40576</v>
      </c>
      <c r="CW3" s="16" t="s">
        <v>94</v>
      </c>
      <c r="CX3" s="38">
        <v>41677</v>
      </c>
      <c r="CY3" s="21">
        <f>IF(CX3="","Not complete",DAYS360(M3,CX3))</f>
        <v>2167</v>
      </c>
      <c r="CZ3" s="21">
        <f>IF(CX3="","Not complete",DAYS360(N3,CX3))</f>
        <v>881</v>
      </c>
      <c r="DA3" s="21">
        <f>IF(CX3="","Not complete",DAYS360(O3,CX3))</f>
        <v>516</v>
      </c>
      <c r="DB3" s="21"/>
      <c r="DC3" s="21"/>
      <c r="DD3" s="38">
        <v>41677</v>
      </c>
      <c r="DE3" s="38"/>
      <c r="DF3" s="38"/>
      <c r="DG3" s="16">
        <v>40576</v>
      </c>
      <c r="DI3" s="16">
        <v>40576</v>
      </c>
      <c r="DJ3" s="19" t="s">
        <v>284</v>
      </c>
    </row>
    <row r="4" spans="1:124" ht="28" customHeight="1" x14ac:dyDescent="0.15">
      <c r="A4" s="22" t="s">
        <v>277</v>
      </c>
      <c r="B4" s="22" t="s">
        <v>271</v>
      </c>
      <c r="C4" s="15" t="s">
        <v>272</v>
      </c>
      <c r="D4" s="23">
        <v>0.16805555555555554</v>
      </c>
      <c r="E4" s="15" t="s">
        <v>157</v>
      </c>
      <c r="H4" s="15" t="s">
        <v>78</v>
      </c>
      <c r="I4" s="16">
        <v>41135</v>
      </c>
      <c r="J4" s="16">
        <v>41366</v>
      </c>
      <c r="K4" s="16">
        <v>41367</v>
      </c>
      <c r="L4" s="16"/>
      <c r="M4" s="16">
        <v>39538</v>
      </c>
      <c r="N4" s="16">
        <v>40940</v>
      </c>
      <c r="O4" s="16">
        <v>41129</v>
      </c>
      <c r="P4" s="16" t="s">
        <v>79</v>
      </c>
      <c r="Q4" s="16" t="s">
        <v>84</v>
      </c>
      <c r="R4" s="19" t="s">
        <v>182</v>
      </c>
      <c r="S4" s="19" t="s">
        <v>273</v>
      </c>
      <c r="T4" s="19" t="s">
        <v>274</v>
      </c>
      <c r="U4" s="19" t="s">
        <v>275</v>
      </c>
      <c r="V4" s="15">
        <v>150</v>
      </c>
      <c r="W4" s="20">
        <v>41369</v>
      </c>
      <c r="X4" s="15">
        <v>2524</v>
      </c>
      <c r="Z4" s="15">
        <v>122</v>
      </c>
      <c r="AA4" s="15">
        <v>138</v>
      </c>
      <c r="AC4" s="15">
        <v>24</v>
      </c>
      <c r="AD4" s="15">
        <v>28</v>
      </c>
      <c r="AF4" s="15">
        <v>38</v>
      </c>
      <c r="AH4" s="15">
        <v>0</v>
      </c>
      <c r="AI4" s="15">
        <v>0</v>
      </c>
      <c r="AJ4" s="15">
        <v>4</v>
      </c>
      <c r="AK4" s="15">
        <v>0</v>
      </c>
      <c r="AL4" s="15">
        <v>4</v>
      </c>
      <c r="AN4" s="15">
        <v>20</v>
      </c>
      <c r="AO4" s="15">
        <v>2</v>
      </c>
      <c r="AP4" s="15">
        <v>22</v>
      </c>
      <c r="AR4" s="15">
        <v>6</v>
      </c>
      <c r="AS4" s="15">
        <v>0</v>
      </c>
      <c r="AT4" s="15">
        <v>6</v>
      </c>
      <c r="AV4" s="15">
        <v>4</v>
      </c>
      <c r="AW4" s="15" t="s">
        <v>79</v>
      </c>
      <c r="AX4" s="15">
        <v>3</v>
      </c>
      <c r="AY4" s="15" t="s">
        <v>79</v>
      </c>
      <c r="AZ4" s="15" t="s">
        <v>79</v>
      </c>
      <c r="BA4" s="15">
        <v>0</v>
      </c>
      <c r="BB4" s="16">
        <v>41137</v>
      </c>
      <c r="BC4" s="21">
        <f>IF(BB4="","Not done",DAYS360(I4,BB4))</f>
        <v>2</v>
      </c>
      <c r="BD4" s="16">
        <v>41144</v>
      </c>
      <c r="BE4" s="16">
        <v>41164</v>
      </c>
      <c r="BF4" s="21">
        <v>14</v>
      </c>
      <c r="BG4" s="16" t="s">
        <v>104</v>
      </c>
      <c r="BH4" s="15">
        <v>70</v>
      </c>
      <c r="BI4" s="15"/>
      <c r="BJ4" s="15"/>
      <c r="BK4" s="16">
        <v>41144</v>
      </c>
      <c r="BL4" s="16">
        <v>41153</v>
      </c>
      <c r="BM4" s="15" t="s">
        <v>85</v>
      </c>
      <c r="BQ4" s="16">
        <v>41164</v>
      </c>
      <c r="BR4" s="16">
        <v>41174</v>
      </c>
      <c r="BS4" s="21">
        <v>20</v>
      </c>
      <c r="BT4" s="15" t="s">
        <v>85</v>
      </c>
      <c r="BW4" s="16">
        <v>41174</v>
      </c>
      <c r="BX4" s="16">
        <v>41181</v>
      </c>
      <c r="BY4" s="21">
        <f t="shared" si="0"/>
        <v>7</v>
      </c>
      <c r="BZ4" s="16">
        <v>41177</v>
      </c>
      <c r="CA4" s="16">
        <v>41179</v>
      </c>
      <c r="CB4" s="21">
        <v>2</v>
      </c>
      <c r="CC4" s="15" t="s">
        <v>285</v>
      </c>
      <c r="CF4" s="16">
        <v>41185</v>
      </c>
      <c r="CG4" s="16">
        <v>41185</v>
      </c>
      <c r="CH4" s="16">
        <v>41185</v>
      </c>
      <c r="CI4" s="16">
        <v>41192</v>
      </c>
      <c r="CJ4" s="16">
        <v>41193</v>
      </c>
      <c r="CK4" s="16">
        <v>41360</v>
      </c>
      <c r="CL4" s="16">
        <v>41193</v>
      </c>
      <c r="CM4" s="21">
        <v>7</v>
      </c>
      <c r="CN4" s="21">
        <v>7</v>
      </c>
      <c r="CO4" s="15">
        <v>1</v>
      </c>
      <c r="CP4" s="16">
        <v>41360</v>
      </c>
      <c r="CQ4" s="16"/>
      <c r="CR4" s="16"/>
      <c r="CS4" s="16">
        <v>41360</v>
      </c>
      <c r="CT4" s="21">
        <f>+IF(CS4="","Not complete",DAYS360(I4,CS4))</f>
        <v>223</v>
      </c>
      <c r="CU4" s="16" t="s">
        <v>84</v>
      </c>
      <c r="CV4" s="16">
        <v>41366</v>
      </c>
      <c r="CW4" s="15" t="s">
        <v>94</v>
      </c>
      <c r="CX4" s="16">
        <v>41367</v>
      </c>
      <c r="CY4" s="21">
        <f>IF(CX4="","Not complete",DAYS360(M4,CX4))</f>
        <v>1803</v>
      </c>
      <c r="CZ4" s="21">
        <f>IF(CX4="","Not complete",DAYS360(N4,CX4))</f>
        <v>422</v>
      </c>
      <c r="DA4" s="21">
        <f>IF(CX4="","Not complete",DAYS360(O4,CX4))</f>
        <v>235</v>
      </c>
      <c r="DB4" s="21"/>
      <c r="DC4" s="21"/>
      <c r="DD4" s="16">
        <v>41367</v>
      </c>
      <c r="DE4" s="16"/>
      <c r="DF4" s="16"/>
      <c r="DG4" s="16">
        <v>41366</v>
      </c>
      <c r="DI4" s="16">
        <v>41366</v>
      </c>
      <c r="DJ4" s="19" t="s">
        <v>276</v>
      </c>
    </row>
    <row r="5" spans="1:124" ht="28" customHeight="1" x14ac:dyDescent="0.15">
      <c r="A5" s="22" t="s">
        <v>263</v>
      </c>
      <c r="B5" s="22" t="s">
        <v>262</v>
      </c>
      <c r="C5" s="15" t="s">
        <v>95</v>
      </c>
      <c r="D5" s="23">
        <v>0.16874999999999998</v>
      </c>
      <c r="E5" s="15" t="s">
        <v>231</v>
      </c>
      <c r="H5" s="15" t="s">
        <v>78</v>
      </c>
      <c r="I5" s="16">
        <v>41121</v>
      </c>
      <c r="J5" s="16">
        <v>41388</v>
      </c>
      <c r="K5" s="16">
        <v>41389</v>
      </c>
      <c r="L5" s="16"/>
      <c r="M5" s="16">
        <v>39263</v>
      </c>
      <c r="N5" s="16">
        <v>40778</v>
      </c>
      <c r="O5" s="16">
        <v>41100</v>
      </c>
      <c r="P5" s="16" t="s">
        <v>79</v>
      </c>
      <c r="Q5" s="16" t="s">
        <v>84</v>
      </c>
      <c r="R5" s="19" t="s">
        <v>264</v>
      </c>
      <c r="S5" s="19" t="s">
        <v>265</v>
      </c>
      <c r="T5" s="19" t="s">
        <v>266</v>
      </c>
      <c r="U5" s="19" t="s">
        <v>267</v>
      </c>
      <c r="V5" s="15">
        <v>80</v>
      </c>
      <c r="W5" s="20">
        <v>15088</v>
      </c>
      <c r="X5" s="15">
        <v>553</v>
      </c>
      <c r="Z5" s="15">
        <v>70</v>
      </c>
      <c r="AA5" s="15">
        <v>80</v>
      </c>
      <c r="AC5" s="15">
        <v>16</v>
      </c>
      <c r="AD5" s="15">
        <v>14</v>
      </c>
      <c r="AF5" s="15">
        <v>14</v>
      </c>
      <c r="AH5" s="15">
        <v>1</v>
      </c>
      <c r="AI5" s="15">
        <v>1</v>
      </c>
      <c r="AJ5" s="15">
        <v>1</v>
      </c>
      <c r="AK5" s="15">
        <v>0</v>
      </c>
      <c r="AL5" s="15">
        <v>1</v>
      </c>
      <c r="AN5" s="15">
        <v>0</v>
      </c>
      <c r="AO5" s="15">
        <v>0</v>
      </c>
      <c r="AP5" s="15">
        <v>6</v>
      </c>
      <c r="AR5" s="15">
        <v>1</v>
      </c>
      <c r="AS5" s="15">
        <v>0</v>
      </c>
      <c r="AT5" s="15">
        <v>1</v>
      </c>
      <c r="AV5" s="15">
        <v>0</v>
      </c>
      <c r="AW5" s="15" t="s">
        <v>79</v>
      </c>
      <c r="AX5" s="15">
        <v>2</v>
      </c>
      <c r="AY5" s="15" t="s">
        <v>79</v>
      </c>
      <c r="AZ5" s="15" t="s">
        <v>79</v>
      </c>
      <c r="BA5" s="15">
        <v>0</v>
      </c>
      <c r="BB5" s="16">
        <v>41121</v>
      </c>
      <c r="BC5" s="21">
        <f>IF(BB5="","Not done",DAYS360(I5,BB5))</f>
        <v>0</v>
      </c>
      <c r="BD5" s="16">
        <v>41130</v>
      </c>
      <c r="BE5" s="16">
        <v>41139</v>
      </c>
      <c r="BF5" s="26">
        <f>DAYS360(BD5,BE5)</f>
        <v>9</v>
      </c>
      <c r="BG5" s="16" t="s">
        <v>104</v>
      </c>
      <c r="BH5" s="15">
        <v>33</v>
      </c>
      <c r="BI5" s="15"/>
      <c r="BJ5" s="15"/>
      <c r="BK5" s="16">
        <v>41121</v>
      </c>
      <c r="BL5" s="16">
        <v>41131</v>
      </c>
      <c r="BM5" s="15" t="s">
        <v>85</v>
      </c>
      <c r="BQ5" s="16">
        <v>41139</v>
      </c>
      <c r="BR5" s="16">
        <v>41150</v>
      </c>
      <c r="BS5" s="15">
        <v>20</v>
      </c>
      <c r="BT5" s="15" t="s">
        <v>85</v>
      </c>
      <c r="BW5" s="16">
        <v>41150</v>
      </c>
      <c r="BX5" s="16">
        <v>41151</v>
      </c>
      <c r="BY5" s="21">
        <v>1</v>
      </c>
      <c r="BZ5" s="16">
        <v>41158</v>
      </c>
      <c r="CA5" s="16">
        <v>41160</v>
      </c>
      <c r="CB5" s="15">
        <v>21</v>
      </c>
      <c r="CC5" s="15" t="s">
        <v>251</v>
      </c>
      <c r="CF5" s="16">
        <v>41160</v>
      </c>
      <c r="CG5" s="16">
        <v>41160</v>
      </c>
      <c r="CH5" s="16">
        <v>41160</v>
      </c>
      <c r="CI5" s="16">
        <v>41166</v>
      </c>
      <c r="CJ5" s="16">
        <v>41166</v>
      </c>
      <c r="CK5" s="16">
        <v>41186</v>
      </c>
      <c r="CL5" s="16">
        <v>41193</v>
      </c>
      <c r="CM5" s="15">
        <v>7</v>
      </c>
      <c r="CN5" s="15">
        <v>7</v>
      </c>
      <c r="CO5" s="15">
        <v>5</v>
      </c>
      <c r="CP5" s="16">
        <v>41382</v>
      </c>
      <c r="CQ5" s="16"/>
      <c r="CR5" s="16"/>
      <c r="CS5" s="16">
        <v>41382</v>
      </c>
      <c r="CT5" s="21">
        <f>+IF(CS5="","Not complete",DAYS360(I5,CS5))</f>
        <v>258</v>
      </c>
      <c r="CU5" s="21" t="s">
        <v>84</v>
      </c>
      <c r="CV5" s="38">
        <v>41388</v>
      </c>
      <c r="CW5" s="16" t="s">
        <v>94</v>
      </c>
      <c r="CX5" s="16">
        <v>41394</v>
      </c>
      <c r="CY5" s="21">
        <f>IF(CX5="","Not complete",DAYS360(M5,CX5))</f>
        <v>2100</v>
      </c>
      <c r="CZ5" s="21">
        <f>IF(CX5="","Not complete",DAYS360(N5,CX5))</f>
        <v>607</v>
      </c>
      <c r="DA5" s="21">
        <f>IF(CX5="","Not complete",DAYS360(O5,CX5))</f>
        <v>290</v>
      </c>
      <c r="DB5" s="21"/>
      <c r="DC5" s="21"/>
      <c r="DD5" s="16">
        <v>41389</v>
      </c>
      <c r="DE5" s="16"/>
      <c r="DF5" s="16"/>
      <c r="DG5" s="38">
        <v>41388</v>
      </c>
      <c r="DH5" s="38"/>
      <c r="DI5" s="38">
        <v>41388</v>
      </c>
      <c r="DJ5" s="19" t="s">
        <v>268</v>
      </c>
    </row>
    <row r="6" spans="1:124" ht="28" customHeight="1" x14ac:dyDescent="0.15">
      <c r="A6" s="22" t="s">
        <v>327</v>
      </c>
      <c r="B6" s="15" t="s">
        <v>321</v>
      </c>
      <c r="C6" s="15" t="s">
        <v>161</v>
      </c>
      <c r="D6" s="23">
        <v>0.16944444444444401</v>
      </c>
      <c r="E6" s="15" t="s">
        <v>188</v>
      </c>
      <c r="H6" s="15" t="s">
        <v>322</v>
      </c>
      <c r="I6" s="16">
        <v>41348</v>
      </c>
      <c r="J6" s="16">
        <v>41538</v>
      </c>
      <c r="K6" s="16">
        <v>41541</v>
      </c>
      <c r="L6" s="16"/>
      <c r="M6" s="16">
        <v>37894</v>
      </c>
      <c r="N6" s="16">
        <v>40954</v>
      </c>
      <c r="O6" s="16">
        <v>41339</v>
      </c>
      <c r="P6" s="15" t="s">
        <v>79</v>
      </c>
      <c r="Q6" s="15" t="s">
        <v>79</v>
      </c>
      <c r="R6" s="19" t="s">
        <v>119</v>
      </c>
      <c r="S6" s="19" t="s">
        <v>323</v>
      </c>
      <c r="T6" s="19" t="s">
        <v>324</v>
      </c>
      <c r="U6" s="19" t="s">
        <v>325</v>
      </c>
      <c r="V6" s="15">
        <v>94</v>
      </c>
      <c r="W6" s="20">
        <v>19890</v>
      </c>
      <c r="X6" s="15">
        <v>0</v>
      </c>
      <c r="Z6" s="15">
        <v>76</v>
      </c>
      <c r="AA6" s="15">
        <v>86</v>
      </c>
      <c r="AC6" s="15">
        <v>0</v>
      </c>
      <c r="AD6" s="15">
        <v>31</v>
      </c>
      <c r="AF6" s="15">
        <v>31</v>
      </c>
      <c r="AH6" s="15">
        <v>0</v>
      </c>
      <c r="AI6" s="15">
        <v>0</v>
      </c>
      <c r="AJ6" s="15">
        <v>0</v>
      </c>
      <c r="AK6" s="15">
        <v>0</v>
      </c>
      <c r="AL6" s="15">
        <v>0</v>
      </c>
      <c r="AN6" s="15">
        <v>14</v>
      </c>
      <c r="AO6" s="15">
        <v>0</v>
      </c>
      <c r="AP6" s="15">
        <v>14</v>
      </c>
      <c r="AR6" s="15">
        <v>4</v>
      </c>
      <c r="AS6" s="15">
        <v>0</v>
      </c>
      <c r="AT6" s="15">
        <v>4</v>
      </c>
      <c r="AV6" s="15">
        <v>0</v>
      </c>
      <c r="AW6" s="15" t="s">
        <v>79</v>
      </c>
      <c r="AX6" s="15">
        <v>0</v>
      </c>
      <c r="AY6" s="15" t="s">
        <v>79</v>
      </c>
      <c r="AZ6" s="15" t="s">
        <v>84</v>
      </c>
      <c r="BA6" s="15">
        <v>4</v>
      </c>
      <c r="BB6" s="16">
        <v>41348</v>
      </c>
      <c r="BC6" s="21">
        <f>IF(BB6="","Not done",DAYS360(I6,BB6))</f>
        <v>0</v>
      </c>
      <c r="BD6" s="16">
        <v>41422</v>
      </c>
      <c r="BE6" s="16">
        <v>41458</v>
      </c>
      <c r="BF6" s="21">
        <f t="shared" ref="BF6" si="1">IF(BE6="","Not complete",DAYS360(BD6,BE6))</f>
        <v>35</v>
      </c>
      <c r="BG6" s="15" t="s">
        <v>189</v>
      </c>
      <c r="BH6" s="15">
        <v>99</v>
      </c>
      <c r="BI6" s="15"/>
      <c r="BJ6" s="15"/>
      <c r="BK6" s="16">
        <v>41353</v>
      </c>
      <c r="BL6" s="16">
        <v>41366</v>
      </c>
      <c r="BM6" s="15" t="s">
        <v>85</v>
      </c>
      <c r="BQ6" s="16">
        <v>41500</v>
      </c>
      <c r="BR6" s="16">
        <v>41513</v>
      </c>
      <c r="BS6" s="21">
        <f t="shared" ref="BS6" si="2">IF(BR6="","Not complete",DAYS360(BQ6,BR6))</f>
        <v>13</v>
      </c>
      <c r="BT6" s="15" t="s">
        <v>85</v>
      </c>
      <c r="BW6" s="16">
        <v>41513</v>
      </c>
      <c r="BX6" s="16">
        <v>41520</v>
      </c>
      <c r="BY6" s="21">
        <f t="shared" ref="BY6:BY7" si="3">IF(BX6="","Not complete",DAYS360(BW6,BX6))</f>
        <v>6</v>
      </c>
      <c r="BZ6" s="16">
        <v>41513</v>
      </c>
      <c r="CA6" s="16">
        <v>41515</v>
      </c>
      <c r="CB6" s="21">
        <f t="shared" ref="CB6:CB7" si="4">IF(CA6="","Not complete",DAYS360(BZ6,CA6))</f>
        <v>2</v>
      </c>
      <c r="CC6" s="15" t="s">
        <v>328</v>
      </c>
      <c r="CF6" s="16">
        <v>41520</v>
      </c>
      <c r="CG6" s="16">
        <v>41520</v>
      </c>
      <c r="CH6" s="16">
        <v>41520</v>
      </c>
      <c r="CI6" s="16">
        <v>41524</v>
      </c>
      <c r="CJ6" s="16">
        <v>41524</v>
      </c>
      <c r="CK6" s="16">
        <v>41534</v>
      </c>
      <c r="CL6" s="16">
        <v>41534</v>
      </c>
      <c r="CM6" s="21">
        <f t="shared" ref="CM6" si="5">IF(CK6="","Not complete",DAYS360(CJ6,CK6))</f>
        <v>10</v>
      </c>
      <c r="CN6" s="21">
        <f t="shared" ref="CN6" si="6">IF(CL6="","Not complete",DAYS360(CJ6,CL6))</f>
        <v>10</v>
      </c>
      <c r="CO6" s="15">
        <v>4</v>
      </c>
      <c r="CP6" s="40">
        <v>41534</v>
      </c>
      <c r="CQ6" s="40"/>
      <c r="CR6" s="40"/>
      <c r="CS6" s="40">
        <v>41534</v>
      </c>
      <c r="CT6" s="21">
        <f>+IF(CS6="","Not complete",DAYS360(I6,CS6))</f>
        <v>182</v>
      </c>
      <c r="CU6" s="15" t="s">
        <v>79</v>
      </c>
      <c r="CV6" s="40">
        <v>41538</v>
      </c>
      <c r="CW6" s="16" t="s">
        <v>270</v>
      </c>
      <c r="CX6" s="16">
        <v>41541</v>
      </c>
      <c r="CY6" s="21">
        <f>IF(CX6="","Not complete",DAYS360(M6,CX6))</f>
        <v>3594</v>
      </c>
      <c r="CZ6" s="21">
        <f>IF(CX6="","Not complete",DAYS360(N6,CX6))</f>
        <v>579</v>
      </c>
      <c r="DA6" s="21">
        <f>IF(CX6="","Not complete",DAYS360(O6,CX6))</f>
        <v>198</v>
      </c>
      <c r="DB6" s="21"/>
      <c r="DC6" s="21"/>
      <c r="DD6" s="16">
        <v>41541</v>
      </c>
      <c r="DE6" s="16"/>
      <c r="DF6" s="16"/>
      <c r="DG6" s="40">
        <v>41538</v>
      </c>
      <c r="DH6" s="40"/>
      <c r="DI6" s="40">
        <v>41538</v>
      </c>
      <c r="DJ6" s="19" t="s">
        <v>326</v>
      </c>
      <c r="DK6" s="18"/>
      <c r="DL6" s="18"/>
      <c r="DM6" s="18"/>
      <c r="DN6" s="19"/>
      <c r="DP6" s="15"/>
      <c r="DQ6" s="15"/>
      <c r="DR6" s="15"/>
      <c r="DS6" s="15"/>
    </row>
    <row r="7" spans="1:124" ht="28" customHeight="1" x14ac:dyDescent="0.15">
      <c r="A7" s="22" t="s">
        <v>308</v>
      </c>
      <c r="B7" s="22" t="s">
        <v>309</v>
      </c>
      <c r="C7" s="15" t="s">
        <v>310</v>
      </c>
      <c r="D7" s="23">
        <v>0.17013888888888887</v>
      </c>
      <c r="E7" s="15" t="s">
        <v>124</v>
      </c>
      <c r="H7" s="15" t="s">
        <v>78</v>
      </c>
      <c r="I7" s="16">
        <v>41374</v>
      </c>
      <c r="J7" s="16">
        <v>41592</v>
      </c>
      <c r="K7" s="16">
        <v>41592</v>
      </c>
      <c r="L7" s="16"/>
      <c r="M7" s="16">
        <v>39782</v>
      </c>
      <c r="N7" s="16">
        <v>41136</v>
      </c>
      <c r="O7" s="16">
        <v>41369</v>
      </c>
      <c r="P7" s="16" t="s">
        <v>79</v>
      </c>
      <c r="Q7" s="16" t="s">
        <v>84</v>
      </c>
      <c r="R7" s="19" t="s">
        <v>144</v>
      </c>
      <c r="S7" s="19" t="s">
        <v>311</v>
      </c>
      <c r="T7" s="19" t="s">
        <v>313</v>
      </c>
      <c r="U7" s="19" t="s">
        <v>312</v>
      </c>
      <c r="V7" s="15">
        <v>119</v>
      </c>
      <c r="W7" s="15">
        <v>16899</v>
      </c>
      <c r="X7" s="15">
        <v>631</v>
      </c>
      <c r="Z7" s="15">
        <v>76</v>
      </c>
      <c r="AA7" s="15">
        <v>108</v>
      </c>
      <c r="AC7" s="15">
        <v>22</v>
      </c>
      <c r="AD7" s="15">
        <v>39</v>
      </c>
      <c r="AF7" s="15">
        <v>41</v>
      </c>
      <c r="AH7" s="15">
        <v>0</v>
      </c>
      <c r="AI7" s="15">
        <v>0</v>
      </c>
      <c r="AJ7" s="15">
        <v>0</v>
      </c>
      <c r="AK7" s="15">
        <v>0</v>
      </c>
      <c r="AL7" s="15">
        <v>0</v>
      </c>
      <c r="AN7" s="15">
        <v>36</v>
      </c>
      <c r="AO7" s="15">
        <v>0</v>
      </c>
      <c r="AP7" s="15">
        <v>36</v>
      </c>
      <c r="AR7" s="15">
        <v>12</v>
      </c>
      <c r="AS7" s="15">
        <v>0</v>
      </c>
      <c r="AT7" s="15">
        <v>12</v>
      </c>
      <c r="AV7" s="15">
        <v>0</v>
      </c>
      <c r="AW7" s="15" t="s">
        <v>79</v>
      </c>
      <c r="AX7" s="15">
        <v>5</v>
      </c>
      <c r="AY7" s="15" t="s">
        <v>79</v>
      </c>
      <c r="AZ7" s="15" t="s">
        <v>79</v>
      </c>
      <c r="BA7" s="15">
        <v>0</v>
      </c>
      <c r="BB7" s="16">
        <v>41374</v>
      </c>
      <c r="BC7" s="21">
        <f>IF(BB7="","Not done",DAYS360(I7,BB7))</f>
        <v>0</v>
      </c>
      <c r="BD7" s="16">
        <v>41513</v>
      </c>
      <c r="BE7" s="16">
        <v>41529</v>
      </c>
      <c r="BF7" s="26">
        <f>DAYS360(BD7,BE7)</f>
        <v>15</v>
      </c>
      <c r="BG7" s="16" t="s">
        <v>259</v>
      </c>
      <c r="BH7" s="15">
        <v>100</v>
      </c>
      <c r="BK7" s="16">
        <v>41383</v>
      </c>
      <c r="BL7" s="16">
        <v>41396</v>
      </c>
      <c r="BM7" s="15" t="s">
        <v>85</v>
      </c>
      <c r="BQ7" s="16">
        <v>41530</v>
      </c>
      <c r="BR7" s="16">
        <v>41544</v>
      </c>
      <c r="BS7" s="15">
        <f>BR7-BQ7</f>
        <v>14</v>
      </c>
      <c r="BT7" s="15" t="s">
        <v>85</v>
      </c>
      <c r="BW7" s="16">
        <v>41544</v>
      </c>
      <c r="BX7" s="16">
        <v>41562</v>
      </c>
      <c r="BY7" s="21">
        <f t="shared" si="3"/>
        <v>18</v>
      </c>
      <c r="BZ7" s="16">
        <v>41545</v>
      </c>
      <c r="CA7" s="16">
        <v>41549</v>
      </c>
      <c r="CB7" s="21">
        <f t="shared" si="4"/>
        <v>4</v>
      </c>
      <c r="CC7" s="16" t="s">
        <v>328</v>
      </c>
      <c r="CD7" s="16"/>
      <c r="CE7" s="16"/>
      <c r="CF7" s="16">
        <v>41562</v>
      </c>
      <c r="CG7" s="16">
        <v>41562</v>
      </c>
      <c r="CH7" s="16">
        <v>41563</v>
      </c>
      <c r="CI7" s="16">
        <v>41566</v>
      </c>
      <c r="CJ7" s="16">
        <v>41566</v>
      </c>
      <c r="CK7" s="16">
        <v>41577</v>
      </c>
      <c r="CL7" s="16">
        <v>41569</v>
      </c>
      <c r="CM7" s="21">
        <f t="shared" ref="CM7" si="7">IF(CK7="","Not complete",DAYS360(CJ7,CK7))</f>
        <v>11</v>
      </c>
      <c r="CN7" s="21">
        <f t="shared" ref="CN7" si="8">IF(CL7="","Not complete",DAYS360(CJ7,CL7))</f>
        <v>3</v>
      </c>
      <c r="CO7" s="15">
        <v>3</v>
      </c>
      <c r="CP7" s="16">
        <v>41577</v>
      </c>
      <c r="CQ7" s="16"/>
      <c r="CR7" s="16"/>
      <c r="CS7" s="16">
        <v>41583</v>
      </c>
      <c r="CT7" s="21">
        <f>+IF(CS7="","Not complete",DAYS360(I7,CS7))</f>
        <v>205</v>
      </c>
      <c r="CU7" s="16" t="s">
        <v>84</v>
      </c>
      <c r="CV7" s="16">
        <v>41591</v>
      </c>
      <c r="CW7" s="16" t="s">
        <v>270</v>
      </c>
      <c r="CX7" s="16">
        <v>41592</v>
      </c>
      <c r="CY7" s="21">
        <f>IF(CX7="","Not complete",DAYS360(M7,CX7))</f>
        <v>1784</v>
      </c>
      <c r="CZ7" s="21">
        <f>IF(CX7="","Not complete",DAYS360(N7,CX7))</f>
        <v>449</v>
      </c>
      <c r="DA7" s="21">
        <f>IF(CX7="","Not complete",DAYS360(O7,CX7))</f>
        <v>219</v>
      </c>
      <c r="DB7" s="21"/>
      <c r="DC7" s="21"/>
      <c r="DD7" s="16">
        <v>41592</v>
      </c>
      <c r="DE7" s="16"/>
      <c r="DF7" s="16"/>
      <c r="DG7" s="16">
        <v>41591</v>
      </c>
      <c r="DI7" s="16">
        <v>41591</v>
      </c>
      <c r="DJ7" s="19" t="s">
        <v>314</v>
      </c>
    </row>
    <row r="8" spans="1:124" s="27" customFormat="1" ht="28" customHeight="1" x14ac:dyDescent="0.15">
      <c r="N8" s="28"/>
      <c r="O8" s="28"/>
      <c r="P8" s="28"/>
      <c r="BF8" s="28"/>
      <c r="BG8" s="28"/>
      <c r="BH8" s="28"/>
      <c r="BI8" s="28"/>
      <c r="BJ8" s="28"/>
      <c r="CL8" s="28"/>
      <c r="CT8" s="28"/>
      <c r="CU8" s="28"/>
      <c r="CY8" s="28"/>
      <c r="DG8" s="28"/>
      <c r="DH8" s="28"/>
      <c r="DI8" s="28"/>
      <c r="DP8" s="28"/>
      <c r="DQ8" s="28"/>
      <c r="DR8" s="28"/>
      <c r="DS8" s="28"/>
    </row>
  </sheetData>
  <mergeCells count="2">
    <mergeCell ref="A1:B1"/>
    <mergeCell ref="C1:D1"/>
  </mergeCells>
  <conditionalFormatting sqref="DK8:KC65316 DJ8:DJ65315 A8:DI65316 V3:BB3 H4:BB4 A5:BB5 M6:BB6 V7:BB7">
    <cfRule type="expression" dxfId="644" priority="347" stopIfTrue="1">
      <formula>MOD(ROW(),2)</formula>
    </cfRule>
  </conditionalFormatting>
  <conditionalFormatting sqref="A3:Q3 BG3 DK3:KC3">
    <cfRule type="expression" dxfId="643" priority="170" stopIfTrue="1">
      <formula>MOD(ROW(),2)</formula>
    </cfRule>
  </conditionalFormatting>
  <conditionalFormatting sqref="R3">
    <cfRule type="expression" dxfId="642" priority="169" stopIfTrue="1">
      <formula>MOD(ROW(),2)</formula>
    </cfRule>
  </conditionalFormatting>
  <conditionalFormatting sqref="S3">
    <cfRule type="expression" dxfId="641" priority="168" stopIfTrue="1">
      <formula>MOD(ROW(),2)</formula>
    </cfRule>
  </conditionalFormatting>
  <conditionalFormatting sqref="U3">
    <cfRule type="expression" dxfId="640" priority="167" stopIfTrue="1">
      <formula>MOD(ROW(),2)</formula>
    </cfRule>
  </conditionalFormatting>
  <conditionalFormatting sqref="BD3">
    <cfRule type="expression" dxfId="639" priority="166" stopIfTrue="1">
      <formula>MOD(ROW(),2)</formula>
    </cfRule>
  </conditionalFormatting>
  <conditionalFormatting sqref="BE3">
    <cfRule type="expression" dxfId="638" priority="165" stopIfTrue="1">
      <formula>MOD(ROW(),2)</formula>
    </cfRule>
  </conditionalFormatting>
  <conditionalFormatting sqref="BF3">
    <cfRule type="expression" dxfId="637" priority="164" stopIfTrue="1">
      <formula>MOD(ROW(),2)</formula>
    </cfRule>
  </conditionalFormatting>
  <conditionalFormatting sqref="BK3">
    <cfRule type="expression" dxfId="636" priority="163" stopIfTrue="1">
      <formula>MOD(ROW(),2)</formula>
    </cfRule>
  </conditionalFormatting>
  <conditionalFormatting sqref="BL3">
    <cfRule type="expression" dxfId="635" priority="162" stopIfTrue="1">
      <formula>MOD(ROW(),2)</formula>
    </cfRule>
  </conditionalFormatting>
  <conditionalFormatting sqref="BM3:BP3">
    <cfRule type="expression" dxfId="634" priority="161" stopIfTrue="1">
      <formula>MOD(ROW(),2)</formula>
    </cfRule>
  </conditionalFormatting>
  <conditionalFormatting sqref="CC3:CE3 CO3 CS3">
    <cfRule type="expression" dxfId="633" priority="160" stopIfTrue="1">
      <formula>MOD(ROW(),2)</formula>
    </cfRule>
  </conditionalFormatting>
  <conditionalFormatting sqref="BR3">
    <cfRule type="expression" dxfId="632" priority="159" stopIfTrue="1">
      <formula>MOD(ROW(),2)</formula>
    </cfRule>
  </conditionalFormatting>
  <conditionalFormatting sqref="BS3">
    <cfRule type="expression" dxfId="631" priority="158" stopIfTrue="1">
      <formula>MOD(ROW(),2)</formula>
    </cfRule>
  </conditionalFormatting>
  <conditionalFormatting sqref="BT3:BV3">
    <cfRule type="expression" dxfId="630" priority="157" stopIfTrue="1">
      <formula>MOD(ROW(),2)</formula>
    </cfRule>
  </conditionalFormatting>
  <conditionalFormatting sqref="BX3">
    <cfRule type="expression" dxfId="629" priority="156" stopIfTrue="1">
      <formula>MOD(ROW(),2)</formula>
    </cfRule>
  </conditionalFormatting>
  <conditionalFormatting sqref="CB3">
    <cfRule type="expression" dxfId="628" priority="154" stopIfTrue="1">
      <formula>MOD(ROW(),2)</formula>
    </cfRule>
  </conditionalFormatting>
  <conditionalFormatting sqref="CI3">
    <cfRule type="expression" dxfId="627" priority="153" stopIfTrue="1">
      <formula>MOD(ROW(),2)</formula>
    </cfRule>
  </conditionalFormatting>
  <conditionalFormatting sqref="CK3">
    <cfRule type="expression" dxfId="626" priority="152" stopIfTrue="1">
      <formula>MOD(ROW(),2)</formula>
    </cfRule>
  </conditionalFormatting>
  <conditionalFormatting sqref="CM3">
    <cfRule type="expression" dxfId="625" priority="151" stopIfTrue="1">
      <formula>MOD(ROW(),2)</formula>
    </cfRule>
  </conditionalFormatting>
  <conditionalFormatting sqref="CN3">
    <cfRule type="expression" dxfId="624" priority="150" stopIfTrue="1">
      <formula>MOD(ROW(),2)</formula>
    </cfRule>
  </conditionalFormatting>
  <conditionalFormatting sqref="CT3:CU3">
    <cfRule type="expression" dxfId="623" priority="149" stopIfTrue="1">
      <formula>MOD(ROW(),2)</formula>
    </cfRule>
  </conditionalFormatting>
  <conditionalFormatting sqref="CW3">
    <cfRule type="expression" dxfId="622" priority="148" stopIfTrue="1">
      <formula>MOD(ROW(),2)</formula>
    </cfRule>
  </conditionalFormatting>
  <conditionalFormatting sqref="CY3:DC4">
    <cfRule type="expression" dxfId="621" priority="147" stopIfTrue="1">
      <formula>MOD(ROW(),2)</formula>
    </cfRule>
  </conditionalFormatting>
  <conditionalFormatting sqref="DJ3">
    <cfRule type="expression" dxfId="620" priority="146" stopIfTrue="1">
      <formula>MOD(ROW(),2)</formula>
    </cfRule>
  </conditionalFormatting>
  <conditionalFormatting sqref="T3">
    <cfRule type="expression" dxfId="619" priority="145" stopIfTrue="1">
      <formula>MOD(ROW(),2)</formula>
    </cfRule>
  </conditionalFormatting>
  <conditionalFormatting sqref="BC3">
    <cfRule type="expression" dxfId="618" priority="144" stopIfTrue="1">
      <formula>MOD(ROW(),2)</formula>
    </cfRule>
  </conditionalFormatting>
  <conditionalFormatting sqref="BZ3">
    <cfRule type="expression" dxfId="617" priority="143" stopIfTrue="1">
      <formula>MOD(ROW(),2)</formula>
    </cfRule>
  </conditionalFormatting>
  <conditionalFormatting sqref="CA3">
    <cfRule type="expression" dxfId="616" priority="142" stopIfTrue="1">
      <formula>MOD(ROW(),2)</formula>
    </cfRule>
  </conditionalFormatting>
  <conditionalFormatting sqref="CL3">
    <cfRule type="expression" dxfId="615" priority="141" stopIfTrue="1">
      <formula>MOD(ROW(),2)</formula>
    </cfRule>
  </conditionalFormatting>
  <conditionalFormatting sqref="BQ3">
    <cfRule type="expression" dxfId="614" priority="139" stopIfTrue="1">
      <formula>MOD(ROW(),2)</formula>
    </cfRule>
  </conditionalFormatting>
  <conditionalFormatting sqref="BH3:BJ3">
    <cfRule type="expression" dxfId="613" priority="138" stopIfTrue="1">
      <formula>MOD(ROW(),2)</formula>
    </cfRule>
  </conditionalFormatting>
  <conditionalFormatting sqref="BW3">
    <cfRule type="expression" dxfId="612" priority="137" stopIfTrue="1">
      <formula>MOD(ROW(),2)</formula>
    </cfRule>
  </conditionalFormatting>
  <conditionalFormatting sqref="CF3">
    <cfRule type="expression" dxfId="611" priority="136" stopIfTrue="1">
      <formula>MOD(ROW(),2)</formula>
    </cfRule>
  </conditionalFormatting>
  <conditionalFormatting sqref="CG3">
    <cfRule type="expression" dxfId="610" priority="135" stopIfTrue="1">
      <formula>MOD(ROW(),2)</formula>
    </cfRule>
  </conditionalFormatting>
  <conditionalFormatting sqref="CH3">
    <cfRule type="expression" dxfId="609" priority="134" stopIfTrue="1">
      <formula>MOD(ROW(),2)</formula>
    </cfRule>
  </conditionalFormatting>
  <conditionalFormatting sqref="CV3:CV4">
    <cfRule type="expression" dxfId="608" priority="133" stopIfTrue="1">
      <formula>MOD(ROW(),2)</formula>
    </cfRule>
  </conditionalFormatting>
  <conditionalFormatting sqref="DG3:DH3">
    <cfRule type="expression" dxfId="607" priority="132" stopIfTrue="1">
      <formula>MOD(ROW(),2)</formula>
    </cfRule>
  </conditionalFormatting>
  <conditionalFormatting sqref="DI3">
    <cfRule type="expression" dxfId="606" priority="131" stopIfTrue="1">
      <formula>MOD(ROW(),2)</formula>
    </cfRule>
  </conditionalFormatting>
  <conditionalFormatting sqref="CJ3">
    <cfRule type="expression" dxfId="605" priority="130" stopIfTrue="1">
      <formula>MOD(ROW(),2)</formula>
    </cfRule>
  </conditionalFormatting>
  <conditionalFormatting sqref="BG4 CC4:CE4 CO4 A4:D4 DK4:KC4 D6">
    <cfRule type="expression" dxfId="604" priority="129" stopIfTrue="1">
      <formula>MOD(ROW(),2)</formula>
    </cfRule>
  </conditionalFormatting>
  <conditionalFormatting sqref="BD4">
    <cfRule type="expression" dxfId="603" priority="128" stopIfTrue="1">
      <formula>MOD(ROW(),2)</formula>
    </cfRule>
  </conditionalFormatting>
  <conditionalFormatting sqref="BE4">
    <cfRule type="expression" dxfId="602" priority="127" stopIfTrue="1">
      <formula>MOD(ROW(),2)</formula>
    </cfRule>
  </conditionalFormatting>
  <conditionalFormatting sqref="BM4:BP4">
    <cfRule type="expression" dxfId="601" priority="125" stopIfTrue="1">
      <formula>MOD(ROW(),2)</formula>
    </cfRule>
  </conditionalFormatting>
  <conditionalFormatting sqref="BQ4">
    <cfRule type="expression" dxfId="600" priority="124" stopIfTrue="1">
      <formula>MOD(ROW(),2)</formula>
    </cfRule>
  </conditionalFormatting>
  <conditionalFormatting sqref="BR4">
    <cfRule type="expression" dxfId="599" priority="123" stopIfTrue="1">
      <formula>MOD(ROW(),2)</formula>
    </cfRule>
  </conditionalFormatting>
  <conditionalFormatting sqref="BT4:BV4">
    <cfRule type="expression" dxfId="598" priority="121" stopIfTrue="1">
      <formula>MOD(ROW(),2)</formula>
    </cfRule>
  </conditionalFormatting>
  <conditionalFormatting sqref="BZ4">
    <cfRule type="expression" dxfId="597" priority="120" stopIfTrue="1">
      <formula>MOD(ROW(),2)</formula>
    </cfRule>
  </conditionalFormatting>
  <conditionalFormatting sqref="BX4">
    <cfRule type="expression" dxfId="596" priority="119" stopIfTrue="1">
      <formula>MOD(ROW(),2)</formula>
    </cfRule>
  </conditionalFormatting>
  <conditionalFormatting sqref="CA4">
    <cfRule type="expression" dxfId="595" priority="118" stopIfTrue="1">
      <formula>MOD(ROW(),2)</formula>
    </cfRule>
  </conditionalFormatting>
  <conditionalFormatting sqref="CK4">
    <cfRule type="expression" dxfId="594" priority="115" stopIfTrue="1">
      <formula>MOD(ROW(),2)</formula>
    </cfRule>
  </conditionalFormatting>
  <conditionalFormatting sqref="CL4">
    <cfRule type="expression" dxfId="593" priority="114" stopIfTrue="1">
      <formula>MOD(ROW(),2)</formula>
    </cfRule>
  </conditionalFormatting>
  <conditionalFormatting sqref="CP4:CR4">
    <cfRule type="expression" dxfId="592" priority="111" stopIfTrue="1">
      <formula>MOD(ROW(),2)</formula>
    </cfRule>
  </conditionalFormatting>
  <conditionalFormatting sqref="CT4">
    <cfRule type="expression" dxfId="591" priority="110" stopIfTrue="1">
      <formula>MOD(ROW(),2)</formula>
    </cfRule>
  </conditionalFormatting>
  <conditionalFormatting sqref="DJ4">
    <cfRule type="expression" dxfId="590" priority="105" stopIfTrue="1">
      <formula>MOD(ROW(),2)</formula>
    </cfRule>
  </conditionalFormatting>
  <conditionalFormatting sqref="BK4">
    <cfRule type="expression" dxfId="589" priority="104" stopIfTrue="1">
      <formula>MOD(ROW(),2)</formula>
    </cfRule>
  </conditionalFormatting>
  <conditionalFormatting sqref="BH4:BJ4">
    <cfRule type="expression" dxfId="588" priority="103" stopIfTrue="1">
      <formula>MOD(ROW(),2)</formula>
    </cfRule>
  </conditionalFormatting>
  <conditionalFormatting sqref="BL4">
    <cfRule type="expression" dxfId="587" priority="102" stopIfTrue="1">
      <formula>MOD(ROW(),2)</formula>
    </cfRule>
  </conditionalFormatting>
  <conditionalFormatting sqref="BW4">
    <cfRule type="expression" dxfId="586" priority="101" stopIfTrue="1">
      <formula>MOD(ROW(),2)</formula>
    </cfRule>
  </conditionalFormatting>
  <conditionalFormatting sqref="BC4">
    <cfRule type="expression" dxfId="585" priority="100" stopIfTrue="1">
      <formula>MOD(ROW(),2)</formula>
    </cfRule>
  </conditionalFormatting>
  <conditionalFormatting sqref="CF4:CH4">
    <cfRule type="expression" dxfId="584" priority="99" stopIfTrue="1">
      <formula>MOD(ROW(),2)</formula>
    </cfRule>
  </conditionalFormatting>
  <conditionalFormatting sqref="CI4">
    <cfRule type="expression" dxfId="583" priority="98" stopIfTrue="1">
      <formula>MOD(ROW(),2)</formula>
    </cfRule>
  </conditionalFormatting>
  <conditionalFormatting sqref="E4:G4">
    <cfRule type="expression" dxfId="582" priority="97" stopIfTrue="1">
      <formula>MOD(ROW(),2)</formula>
    </cfRule>
  </conditionalFormatting>
  <conditionalFormatting sqref="CJ4">
    <cfRule type="expression" dxfId="581" priority="96" stopIfTrue="1">
      <formula>MOD(ROW(),2)</formula>
    </cfRule>
  </conditionalFormatting>
  <conditionalFormatting sqref="CU4">
    <cfRule type="expression" dxfId="580" priority="95" stopIfTrue="1">
      <formula>MOD(ROW(),2)</formula>
    </cfRule>
  </conditionalFormatting>
  <conditionalFormatting sqref="CX4">
    <cfRule type="expression" dxfId="579" priority="94" stopIfTrue="1">
      <formula>MOD(ROW(),2)</formula>
    </cfRule>
  </conditionalFormatting>
  <conditionalFormatting sqref="CS4">
    <cfRule type="expression" dxfId="578" priority="93" stopIfTrue="1">
      <formula>MOD(ROW(),2)</formula>
    </cfRule>
  </conditionalFormatting>
  <conditionalFormatting sqref="DG4:DI4">
    <cfRule type="expression" dxfId="577" priority="91" stopIfTrue="1">
      <formula>MOD(ROW(),2)</formula>
    </cfRule>
  </conditionalFormatting>
  <conditionalFormatting sqref="DD4:DF4">
    <cfRule type="expression" dxfId="576" priority="90" stopIfTrue="1">
      <formula>MOD(ROW(),2)</formula>
    </cfRule>
  </conditionalFormatting>
  <conditionalFormatting sqref="BG5 CO5 CX5 DK5:KC5 CC5:CE5 DD5:DF5 CO7">
    <cfRule type="expression" dxfId="575" priority="89" stopIfTrue="1">
      <formula>MOD(ROW(),2)</formula>
    </cfRule>
  </conditionalFormatting>
  <conditionalFormatting sqref="BD5">
    <cfRule type="expression" dxfId="574" priority="88" stopIfTrue="1">
      <formula>MOD(ROW(),2)</formula>
    </cfRule>
  </conditionalFormatting>
  <conditionalFormatting sqref="BE5">
    <cfRule type="expression" dxfId="573" priority="87" stopIfTrue="1">
      <formula>MOD(ROW(),2)</formula>
    </cfRule>
  </conditionalFormatting>
  <conditionalFormatting sqref="BF5">
    <cfRule type="expression" dxfId="572" priority="86" stopIfTrue="1">
      <formula>MOD(ROW(),2)</formula>
    </cfRule>
  </conditionalFormatting>
  <conditionalFormatting sqref="BM5:BP5">
    <cfRule type="expression" dxfId="571" priority="85" stopIfTrue="1">
      <formula>MOD(ROW(),2)</formula>
    </cfRule>
  </conditionalFormatting>
  <conditionalFormatting sqref="BQ5">
    <cfRule type="expression" dxfId="570" priority="84" stopIfTrue="1">
      <formula>MOD(ROW(),2)</formula>
    </cfRule>
  </conditionalFormatting>
  <conditionalFormatting sqref="BR5">
    <cfRule type="expression" dxfId="569" priority="83" stopIfTrue="1">
      <formula>MOD(ROW(),2)</formula>
    </cfRule>
  </conditionalFormatting>
  <conditionalFormatting sqref="BS5">
    <cfRule type="expression" dxfId="568" priority="82" stopIfTrue="1">
      <formula>MOD(ROW(),2)</formula>
    </cfRule>
  </conditionalFormatting>
  <conditionalFormatting sqref="BT5:BV5">
    <cfRule type="expression" dxfId="567" priority="81" stopIfTrue="1">
      <formula>MOD(ROW(),2)</formula>
    </cfRule>
  </conditionalFormatting>
  <conditionalFormatting sqref="BZ5">
    <cfRule type="expression" dxfId="566" priority="80" stopIfTrue="1">
      <formula>MOD(ROW(),2)</formula>
    </cfRule>
  </conditionalFormatting>
  <conditionalFormatting sqref="BX5">
    <cfRule type="expression" dxfId="565" priority="79" stopIfTrue="1">
      <formula>MOD(ROW(),2)</formula>
    </cfRule>
  </conditionalFormatting>
  <conditionalFormatting sqref="CA5">
    <cfRule type="expression" dxfId="564" priority="78" stopIfTrue="1">
      <formula>MOD(ROW(),2)</formula>
    </cfRule>
  </conditionalFormatting>
  <conditionalFormatting sqref="CB5">
    <cfRule type="expression" dxfId="563" priority="76" stopIfTrue="1">
      <formula>MOD(ROW(),2)</formula>
    </cfRule>
  </conditionalFormatting>
  <conditionalFormatting sqref="CK5">
    <cfRule type="expression" dxfId="562" priority="75" stopIfTrue="1">
      <formula>MOD(ROW(),2)</formula>
    </cfRule>
  </conditionalFormatting>
  <conditionalFormatting sqref="CL5">
    <cfRule type="expression" dxfId="561" priority="74" stopIfTrue="1">
      <formula>MOD(ROW(),2)</formula>
    </cfRule>
  </conditionalFormatting>
  <conditionalFormatting sqref="CM5">
    <cfRule type="expression" dxfId="560" priority="73" stopIfTrue="1">
      <formula>MOD(ROW(),2)</formula>
    </cfRule>
  </conditionalFormatting>
  <conditionalFormatting sqref="CN5">
    <cfRule type="expression" dxfId="559" priority="72" stopIfTrue="1">
      <formula>MOD(ROW(),2)</formula>
    </cfRule>
  </conditionalFormatting>
  <conditionalFormatting sqref="CP5:CR5">
    <cfRule type="expression" dxfId="558" priority="71" stopIfTrue="1">
      <formula>MOD(ROW(),2)</formula>
    </cfRule>
  </conditionalFormatting>
  <conditionalFormatting sqref="CT5:CU5 CT6">
    <cfRule type="expression" dxfId="557" priority="70" stopIfTrue="1">
      <formula>MOD(ROW(),2)</formula>
    </cfRule>
  </conditionalFormatting>
  <conditionalFormatting sqref="CW5">
    <cfRule type="expression" dxfId="556" priority="69" stopIfTrue="1">
      <formula>MOD(ROW(),2)</formula>
    </cfRule>
  </conditionalFormatting>
  <conditionalFormatting sqref="CY5:DC5">
    <cfRule type="expression" dxfId="555" priority="68" stopIfTrue="1">
      <formula>MOD(ROW(),2)</formula>
    </cfRule>
  </conditionalFormatting>
  <conditionalFormatting sqref="DJ5">
    <cfRule type="expression" dxfId="554" priority="67" stopIfTrue="1">
      <formula>MOD(ROW(),2)</formula>
    </cfRule>
  </conditionalFormatting>
  <conditionalFormatting sqref="BK5">
    <cfRule type="expression" dxfId="553" priority="66" stopIfTrue="1">
      <formula>MOD(ROW(),2)</formula>
    </cfRule>
  </conditionalFormatting>
  <conditionalFormatting sqref="BH5:BJ5">
    <cfRule type="expression" dxfId="552" priority="65" stopIfTrue="1">
      <formula>MOD(ROW(),2)</formula>
    </cfRule>
  </conditionalFormatting>
  <conditionalFormatting sqref="BL5">
    <cfRule type="expression" dxfId="551" priority="64" stopIfTrue="1">
      <formula>MOD(ROW(),2)</formula>
    </cfRule>
  </conditionalFormatting>
  <conditionalFormatting sqref="BW5">
    <cfRule type="expression" dxfId="550" priority="63" stopIfTrue="1">
      <formula>MOD(ROW(),2)</formula>
    </cfRule>
  </conditionalFormatting>
  <conditionalFormatting sqref="BC5">
    <cfRule type="expression" dxfId="549" priority="62" stopIfTrue="1">
      <formula>MOD(ROW(),2)</formula>
    </cfRule>
  </conditionalFormatting>
  <conditionalFormatting sqref="CF5:CH5">
    <cfRule type="expression" dxfId="548" priority="61" stopIfTrue="1">
      <formula>MOD(ROW(),2)</formula>
    </cfRule>
  </conditionalFormatting>
  <conditionalFormatting sqref="CI5">
    <cfRule type="expression" dxfId="547" priority="60" stopIfTrue="1">
      <formula>MOD(ROW(),2)</formula>
    </cfRule>
  </conditionalFormatting>
  <conditionalFormatting sqref="CJ5">
    <cfRule type="expression" dxfId="546" priority="59" stopIfTrue="1">
      <formula>MOD(ROW(),2)</formula>
    </cfRule>
  </conditionalFormatting>
  <conditionalFormatting sqref="CS5">
    <cfRule type="expression" dxfId="545" priority="58" stopIfTrue="1">
      <formula>MOD(ROW(),2)</formula>
    </cfRule>
  </conditionalFormatting>
  <conditionalFormatting sqref="CP3:CR3">
    <cfRule type="expression" dxfId="544" priority="55" stopIfTrue="1">
      <formula>MOD(ROW(),2)</formula>
    </cfRule>
  </conditionalFormatting>
  <conditionalFormatting sqref="A6">
    <cfRule type="expression" dxfId="543" priority="54" stopIfTrue="1">
      <formula>MOD(ROW(),2)</formula>
    </cfRule>
  </conditionalFormatting>
  <conditionalFormatting sqref="B6:C6 DN6:JW6 CY6:DC6 E6:I6">
    <cfRule type="expression" dxfId="542" priority="53" stopIfTrue="1">
      <formula>MOD(ROW(),2)</formula>
    </cfRule>
  </conditionalFormatting>
  <conditionalFormatting sqref="BF6">
    <cfRule type="expression" dxfId="541" priority="52" stopIfTrue="1">
      <formula>MOD(ROW(),2)</formula>
    </cfRule>
  </conditionalFormatting>
  <conditionalFormatting sqref="BC6">
    <cfRule type="expression" dxfId="540" priority="51" stopIfTrue="1">
      <formula>MOD(ROW(),2)</formula>
    </cfRule>
  </conditionalFormatting>
  <conditionalFormatting sqref="J6">
    <cfRule type="expression" dxfId="539" priority="50" stopIfTrue="1">
      <formula>MOD(ROW(),2)</formula>
    </cfRule>
  </conditionalFormatting>
  <conditionalFormatting sqref="K6:L6">
    <cfRule type="expression" dxfId="538" priority="49" stopIfTrue="1">
      <formula>MOD(ROW(),2)</formula>
    </cfRule>
  </conditionalFormatting>
  <conditionalFormatting sqref="BD6:BE6 BG6:BR6 CO6 CU6 DK6:DM6 BT6:BX6 BZ6:CA6 CC6:CL6 CW6:CX6 DD6:DF6">
    <cfRule type="expression" dxfId="537" priority="48" stopIfTrue="1">
      <formula>MOD(ROW(),2)</formula>
    </cfRule>
  </conditionalFormatting>
  <conditionalFormatting sqref="CB6:CB7">
    <cfRule type="expression" dxfId="536" priority="47" stopIfTrue="1">
      <formula>MOD(ROW(),2)</formula>
    </cfRule>
  </conditionalFormatting>
  <conditionalFormatting sqref="CM6:CM7">
    <cfRule type="expression" dxfId="535" priority="46" stopIfTrue="1">
      <formula>MOD(ROW(),2)</formula>
    </cfRule>
  </conditionalFormatting>
  <conditionalFormatting sqref="CN6:CN7">
    <cfRule type="expression" dxfId="534" priority="45" stopIfTrue="1">
      <formula>MOD(ROW(),2)</formula>
    </cfRule>
  </conditionalFormatting>
  <conditionalFormatting sqref="BS6">
    <cfRule type="expression" dxfId="533" priority="44" stopIfTrue="1">
      <formula>MOD(ROW(),2)</formula>
    </cfRule>
  </conditionalFormatting>
  <conditionalFormatting sqref="BY3:BY7">
    <cfRule type="expression" dxfId="532" priority="43" stopIfTrue="1">
      <formula>MOD(ROW(),2)</formula>
    </cfRule>
  </conditionalFormatting>
  <conditionalFormatting sqref="BY3:BY7">
    <cfRule type="expression" dxfId="531" priority="42" stopIfTrue="1">
      <formula>MOD(ROW(),2)</formula>
    </cfRule>
  </conditionalFormatting>
  <conditionalFormatting sqref="R7 DK7:KC7 M7:P7 I7 A7:G7">
    <cfRule type="expression" dxfId="530" priority="40" stopIfTrue="1">
      <formula>MOD(ROW(),2)</formula>
    </cfRule>
  </conditionalFormatting>
  <conditionalFormatting sqref="BC7">
    <cfRule type="expression" dxfId="529" priority="39" stopIfTrue="1">
      <formula>MOD(ROW(),2)</formula>
    </cfRule>
  </conditionalFormatting>
  <conditionalFormatting sqref="H7">
    <cfRule type="expression" dxfId="528" priority="38" stopIfTrue="1">
      <formula>MOD(ROW(),2)</formula>
    </cfRule>
  </conditionalFormatting>
  <conditionalFormatting sqref="S7">
    <cfRule type="expression" dxfId="527" priority="37" stopIfTrue="1">
      <formula>MOD(ROW(),2)</formula>
    </cfRule>
  </conditionalFormatting>
  <conditionalFormatting sqref="T7">
    <cfRule type="expression" dxfId="526" priority="36" stopIfTrue="1">
      <formula>MOD(ROW(),2)</formula>
    </cfRule>
  </conditionalFormatting>
  <conditionalFormatting sqref="U7">
    <cfRule type="expression" dxfId="525" priority="35" stopIfTrue="1">
      <formula>MOD(ROW(),2)</formula>
    </cfRule>
  </conditionalFormatting>
  <conditionalFormatting sqref="DJ7 BT7:BV7 CU7 BG7:BP7">
    <cfRule type="expression" dxfId="524" priority="34" stopIfTrue="1">
      <formula>MOD(ROW(),2)</formula>
    </cfRule>
  </conditionalFormatting>
  <conditionalFormatting sqref="BS7">
    <cfRule type="expression" dxfId="523" priority="33" stopIfTrue="1">
      <formula>MOD(ROW(),2)</formula>
    </cfRule>
  </conditionalFormatting>
  <conditionalFormatting sqref="BF7">
    <cfRule type="expression" dxfId="522" priority="31" stopIfTrue="1">
      <formula>MOD(ROW(),2)</formula>
    </cfRule>
  </conditionalFormatting>
  <conditionalFormatting sqref="CT7">
    <cfRule type="expression" dxfId="521" priority="30" stopIfTrue="1">
      <formula>MOD(ROW(),2)</formula>
    </cfRule>
  </conditionalFormatting>
  <conditionalFormatting sqref="CY7:DC7">
    <cfRule type="expression" dxfId="520" priority="29" stopIfTrue="1">
      <formula>MOD(ROW(),2)</formula>
    </cfRule>
  </conditionalFormatting>
  <conditionalFormatting sqref="Q7">
    <cfRule type="expression" dxfId="519" priority="27" stopIfTrue="1">
      <formula>MOD(ROW(),2)</formula>
    </cfRule>
  </conditionalFormatting>
  <conditionalFormatting sqref="BF4">
    <cfRule type="expression" dxfId="518" priority="17" stopIfTrue="1">
      <formula>MOD(ROW(),2)</formula>
    </cfRule>
  </conditionalFormatting>
  <conditionalFormatting sqref="BS4">
    <cfRule type="expression" dxfId="517" priority="16" stopIfTrue="1">
      <formula>MOD(ROW(),2)</formula>
    </cfRule>
  </conditionalFormatting>
  <conditionalFormatting sqref="CB4">
    <cfRule type="expression" dxfId="516" priority="13" stopIfTrue="1">
      <formula>MOD(ROW(),2)</formula>
    </cfRule>
  </conditionalFormatting>
  <conditionalFormatting sqref="CM4">
    <cfRule type="expression" dxfId="515" priority="12" stopIfTrue="1">
      <formula>MOD(ROW(),2)</formula>
    </cfRule>
  </conditionalFormatting>
  <conditionalFormatting sqref="CN4">
    <cfRule type="expression" dxfId="514" priority="11" stopIfTrue="1">
      <formula>MOD(ROW(),2)</formula>
    </cfRule>
  </conditionalFormatting>
  <conditionalFormatting sqref="DJ6">
    <cfRule type="expression" dxfId="513" priority="10" stopIfTrue="1">
      <formula>MOD(ROW(),2)</formula>
    </cfRule>
  </conditionalFormatting>
  <conditionalFormatting sqref="J7">
    <cfRule type="expression" dxfId="512" priority="9" stopIfTrue="1">
      <formula>MOD(ROW(),2)</formula>
    </cfRule>
  </conditionalFormatting>
  <conditionalFormatting sqref="K7:L7">
    <cfRule type="expression" dxfId="511" priority="8" stopIfTrue="1">
      <formula>MOD(ROW(),2)</formula>
    </cfRule>
  </conditionalFormatting>
  <conditionalFormatting sqref="BD7:BE7">
    <cfRule type="expression" dxfId="510" priority="7" stopIfTrue="1">
      <formula>MOD(ROW(),2)</formula>
    </cfRule>
  </conditionalFormatting>
  <conditionalFormatting sqref="BQ7:BR7">
    <cfRule type="expression" dxfId="509" priority="6" stopIfTrue="1">
      <formula>MOD(ROW(),2)</formula>
    </cfRule>
  </conditionalFormatting>
  <conditionalFormatting sqref="BW7:BX7 CC7:CJ7 BZ7:CA7">
    <cfRule type="expression" dxfId="508" priority="5" stopIfTrue="1">
      <formula>MOD(ROW(),2)</formula>
    </cfRule>
  </conditionalFormatting>
  <conditionalFormatting sqref="CK7:CL7 CP7:CR7">
    <cfRule type="expression" dxfId="507" priority="4" stopIfTrue="1">
      <formula>MOD(ROW(),2)</formula>
    </cfRule>
  </conditionalFormatting>
  <conditionalFormatting sqref="CS7">
    <cfRule type="expression" dxfId="506" priority="3" stopIfTrue="1">
      <formula>MOD(ROW(),2)</formula>
    </cfRule>
  </conditionalFormatting>
  <conditionalFormatting sqref="CV7:CX7">
    <cfRule type="expression" dxfId="505" priority="2" stopIfTrue="1">
      <formula>MOD(ROW(),2)</formula>
    </cfRule>
  </conditionalFormatting>
  <conditionalFormatting sqref="DD7:DI7">
    <cfRule type="expression" dxfId="504" priority="1" stopIfTrue="1">
      <formula>MOD(ROW(),2)</formula>
    </cfRule>
  </conditionalFormatting>
  <hyperlinks>
    <hyperlink ref="T3" r:id="rId1" xr:uid="{00000000-0004-0000-0200-000000000000}"/>
    <hyperlink ref="T4" r:id="rId2" xr:uid="{00000000-0004-0000-0200-000001000000}"/>
    <hyperlink ref="T6" r:id="rId3" xr:uid="{00000000-0004-0000-0200-000002000000}"/>
  </hyperlinks>
  <pageMargins left="0.75196850393700787" right="0.75196850393700787" top="1" bottom="1" header="0.5" footer="0.5"/>
  <pageSetup paperSize="9" scale="10" orientation="portrait" horizontalDpi="4294967292" verticalDpi="429496729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2:DS12"/>
  <sheetViews>
    <sheetView workbookViewId="0">
      <pane xSplit="3" ySplit="2" topLeftCell="CZ3" activePane="bottomRight" state="frozenSplit"/>
      <selection pane="topRight" activeCell="C1" sqref="C1"/>
      <selection pane="bottomLeft" activeCell="A2" sqref="A2"/>
      <selection pane="bottomRight" activeCell="DH1" sqref="DH1:DH1048576"/>
    </sheetView>
  </sheetViews>
  <sheetFormatPr baseColWidth="10" defaultColWidth="10.5" defaultRowHeight="28" customHeight="1" x14ac:dyDescent="0.15"/>
  <cols>
    <col min="1" max="1" width="7.5" style="15" bestFit="1" customWidth="1"/>
    <col min="2" max="2" width="10.6640625" style="15" customWidth="1"/>
    <col min="3" max="3" width="9.5" style="15" customWidth="1"/>
    <col min="4" max="4" width="10.6640625" style="15" customWidth="1"/>
    <col min="5" max="7" width="11.6640625" style="15" customWidth="1"/>
    <col min="8" max="8" width="18" style="15" customWidth="1"/>
    <col min="9" max="9" width="14.5" style="15" bestFit="1" customWidth="1"/>
    <col min="10" max="10" width="10.83203125" style="15" bestFit="1" customWidth="1"/>
    <col min="11" max="13" width="14.1640625" style="15" customWidth="1"/>
    <col min="14" max="14" width="13.33203125" style="16" bestFit="1" customWidth="1"/>
    <col min="15" max="15" width="12.5" style="16" bestFit="1" customWidth="1"/>
    <col min="16" max="16" width="12.83203125" style="16" bestFit="1" customWidth="1"/>
    <col min="17" max="17" width="9.83203125" style="15" bestFit="1" customWidth="1"/>
    <col min="18" max="18" width="17.5" style="15" customWidth="1"/>
    <col min="19" max="19" width="16.5" style="15" customWidth="1"/>
    <col min="20" max="20" width="20.5" style="15" customWidth="1"/>
    <col min="21" max="21" width="64.5" style="15" customWidth="1"/>
    <col min="22" max="22" width="9.5" style="15" customWidth="1"/>
    <col min="23" max="23" width="8.6640625" style="15" bestFit="1" customWidth="1"/>
    <col min="24" max="25" width="8.6640625" style="15" customWidth="1"/>
    <col min="26" max="26" width="10.5" style="15" customWidth="1"/>
    <col min="27" max="29" width="10.5" style="15"/>
    <col min="30" max="31" width="17.1640625" style="15" customWidth="1"/>
    <col min="32" max="43" width="12.5" style="15" customWidth="1"/>
    <col min="44" max="50" width="12.6640625" style="15" customWidth="1"/>
    <col min="51" max="52" width="10.5" style="15"/>
    <col min="53" max="54" width="12.6640625" style="15" customWidth="1"/>
    <col min="55" max="55" width="13.33203125" style="15" customWidth="1"/>
    <col min="56" max="56" width="12" style="15" customWidth="1"/>
    <col min="57" max="57" width="14.6640625" style="15" customWidth="1"/>
    <col min="58" max="58" width="10.1640625" style="16" customWidth="1"/>
    <col min="59" max="62" width="15.6640625" style="16" customWidth="1"/>
    <col min="63" max="63" width="11.6640625" style="15" customWidth="1"/>
    <col min="64" max="64" width="15" style="15" customWidth="1"/>
    <col min="65" max="69" width="14.83203125" style="15" customWidth="1"/>
    <col min="70" max="70" width="16.83203125" style="15" customWidth="1"/>
    <col min="71" max="71" width="14.33203125" style="15" customWidth="1"/>
    <col min="72" max="75" width="16.83203125" style="15" customWidth="1"/>
    <col min="76" max="79" width="12.33203125" style="15" customWidth="1"/>
    <col min="80" max="89" width="14.5" style="15" customWidth="1"/>
    <col min="90" max="90" width="14.5" style="16" customWidth="1"/>
    <col min="91" max="97" width="14.5" style="15" customWidth="1"/>
    <col min="98" max="99" width="17" style="16" customWidth="1"/>
    <col min="100" max="101" width="15" style="15" customWidth="1"/>
    <col min="102" max="102" width="22.5" style="15" customWidth="1"/>
    <col min="103" max="103" width="14.5" style="16" customWidth="1"/>
    <col min="104" max="104" width="14.5" style="15" customWidth="1"/>
    <col min="105" max="107" width="10.5" style="15"/>
    <col min="108" max="110" width="15.33203125" style="15" customWidth="1"/>
    <col min="111" max="112" width="14.5" style="16" customWidth="1"/>
    <col min="113" max="113" width="13.33203125" style="16" customWidth="1"/>
    <col min="114" max="114" width="78.5" style="15" customWidth="1"/>
    <col min="115" max="118" width="19.5" style="15" customWidth="1"/>
    <col min="119" max="119" width="16.83203125" style="15" customWidth="1"/>
    <col min="120" max="121" width="14.6640625" style="16" customWidth="1"/>
    <col min="122" max="123" width="16.6640625" style="16" customWidth="1"/>
    <col min="124" max="124" width="83" style="15" customWidth="1"/>
    <col min="125" max="16384" width="10.5" style="15"/>
  </cols>
  <sheetData>
    <row r="2" spans="1:123" s="10" customFormat="1" ht="57" customHeight="1" x14ac:dyDescent="0.15">
      <c r="A2" s="8" t="s">
        <v>17</v>
      </c>
      <c r="B2" s="9" t="s">
        <v>10</v>
      </c>
      <c r="C2" s="10" t="s">
        <v>40</v>
      </c>
      <c r="D2" s="10" t="s">
        <v>8</v>
      </c>
      <c r="E2" s="10" t="s">
        <v>19</v>
      </c>
      <c r="H2" s="10" t="s">
        <v>41</v>
      </c>
      <c r="I2" s="11" t="s">
        <v>42</v>
      </c>
      <c r="J2" s="12" t="s">
        <v>36</v>
      </c>
      <c r="K2" s="12" t="s">
        <v>43</v>
      </c>
      <c r="L2" s="12"/>
      <c r="M2" s="11" t="s">
        <v>14</v>
      </c>
      <c r="N2" s="11" t="s">
        <v>32</v>
      </c>
      <c r="O2" s="11" t="s">
        <v>3</v>
      </c>
      <c r="P2" s="11" t="s">
        <v>27</v>
      </c>
      <c r="Q2" s="11" t="s">
        <v>44</v>
      </c>
      <c r="R2" s="10" t="s">
        <v>45</v>
      </c>
      <c r="S2" s="13" t="s">
        <v>11</v>
      </c>
      <c r="T2" s="13" t="s">
        <v>46</v>
      </c>
      <c r="U2" s="13" t="s">
        <v>23</v>
      </c>
      <c r="V2" s="10" t="s">
        <v>15</v>
      </c>
      <c r="W2" s="10" t="s">
        <v>260</v>
      </c>
      <c r="X2" s="10" t="s">
        <v>570</v>
      </c>
      <c r="Z2" s="10" t="s">
        <v>37</v>
      </c>
      <c r="AA2" s="10" t="s">
        <v>21</v>
      </c>
      <c r="AC2" s="10" t="s">
        <v>0</v>
      </c>
      <c r="AD2" s="10" t="s">
        <v>6</v>
      </c>
      <c r="AF2" s="10" t="s">
        <v>2</v>
      </c>
      <c r="AJ2" s="10" t="s">
        <v>48</v>
      </c>
      <c r="AN2" s="10" t="s">
        <v>49</v>
      </c>
      <c r="AR2" s="10" t="s">
        <v>50</v>
      </c>
      <c r="AV2" s="10" t="s">
        <v>5</v>
      </c>
      <c r="AW2" s="10" t="s">
        <v>38</v>
      </c>
      <c r="AX2" s="10" t="s">
        <v>13</v>
      </c>
      <c r="AY2" s="10" t="s">
        <v>18</v>
      </c>
      <c r="AZ2" s="10" t="s">
        <v>51</v>
      </c>
      <c r="BA2" s="10" t="s">
        <v>16</v>
      </c>
      <c r="BB2" s="11" t="s">
        <v>4</v>
      </c>
      <c r="BC2" s="14" t="s">
        <v>12</v>
      </c>
      <c r="BD2" s="11" t="s">
        <v>52</v>
      </c>
      <c r="BE2" s="11" t="s">
        <v>53</v>
      </c>
      <c r="BF2" s="14" t="s">
        <v>54</v>
      </c>
      <c r="BG2" s="10" t="s">
        <v>55</v>
      </c>
      <c r="BH2" s="25" t="s">
        <v>158</v>
      </c>
      <c r="BI2" s="25"/>
      <c r="BJ2" s="25"/>
      <c r="BK2" s="11" t="s">
        <v>56</v>
      </c>
      <c r="BL2" s="11" t="s">
        <v>57</v>
      </c>
      <c r="BM2" s="11" t="s">
        <v>58</v>
      </c>
      <c r="BN2" s="11"/>
      <c r="BO2" s="11"/>
      <c r="BP2" s="11"/>
      <c r="BQ2" s="11" t="s">
        <v>59</v>
      </c>
      <c r="BR2" s="11" t="s">
        <v>60</v>
      </c>
      <c r="BS2" s="14" t="s">
        <v>31</v>
      </c>
      <c r="BT2" s="10" t="s">
        <v>20</v>
      </c>
      <c r="BW2" s="11" t="s">
        <v>29</v>
      </c>
      <c r="BX2" s="11" t="s">
        <v>35</v>
      </c>
      <c r="BY2" s="14" t="s">
        <v>28</v>
      </c>
      <c r="BZ2" s="11" t="s">
        <v>61</v>
      </c>
      <c r="CA2" s="11" t="s">
        <v>26</v>
      </c>
      <c r="CB2" s="14" t="s">
        <v>62</v>
      </c>
      <c r="CC2" s="10" t="s">
        <v>63</v>
      </c>
      <c r="CF2" s="11" t="s">
        <v>64</v>
      </c>
      <c r="CG2" s="11" t="s">
        <v>24</v>
      </c>
      <c r="CH2" s="11" t="s">
        <v>33</v>
      </c>
      <c r="CI2" s="11" t="s">
        <v>65</v>
      </c>
      <c r="CJ2" s="11" t="s">
        <v>66</v>
      </c>
      <c r="CK2" s="11" t="s">
        <v>67</v>
      </c>
      <c r="CL2" s="11" t="s">
        <v>68</v>
      </c>
      <c r="CM2" s="14" t="s">
        <v>69</v>
      </c>
      <c r="CN2" s="14" t="s">
        <v>39</v>
      </c>
      <c r="CO2" s="14" t="s">
        <v>159</v>
      </c>
      <c r="CP2" s="11" t="s">
        <v>70</v>
      </c>
      <c r="CQ2" s="11"/>
      <c r="CR2" s="11"/>
      <c r="CS2" s="11" t="s">
        <v>71</v>
      </c>
      <c r="CT2" s="14" t="s">
        <v>30</v>
      </c>
      <c r="CU2" s="14"/>
      <c r="CV2" s="11" t="s">
        <v>72</v>
      </c>
      <c r="CW2" s="11" t="s">
        <v>269</v>
      </c>
      <c r="CX2" s="11" t="s">
        <v>9</v>
      </c>
      <c r="CY2" s="14" t="s">
        <v>22</v>
      </c>
      <c r="CZ2" s="14" t="s">
        <v>7</v>
      </c>
      <c r="DA2" s="14" t="s">
        <v>34</v>
      </c>
      <c r="DB2" s="14"/>
      <c r="DC2" s="14"/>
      <c r="DD2" s="11" t="s">
        <v>114</v>
      </c>
      <c r="DE2" s="11"/>
      <c r="DF2" s="11"/>
      <c r="DG2" s="17" t="s">
        <v>73</v>
      </c>
      <c r="DH2" s="17"/>
      <c r="DI2" s="17" t="s">
        <v>134</v>
      </c>
      <c r="DJ2" s="10" t="s">
        <v>76</v>
      </c>
    </row>
    <row r="3" spans="1:123" ht="28" customHeight="1" x14ac:dyDescent="0.15">
      <c r="A3" s="22" t="s">
        <v>180</v>
      </c>
      <c r="B3" s="22" t="s">
        <v>181</v>
      </c>
      <c r="C3" s="15" t="s">
        <v>136</v>
      </c>
      <c r="D3" s="23">
        <v>0.12569444444444444</v>
      </c>
      <c r="E3" s="15" t="s">
        <v>209</v>
      </c>
      <c r="H3" s="15" t="s">
        <v>78</v>
      </c>
      <c r="I3" s="16">
        <v>40740</v>
      </c>
      <c r="J3" s="16">
        <v>40935</v>
      </c>
      <c r="K3" s="16">
        <v>40935</v>
      </c>
      <c r="L3" s="16"/>
      <c r="M3" s="16">
        <v>39172</v>
      </c>
      <c r="N3" s="16">
        <v>40558</v>
      </c>
      <c r="O3" s="16">
        <v>40736</v>
      </c>
      <c r="P3" s="16" t="s">
        <v>79</v>
      </c>
      <c r="Q3" s="16" t="s">
        <v>79</v>
      </c>
      <c r="R3" s="19" t="s">
        <v>182</v>
      </c>
      <c r="S3" s="19" t="s">
        <v>183</v>
      </c>
      <c r="T3" s="19" t="s">
        <v>184</v>
      </c>
      <c r="U3" s="19" t="s">
        <v>185</v>
      </c>
      <c r="V3" s="15">
        <v>96</v>
      </c>
      <c r="W3" s="20">
        <v>23417</v>
      </c>
      <c r="X3" s="20" t="s">
        <v>86</v>
      </c>
      <c r="Y3" s="20"/>
      <c r="Z3" s="15">
        <v>80</v>
      </c>
      <c r="AA3" s="15">
        <v>100</v>
      </c>
      <c r="AC3" s="15">
        <v>32</v>
      </c>
      <c r="AD3" s="15">
        <v>24</v>
      </c>
      <c r="AF3" s="15">
        <v>24</v>
      </c>
      <c r="AJ3" s="15">
        <v>2</v>
      </c>
      <c r="AN3" s="15">
        <v>0</v>
      </c>
      <c r="AR3" s="15">
        <v>1</v>
      </c>
      <c r="AV3" s="15">
        <v>12</v>
      </c>
      <c r="AW3" s="15" t="s">
        <v>79</v>
      </c>
      <c r="AX3" s="15">
        <v>4</v>
      </c>
      <c r="AY3" s="15" t="s">
        <v>79</v>
      </c>
      <c r="AZ3" s="15" t="s">
        <v>84</v>
      </c>
      <c r="BA3" s="15" t="s">
        <v>84</v>
      </c>
      <c r="BB3" s="16">
        <v>40745</v>
      </c>
      <c r="BC3" s="21">
        <f t="shared" ref="BC3:BC11" si="0">IF(BB3="","Not done",DAYS360(I3,BB3))</f>
        <v>5</v>
      </c>
      <c r="BD3" s="16">
        <v>40764</v>
      </c>
      <c r="BE3" s="16">
        <v>40822</v>
      </c>
      <c r="BF3" s="22" t="s">
        <v>186</v>
      </c>
      <c r="BG3" s="16" t="s">
        <v>94</v>
      </c>
      <c r="BH3" s="22" t="s">
        <v>190</v>
      </c>
      <c r="BI3" s="22"/>
      <c r="BJ3" s="22"/>
      <c r="BK3" s="16">
        <v>40743</v>
      </c>
      <c r="BL3" s="16">
        <v>40752</v>
      </c>
      <c r="BM3" s="15" t="s">
        <v>85</v>
      </c>
      <c r="BQ3" s="16">
        <v>40856</v>
      </c>
      <c r="BR3" s="16">
        <v>40870</v>
      </c>
      <c r="BS3" s="21">
        <f>IF(BR3="","Not complete",DAYS360(BQ3,BR3))</f>
        <v>14</v>
      </c>
      <c r="BT3" s="15" t="s">
        <v>85</v>
      </c>
      <c r="BW3" s="16">
        <v>40870</v>
      </c>
      <c r="BX3" s="16">
        <v>40885</v>
      </c>
      <c r="BY3" s="15">
        <f>IF(BX3="","Not complete",DAYS360(BW3,BX3))</f>
        <v>15</v>
      </c>
      <c r="BZ3" s="16">
        <v>40879</v>
      </c>
      <c r="CA3" s="16">
        <v>40880</v>
      </c>
      <c r="CB3" s="21">
        <f>IF(CA3="","Not complete",DAYS360(BZ3,CA3))</f>
        <v>1</v>
      </c>
      <c r="CC3" s="15" t="s">
        <v>113</v>
      </c>
      <c r="CF3" s="16">
        <v>40885</v>
      </c>
      <c r="CG3" s="16">
        <v>40885</v>
      </c>
      <c r="CH3" s="16">
        <v>40885</v>
      </c>
      <c r="CI3" s="16">
        <v>40893</v>
      </c>
      <c r="CJ3" s="16">
        <v>40893</v>
      </c>
      <c r="CK3" s="16">
        <v>40920</v>
      </c>
      <c r="CL3" s="16">
        <v>40894</v>
      </c>
      <c r="CM3" s="21">
        <f t="shared" ref="CM3" si="1">IF(CK3="","Not complete",DAYS360(CJ3,CK3))</f>
        <v>26</v>
      </c>
      <c r="CN3" s="21">
        <f t="shared" ref="CN3" si="2">IF(CL3="","Not complete",DAYS360(CJ3,CL3))</f>
        <v>1</v>
      </c>
      <c r="CO3" s="15">
        <v>1</v>
      </c>
      <c r="CP3" s="16">
        <v>40920</v>
      </c>
      <c r="CQ3" s="16"/>
      <c r="CR3" s="16"/>
      <c r="CS3" s="16">
        <v>40933</v>
      </c>
      <c r="CT3" s="21">
        <f t="shared" ref="CT3:CT12" si="3">+IF(CS3="","Not complete",DAYS360(I3,CS3))</f>
        <v>189</v>
      </c>
      <c r="CU3" s="21"/>
      <c r="CV3" s="16">
        <v>40933</v>
      </c>
      <c r="CW3" s="16" t="s">
        <v>86</v>
      </c>
      <c r="CX3" s="16">
        <v>40935</v>
      </c>
      <c r="CY3" s="21">
        <f t="shared" ref="CY3:CY12" si="4">IF(CX3="","Not complete",DAYS360(M3,CX3))</f>
        <v>1737</v>
      </c>
      <c r="CZ3" s="21">
        <f t="shared" ref="CZ3:CZ12" si="5">IF(CX3="","Not complete",DAYS360(N3,CX3))</f>
        <v>372</v>
      </c>
      <c r="DA3" s="21">
        <f t="shared" ref="DA3:DA12" si="6">IF(CX3="","Not complete",DAYS360(O3,CX3))</f>
        <v>195</v>
      </c>
      <c r="DB3" s="21"/>
      <c r="DC3" s="21"/>
      <c r="DD3" s="16">
        <v>40933</v>
      </c>
      <c r="DE3" s="16"/>
      <c r="DF3" s="16"/>
      <c r="DG3" s="16">
        <v>40933</v>
      </c>
      <c r="DI3" s="16">
        <v>40933</v>
      </c>
      <c r="DJ3" s="19" t="s">
        <v>187</v>
      </c>
    </row>
    <row r="4" spans="1:123" ht="28" customHeight="1" x14ac:dyDescent="0.15">
      <c r="A4" s="22" t="s">
        <v>191</v>
      </c>
      <c r="B4" s="22" t="s">
        <v>192</v>
      </c>
      <c r="C4" s="15" t="s">
        <v>95</v>
      </c>
      <c r="D4" s="23">
        <v>0.12638888888888888</v>
      </c>
      <c r="E4" s="15" t="s">
        <v>157</v>
      </c>
      <c r="H4" s="15" t="s">
        <v>78</v>
      </c>
      <c r="I4" s="16">
        <v>40834</v>
      </c>
      <c r="J4" s="16">
        <v>40990</v>
      </c>
      <c r="K4" s="16">
        <v>40991</v>
      </c>
      <c r="L4" s="16"/>
      <c r="M4" s="16">
        <v>38748</v>
      </c>
      <c r="N4" s="16">
        <v>40547</v>
      </c>
      <c r="O4" s="16">
        <v>40827</v>
      </c>
      <c r="P4" s="16" t="s">
        <v>79</v>
      </c>
      <c r="Q4" s="15" t="s">
        <v>79</v>
      </c>
      <c r="R4" s="19" t="s">
        <v>119</v>
      </c>
      <c r="S4" s="19" t="s">
        <v>193</v>
      </c>
      <c r="T4" s="19" t="s">
        <v>194</v>
      </c>
      <c r="U4" s="19" t="s">
        <v>195</v>
      </c>
      <c r="V4" s="15">
        <v>140</v>
      </c>
      <c r="W4" s="20">
        <v>29210</v>
      </c>
      <c r="X4" s="20" t="s">
        <v>86</v>
      </c>
      <c r="Y4" s="20"/>
      <c r="Z4" s="15">
        <v>118</v>
      </c>
      <c r="AA4" s="15">
        <v>106</v>
      </c>
      <c r="AC4" s="15">
        <v>8</v>
      </c>
      <c r="AD4" s="15">
        <v>22</v>
      </c>
      <c r="AF4" s="15">
        <v>22</v>
      </c>
      <c r="AJ4" s="15">
        <v>0</v>
      </c>
      <c r="AN4" s="15">
        <v>30</v>
      </c>
      <c r="AR4" s="15">
        <v>5</v>
      </c>
      <c r="AV4" s="15">
        <v>0</v>
      </c>
      <c r="AW4" s="15" t="s">
        <v>79</v>
      </c>
      <c r="AX4" s="15">
        <v>1</v>
      </c>
      <c r="AY4" s="15" t="s">
        <v>79</v>
      </c>
      <c r="AZ4" s="15" t="s">
        <v>84</v>
      </c>
      <c r="BA4" s="15" t="s">
        <v>84</v>
      </c>
      <c r="BB4" s="16">
        <v>40834</v>
      </c>
      <c r="BC4" s="21">
        <f t="shared" si="0"/>
        <v>0</v>
      </c>
      <c r="BD4" s="16">
        <v>40841</v>
      </c>
      <c r="BE4" s="16">
        <v>40907</v>
      </c>
      <c r="BF4" s="22" t="s">
        <v>186</v>
      </c>
      <c r="BG4" s="16" t="s">
        <v>94</v>
      </c>
      <c r="BH4" s="26">
        <v>209</v>
      </c>
      <c r="BI4" s="26"/>
      <c r="BJ4" s="26"/>
      <c r="BK4" s="16">
        <v>40835</v>
      </c>
      <c r="BL4" s="16">
        <v>40845</v>
      </c>
      <c r="BM4" s="15" t="s">
        <v>85</v>
      </c>
      <c r="BQ4" s="16">
        <v>40935</v>
      </c>
      <c r="BR4" s="16">
        <v>40949</v>
      </c>
      <c r="BS4" s="21">
        <f>IF(BR4="","Not complete",DAYS360(BQ4,BR4))</f>
        <v>13</v>
      </c>
      <c r="BT4" s="15" t="s">
        <v>85</v>
      </c>
      <c r="BW4" s="16">
        <v>40949</v>
      </c>
      <c r="BX4" s="16">
        <v>40967</v>
      </c>
      <c r="BY4" s="15">
        <f t="shared" ref="BY4:BY7" si="7">IF(BX4="","Not complete",DAYS360(BW4,BX4))</f>
        <v>18</v>
      </c>
      <c r="BZ4" s="16">
        <v>40955</v>
      </c>
      <c r="CA4" s="16">
        <v>40967</v>
      </c>
      <c r="CB4" s="21">
        <f>IF(CA4="","Not complete",DAYS360(BZ4,CA4))</f>
        <v>12</v>
      </c>
      <c r="CC4" s="15" t="s">
        <v>170</v>
      </c>
      <c r="CF4" s="16">
        <v>40967</v>
      </c>
      <c r="CG4" s="16">
        <v>40968</v>
      </c>
      <c r="CH4" s="16">
        <v>40968</v>
      </c>
      <c r="CI4" s="16">
        <v>40976</v>
      </c>
      <c r="CJ4" s="16">
        <v>40976</v>
      </c>
      <c r="CK4" s="16">
        <v>41010</v>
      </c>
      <c r="CL4" s="16">
        <v>40977</v>
      </c>
      <c r="CM4" s="21">
        <f t="shared" ref="CM4:CM7" si="8">IF(CK4="","Not complete",DAYS360(CJ4,CK4))</f>
        <v>33</v>
      </c>
      <c r="CN4" s="21">
        <f t="shared" ref="CN4:CN7" si="9">IF(CL4="","Not complete",DAYS360(CJ4,CL4))</f>
        <v>1</v>
      </c>
      <c r="CO4" s="15">
        <v>2</v>
      </c>
      <c r="CP4" s="16">
        <v>40985</v>
      </c>
      <c r="CQ4" s="16"/>
      <c r="CR4" s="16"/>
      <c r="CS4" s="16">
        <v>40985</v>
      </c>
      <c r="CT4" s="21">
        <f t="shared" si="3"/>
        <v>149</v>
      </c>
      <c r="CU4" s="21"/>
      <c r="CV4" s="16">
        <v>40990</v>
      </c>
      <c r="CW4" s="16" t="s">
        <v>270</v>
      </c>
      <c r="CX4" s="16">
        <v>40991</v>
      </c>
      <c r="CY4" s="21">
        <f t="shared" si="4"/>
        <v>2213</v>
      </c>
      <c r="CZ4" s="21">
        <f t="shared" si="5"/>
        <v>439</v>
      </c>
      <c r="DA4" s="21">
        <f t="shared" si="6"/>
        <v>162</v>
      </c>
      <c r="DB4" s="21"/>
      <c r="DC4" s="21"/>
      <c r="DD4" s="16">
        <v>40991</v>
      </c>
      <c r="DE4" s="16"/>
      <c r="DF4" s="16"/>
      <c r="DG4" s="16">
        <v>40990</v>
      </c>
      <c r="DI4" s="16">
        <v>40990</v>
      </c>
      <c r="DJ4" s="19" t="s">
        <v>196</v>
      </c>
    </row>
    <row r="5" spans="1:123" ht="28" customHeight="1" x14ac:dyDescent="0.15">
      <c r="A5" s="22" t="s">
        <v>201</v>
      </c>
      <c r="B5" s="22" t="s">
        <v>197</v>
      </c>
      <c r="C5" s="15" t="s">
        <v>95</v>
      </c>
      <c r="D5" s="23">
        <v>0.12708333333333333</v>
      </c>
      <c r="E5" s="15" t="s">
        <v>231</v>
      </c>
      <c r="H5" s="15" t="s">
        <v>78</v>
      </c>
      <c r="I5" s="16">
        <v>40841</v>
      </c>
      <c r="J5" s="16">
        <v>41011</v>
      </c>
      <c r="K5" s="16">
        <v>41012</v>
      </c>
      <c r="L5" s="16"/>
      <c r="M5" s="16">
        <v>39082</v>
      </c>
      <c r="N5" s="16">
        <v>40618</v>
      </c>
      <c r="O5" s="16">
        <v>40831</v>
      </c>
      <c r="P5" s="16" t="s">
        <v>79</v>
      </c>
      <c r="Q5" s="16" t="s">
        <v>79</v>
      </c>
      <c r="R5" s="19" t="s">
        <v>174</v>
      </c>
      <c r="S5" s="19" t="s">
        <v>198</v>
      </c>
      <c r="T5" s="19" t="s">
        <v>199</v>
      </c>
      <c r="U5" s="19" t="s">
        <v>200</v>
      </c>
      <c r="V5" s="15">
        <v>92</v>
      </c>
      <c r="W5" s="20">
        <v>24623</v>
      </c>
      <c r="X5" s="20" t="s">
        <v>86</v>
      </c>
      <c r="Y5" s="20"/>
      <c r="Z5" s="15">
        <v>80</v>
      </c>
      <c r="AA5" s="15">
        <v>110</v>
      </c>
      <c r="AC5" s="15">
        <v>10</v>
      </c>
      <c r="AD5" s="15">
        <v>31</v>
      </c>
      <c r="AF5" s="15">
        <v>33</v>
      </c>
      <c r="AJ5" s="15">
        <v>0</v>
      </c>
      <c r="AN5" s="15">
        <v>15</v>
      </c>
      <c r="AR5" s="15">
        <v>1</v>
      </c>
      <c r="AV5" s="15">
        <v>0</v>
      </c>
      <c r="AW5" s="15" t="s">
        <v>79</v>
      </c>
      <c r="AX5" s="15">
        <v>4</v>
      </c>
      <c r="AY5" s="15" t="s">
        <v>79</v>
      </c>
      <c r="AZ5" s="15" t="s">
        <v>84</v>
      </c>
      <c r="BA5" s="15" t="s">
        <v>79</v>
      </c>
      <c r="BB5" s="16">
        <v>40841</v>
      </c>
      <c r="BC5" s="21">
        <f t="shared" si="0"/>
        <v>0</v>
      </c>
      <c r="BD5" s="16">
        <v>40866</v>
      </c>
      <c r="BE5" s="16">
        <v>40571</v>
      </c>
      <c r="BF5" s="22" t="s">
        <v>186</v>
      </c>
      <c r="BG5" s="16" t="s">
        <v>94</v>
      </c>
      <c r="BH5" s="26">
        <v>292</v>
      </c>
      <c r="BI5" s="26"/>
      <c r="BJ5" s="26"/>
      <c r="BK5" s="16">
        <v>40841</v>
      </c>
      <c r="BL5" s="16">
        <v>40849</v>
      </c>
      <c r="BM5" s="15" t="s">
        <v>85</v>
      </c>
      <c r="BQ5" s="16">
        <v>40953</v>
      </c>
      <c r="BR5" s="16">
        <v>40964</v>
      </c>
      <c r="BS5" s="21">
        <f>IF(BR5="","Not complete",DAYS360(BQ5,BR5))</f>
        <v>11</v>
      </c>
      <c r="BT5" s="15" t="s">
        <v>85</v>
      </c>
      <c r="BW5" s="16">
        <v>40964</v>
      </c>
      <c r="BX5" s="16">
        <v>40984</v>
      </c>
      <c r="BY5" s="15">
        <f t="shared" si="7"/>
        <v>21</v>
      </c>
      <c r="BZ5" s="16">
        <v>40983</v>
      </c>
      <c r="CA5" s="16">
        <v>40991</v>
      </c>
      <c r="CB5" s="21">
        <f>IF(CA5="","Not complete",DAYS360(BZ5,CA5))</f>
        <v>8</v>
      </c>
      <c r="CC5" s="15" t="s">
        <v>113</v>
      </c>
      <c r="CF5" s="16">
        <v>40991</v>
      </c>
      <c r="CG5" s="16">
        <v>40991</v>
      </c>
      <c r="CH5" s="16">
        <v>40991</v>
      </c>
      <c r="CI5" s="16">
        <v>41002</v>
      </c>
      <c r="CJ5" s="16">
        <v>41003</v>
      </c>
      <c r="CK5" s="16">
        <v>41004</v>
      </c>
      <c r="CL5" s="16">
        <v>41003</v>
      </c>
      <c r="CM5" s="21">
        <f t="shared" si="8"/>
        <v>1</v>
      </c>
      <c r="CN5" s="21">
        <f t="shared" si="9"/>
        <v>0</v>
      </c>
      <c r="CO5" s="15">
        <v>1</v>
      </c>
      <c r="CP5" s="16">
        <v>41006</v>
      </c>
      <c r="CQ5" s="16"/>
      <c r="CR5" s="16"/>
      <c r="CS5" s="16">
        <v>41006</v>
      </c>
      <c r="CT5" s="21">
        <f t="shared" si="3"/>
        <v>162</v>
      </c>
      <c r="CU5" s="21"/>
      <c r="CV5" s="16">
        <v>41011</v>
      </c>
      <c r="CW5" s="16" t="s">
        <v>170</v>
      </c>
      <c r="CX5" s="16">
        <v>41012</v>
      </c>
      <c r="CY5" s="21">
        <f t="shared" si="4"/>
        <v>1903</v>
      </c>
      <c r="CZ5" s="21">
        <f t="shared" si="5"/>
        <v>387</v>
      </c>
      <c r="DA5" s="21">
        <f t="shared" si="6"/>
        <v>178</v>
      </c>
      <c r="DB5" s="21"/>
      <c r="DC5" s="21"/>
      <c r="DD5" s="16">
        <v>41012</v>
      </c>
      <c r="DE5" s="16"/>
      <c r="DF5" s="16"/>
      <c r="DG5" s="16">
        <v>41011</v>
      </c>
      <c r="DI5" s="16">
        <v>41011</v>
      </c>
      <c r="DJ5" s="19" t="s">
        <v>238</v>
      </c>
    </row>
    <row r="6" spans="1:123" ht="28" customHeight="1" x14ac:dyDescent="0.15">
      <c r="A6" s="22" t="s">
        <v>210</v>
      </c>
      <c r="B6" s="22" t="s">
        <v>211</v>
      </c>
      <c r="C6" s="15" t="s">
        <v>161</v>
      </c>
      <c r="D6" s="23">
        <v>0.1277777777777778</v>
      </c>
      <c r="E6" s="15" t="s">
        <v>172</v>
      </c>
      <c r="H6" s="15" t="s">
        <v>212</v>
      </c>
      <c r="I6" s="16">
        <v>40953</v>
      </c>
      <c r="J6" s="16">
        <v>41082</v>
      </c>
      <c r="K6" s="16">
        <v>41083</v>
      </c>
      <c r="L6" s="16"/>
      <c r="M6" s="16">
        <v>39021</v>
      </c>
      <c r="N6" s="16">
        <v>40738</v>
      </c>
      <c r="O6" s="16">
        <v>40949</v>
      </c>
      <c r="P6" s="16" t="s">
        <v>79</v>
      </c>
      <c r="Q6" s="16" t="s">
        <v>79</v>
      </c>
      <c r="R6" s="19" t="s">
        <v>213</v>
      </c>
      <c r="S6" s="19" t="s">
        <v>214</v>
      </c>
      <c r="T6" s="19" t="s">
        <v>215</v>
      </c>
      <c r="U6" s="19" t="s">
        <v>216</v>
      </c>
      <c r="V6" s="15">
        <v>78</v>
      </c>
      <c r="W6" s="20">
        <v>21980</v>
      </c>
      <c r="X6" s="20" t="s">
        <v>86</v>
      </c>
      <c r="Y6" s="20"/>
      <c r="Z6" s="15">
        <v>64</v>
      </c>
      <c r="AA6" s="15">
        <v>84</v>
      </c>
      <c r="AC6" s="15">
        <v>4</v>
      </c>
      <c r="AD6" s="15">
        <v>11</v>
      </c>
      <c r="AF6" s="15">
        <v>11</v>
      </c>
      <c r="AJ6" s="15">
        <v>0</v>
      </c>
      <c r="AN6" s="15">
        <v>3</v>
      </c>
      <c r="AR6" s="15">
        <v>2</v>
      </c>
      <c r="AV6" s="15">
        <v>0</v>
      </c>
      <c r="AW6" s="15" t="s">
        <v>79</v>
      </c>
      <c r="AX6" s="15">
        <v>1</v>
      </c>
      <c r="AY6" s="15" t="s">
        <v>79</v>
      </c>
      <c r="AZ6" s="15" t="s">
        <v>84</v>
      </c>
      <c r="BA6" s="15" t="s">
        <v>84</v>
      </c>
      <c r="BB6" s="16">
        <v>40954</v>
      </c>
      <c r="BC6" s="21">
        <f t="shared" si="0"/>
        <v>1</v>
      </c>
      <c r="BD6" s="16">
        <v>40983</v>
      </c>
      <c r="BE6" s="16">
        <v>41037</v>
      </c>
      <c r="BF6" s="22" t="s">
        <v>247</v>
      </c>
      <c r="BG6" s="16" t="s">
        <v>104</v>
      </c>
      <c r="BH6" s="22">
        <v>74</v>
      </c>
      <c r="BI6" s="22"/>
      <c r="BJ6" s="22"/>
      <c r="BK6" s="16">
        <v>40957</v>
      </c>
      <c r="BL6" s="16">
        <v>40971</v>
      </c>
      <c r="BM6" s="15" t="s">
        <v>85</v>
      </c>
      <c r="BQ6" s="16">
        <v>41039</v>
      </c>
      <c r="BR6" s="16">
        <v>41051</v>
      </c>
      <c r="BS6" s="21">
        <f>IF(BR6="","Not complete",DAYS360(BQ6,BR6))</f>
        <v>12</v>
      </c>
      <c r="BT6" s="15" t="s">
        <v>85</v>
      </c>
      <c r="BW6" s="16">
        <v>41052</v>
      </c>
      <c r="BX6" s="16">
        <v>41065</v>
      </c>
      <c r="BY6" s="15">
        <f t="shared" si="7"/>
        <v>12</v>
      </c>
      <c r="BZ6" s="16">
        <v>41054</v>
      </c>
      <c r="CA6" s="16">
        <v>41059</v>
      </c>
      <c r="CB6" s="21">
        <f>IF(CA6="","Not complete",DAYS360(BZ6,CA6))</f>
        <v>5</v>
      </c>
      <c r="CC6" s="15" t="s">
        <v>170</v>
      </c>
      <c r="CF6" s="16">
        <v>41067</v>
      </c>
      <c r="CG6" s="16">
        <v>41067</v>
      </c>
      <c r="CH6" s="16">
        <v>41067</v>
      </c>
      <c r="CI6" s="16">
        <v>41072</v>
      </c>
      <c r="CJ6" s="16">
        <v>41072</v>
      </c>
      <c r="CK6" s="16">
        <v>41073</v>
      </c>
      <c r="CL6" s="16">
        <v>41079</v>
      </c>
      <c r="CM6" s="21">
        <f t="shared" si="8"/>
        <v>1</v>
      </c>
      <c r="CN6" s="21">
        <f t="shared" si="9"/>
        <v>7</v>
      </c>
      <c r="CO6" s="15">
        <v>4</v>
      </c>
      <c r="CP6" s="16">
        <v>41079</v>
      </c>
      <c r="CQ6" s="16"/>
      <c r="CR6" s="16"/>
      <c r="CS6" s="16">
        <v>41079</v>
      </c>
      <c r="CT6" s="21">
        <f t="shared" si="3"/>
        <v>125</v>
      </c>
      <c r="CU6" s="21"/>
      <c r="CV6" s="16">
        <v>41082</v>
      </c>
      <c r="CW6" s="16" t="s">
        <v>86</v>
      </c>
      <c r="CX6" s="16">
        <v>41083</v>
      </c>
      <c r="CY6" s="21">
        <f t="shared" si="4"/>
        <v>2033</v>
      </c>
      <c r="CZ6" s="21">
        <f t="shared" si="5"/>
        <v>339</v>
      </c>
      <c r="DA6" s="21">
        <f t="shared" si="6"/>
        <v>133</v>
      </c>
      <c r="DB6" s="21"/>
      <c r="DC6" s="21"/>
      <c r="DD6" s="16">
        <v>41083</v>
      </c>
      <c r="DE6" s="16"/>
      <c r="DF6" s="16"/>
      <c r="DG6" s="16">
        <v>41082</v>
      </c>
      <c r="DI6" s="16">
        <v>41082</v>
      </c>
      <c r="DJ6" s="19" t="s">
        <v>217</v>
      </c>
    </row>
    <row r="7" spans="1:123" ht="28" customHeight="1" x14ac:dyDescent="0.15">
      <c r="A7" s="22" t="s">
        <v>208</v>
      </c>
      <c r="B7" s="22" t="s">
        <v>203</v>
      </c>
      <c r="C7" s="15" t="s">
        <v>95</v>
      </c>
      <c r="D7" s="23">
        <v>0.12847222222222224</v>
      </c>
      <c r="E7" s="15" t="s">
        <v>111</v>
      </c>
      <c r="H7" s="15" t="s">
        <v>78</v>
      </c>
      <c r="I7" s="16">
        <v>40869</v>
      </c>
      <c r="J7" s="16">
        <v>41104</v>
      </c>
      <c r="K7" s="16">
        <v>41108</v>
      </c>
      <c r="L7" s="16"/>
      <c r="M7" s="16">
        <v>39507</v>
      </c>
      <c r="N7" s="16">
        <v>40579</v>
      </c>
      <c r="O7" s="16">
        <v>40823</v>
      </c>
      <c r="P7" s="16" t="s">
        <v>79</v>
      </c>
      <c r="Q7" s="16" t="s">
        <v>84</v>
      </c>
      <c r="R7" s="19" t="s">
        <v>204</v>
      </c>
      <c r="S7" s="19" t="s">
        <v>205</v>
      </c>
      <c r="T7" s="19" t="s">
        <v>206</v>
      </c>
      <c r="U7" s="19" t="s">
        <v>207</v>
      </c>
      <c r="V7" s="15">
        <v>244</v>
      </c>
      <c r="W7" s="20">
        <v>33945</v>
      </c>
      <c r="X7" s="20" t="s">
        <v>86</v>
      </c>
      <c r="Y7" s="20"/>
      <c r="Z7" s="15">
        <v>192</v>
      </c>
      <c r="AA7" s="15">
        <v>240</v>
      </c>
      <c r="AC7" s="15">
        <v>106</v>
      </c>
      <c r="AD7" s="15">
        <v>20</v>
      </c>
      <c r="AF7" s="15">
        <v>20</v>
      </c>
      <c r="AJ7" s="15">
        <v>0</v>
      </c>
      <c r="AN7" s="15" t="s">
        <v>239</v>
      </c>
      <c r="AR7" s="15" t="s">
        <v>240</v>
      </c>
      <c r="AV7" s="15">
        <v>14</v>
      </c>
      <c r="AW7" s="15" t="s">
        <v>79</v>
      </c>
      <c r="AX7" s="15">
        <v>5</v>
      </c>
      <c r="AY7" s="15" t="s">
        <v>79</v>
      </c>
      <c r="AZ7" s="15" t="s">
        <v>84</v>
      </c>
      <c r="BA7" s="15" t="s">
        <v>84</v>
      </c>
      <c r="BB7" s="16">
        <v>40869</v>
      </c>
      <c r="BC7" s="21">
        <f t="shared" si="0"/>
        <v>0</v>
      </c>
      <c r="BD7" s="16">
        <v>40873</v>
      </c>
      <c r="BE7" s="16">
        <v>40990</v>
      </c>
      <c r="BF7" s="22" t="s">
        <v>186</v>
      </c>
      <c r="BG7" s="16" t="s">
        <v>94</v>
      </c>
      <c r="BH7" s="22" t="s">
        <v>249</v>
      </c>
      <c r="BI7" s="22"/>
      <c r="BJ7" s="22"/>
      <c r="BK7" s="16">
        <v>40873</v>
      </c>
      <c r="BL7" s="16">
        <v>40892</v>
      </c>
      <c r="BM7" s="15" t="s">
        <v>85</v>
      </c>
      <c r="BQ7" s="16">
        <v>41005</v>
      </c>
      <c r="BR7" s="16">
        <v>41019</v>
      </c>
      <c r="BS7" s="21">
        <f>IF(BR7="","Not complete",DAYS360(BQ7,BR7))</f>
        <v>14</v>
      </c>
      <c r="BT7" s="15" t="s">
        <v>85</v>
      </c>
      <c r="BW7" s="16">
        <v>41019</v>
      </c>
      <c r="BX7" s="16">
        <v>41041</v>
      </c>
      <c r="BY7" s="15">
        <f t="shared" si="7"/>
        <v>22</v>
      </c>
      <c r="BZ7" s="16">
        <v>41046</v>
      </c>
      <c r="CA7" s="16">
        <v>41066</v>
      </c>
      <c r="CB7" s="21">
        <f>IF(CA7="","Not complete",DAYS360(BZ7,CA7))</f>
        <v>19</v>
      </c>
      <c r="CC7" s="15" t="s">
        <v>251</v>
      </c>
      <c r="CF7" s="16">
        <v>41068</v>
      </c>
      <c r="CG7" s="16">
        <v>41068</v>
      </c>
      <c r="CH7" s="16">
        <v>41068</v>
      </c>
      <c r="CI7" s="16">
        <v>41079</v>
      </c>
      <c r="CJ7" s="16">
        <v>41079</v>
      </c>
      <c r="CK7" s="16">
        <v>41100</v>
      </c>
      <c r="CL7" s="16">
        <v>41079</v>
      </c>
      <c r="CM7" s="21">
        <f t="shared" si="8"/>
        <v>21</v>
      </c>
      <c r="CN7" s="21">
        <f t="shared" si="9"/>
        <v>0</v>
      </c>
      <c r="CO7" s="15">
        <v>1</v>
      </c>
      <c r="CP7" s="16">
        <v>41100</v>
      </c>
      <c r="CQ7" s="16"/>
      <c r="CR7" s="16"/>
      <c r="CS7" s="16">
        <v>41100</v>
      </c>
      <c r="CT7" s="26">
        <f t="shared" si="3"/>
        <v>228</v>
      </c>
      <c r="CU7" s="26"/>
      <c r="CV7" s="16">
        <v>41104</v>
      </c>
      <c r="CW7" s="16" t="s">
        <v>94</v>
      </c>
      <c r="CX7" s="16">
        <v>41108</v>
      </c>
      <c r="CY7" s="26">
        <f t="shared" si="4"/>
        <v>1578</v>
      </c>
      <c r="CZ7" s="26">
        <f t="shared" si="5"/>
        <v>523</v>
      </c>
      <c r="DA7" s="26">
        <f t="shared" si="6"/>
        <v>281</v>
      </c>
      <c r="DB7" s="26"/>
      <c r="DC7" s="26"/>
      <c r="DD7" s="16">
        <v>41108</v>
      </c>
      <c r="DE7" s="16"/>
      <c r="DF7" s="16"/>
      <c r="DG7" s="16">
        <v>41104</v>
      </c>
      <c r="DI7" s="16">
        <v>41104</v>
      </c>
      <c r="DJ7" s="19" t="s">
        <v>258</v>
      </c>
    </row>
    <row r="8" spans="1:123" ht="28" customHeight="1" x14ac:dyDescent="0.15">
      <c r="A8" s="22" t="s">
        <v>257</v>
      </c>
      <c r="B8" s="22" t="s">
        <v>252</v>
      </c>
      <c r="C8" s="15" t="s">
        <v>161</v>
      </c>
      <c r="D8" s="23">
        <v>0.12916666666666668</v>
      </c>
      <c r="E8" s="15" t="s">
        <v>278</v>
      </c>
      <c r="H8" s="15" t="s">
        <v>78</v>
      </c>
      <c r="I8" s="16">
        <v>41072</v>
      </c>
      <c r="J8" s="16">
        <v>41138</v>
      </c>
      <c r="K8" s="16">
        <v>41138</v>
      </c>
      <c r="L8" s="16"/>
      <c r="M8" s="16">
        <v>40086</v>
      </c>
      <c r="N8" s="16">
        <v>40879</v>
      </c>
      <c r="O8" s="16">
        <v>41054</v>
      </c>
      <c r="P8" s="16" t="s">
        <v>79</v>
      </c>
      <c r="Q8" s="16" t="s">
        <v>79</v>
      </c>
      <c r="R8" s="19" t="s">
        <v>119</v>
      </c>
      <c r="S8" s="19" t="s">
        <v>253</v>
      </c>
      <c r="T8" s="19" t="s">
        <v>254</v>
      </c>
      <c r="U8" s="19" t="s">
        <v>255</v>
      </c>
      <c r="V8" s="15">
        <v>187</v>
      </c>
      <c r="W8" s="20">
        <v>18839</v>
      </c>
      <c r="X8" s="20" t="s">
        <v>86</v>
      </c>
      <c r="Y8" s="20"/>
      <c r="Z8" s="15">
        <v>138</v>
      </c>
      <c r="AA8" s="15">
        <v>146</v>
      </c>
      <c r="AC8" s="15">
        <v>90</v>
      </c>
      <c r="AD8" s="15">
        <v>8</v>
      </c>
      <c r="AF8" s="15">
        <v>8</v>
      </c>
      <c r="AJ8" s="15">
        <v>0</v>
      </c>
      <c r="AN8" s="15">
        <v>2</v>
      </c>
      <c r="AR8" s="15">
        <v>0</v>
      </c>
      <c r="AV8" s="15">
        <v>0</v>
      </c>
      <c r="AW8" s="15" t="s">
        <v>79</v>
      </c>
      <c r="AX8" s="15">
        <v>5</v>
      </c>
      <c r="AY8" s="15" t="s">
        <v>79</v>
      </c>
      <c r="AZ8" s="15" t="s">
        <v>84</v>
      </c>
      <c r="BA8" s="15" t="s">
        <v>84</v>
      </c>
      <c r="BB8" s="16">
        <v>41072</v>
      </c>
      <c r="BC8" s="21">
        <f t="shared" si="0"/>
        <v>0</v>
      </c>
      <c r="BD8" s="16">
        <v>41076</v>
      </c>
      <c r="BE8" s="16">
        <v>41096</v>
      </c>
      <c r="BF8" s="26">
        <f>DAYS360(BD8,BE8)</f>
        <v>20</v>
      </c>
      <c r="BG8" s="16" t="s">
        <v>259</v>
      </c>
      <c r="BH8" s="16">
        <v>406</v>
      </c>
      <c r="BK8" s="16">
        <v>41072</v>
      </c>
      <c r="BL8" s="16">
        <v>41076</v>
      </c>
      <c r="BM8" s="15" t="s">
        <v>85</v>
      </c>
      <c r="BQ8" s="16">
        <v>41096</v>
      </c>
      <c r="BR8" s="16">
        <v>41110</v>
      </c>
      <c r="BS8" s="21">
        <v>20</v>
      </c>
      <c r="BT8" s="15" t="s">
        <v>85</v>
      </c>
      <c r="BW8" s="16">
        <v>41111</v>
      </c>
      <c r="BX8" s="18">
        <v>41207</v>
      </c>
      <c r="BY8" s="15">
        <v>21</v>
      </c>
      <c r="BZ8" s="16">
        <v>41122</v>
      </c>
      <c r="CA8" s="16">
        <v>41123</v>
      </c>
      <c r="CB8" s="21">
        <v>1</v>
      </c>
      <c r="CC8" s="15" t="s">
        <v>113</v>
      </c>
      <c r="CF8" s="16">
        <v>41123</v>
      </c>
      <c r="CG8" s="16">
        <v>41123</v>
      </c>
      <c r="CH8" s="16">
        <v>41123</v>
      </c>
      <c r="CI8" s="16">
        <v>41128</v>
      </c>
      <c r="CJ8" s="16">
        <v>41128</v>
      </c>
      <c r="CK8" s="16">
        <v>41136</v>
      </c>
      <c r="CL8" s="16">
        <v>41131</v>
      </c>
      <c r="CM8" s="21">
        <v>7</v>
      </c>
      <c r="CN8" s="21">
        <v>7</v>
      </c>
      <c r="CO8" s="15">
        <v>3</v>
      </c>
      <c r="CP8" s="16">
        <v>41136</v>
      </c>
      <c r="CQ8" s="16"/>
      <c r="CR8" s="16"/>
      <c r="CS8" s="16">
        <v>41136</v>
      </c>
      <c r="CT8" s="21">
        <f t="shared" si="3"/>
        <v>63</v>
      </c>
      <c r="CU8" s="21"/>
      <c r="CV8" s="16">
        <v>41137</v>
      </c>
      <c r="CW8" s="16" t="s">
        <v>270</v>
      </c>
      <c r="CX8" s="16">
        <v>41138</v>
      </c>
      <c r="CY8" s="21">
        <f t="shared" si="4"/>
        <v>1037</v>
      </c>
      <c r="CZ8" s="21">
        <f t="shared" si="5"/>
        <v>255</v>
      </c>
      <c r="DA8" s="21">
        <f t="shared" si="6"/>
        <v>82</v>
      </c>
      <c r="DB8" s="21"/>
      <c r="DC8" s="21"/>
      <c r="DD8" s="16">
        <v>41138</v>
      </c>
      <c r="DE8" s="16"/>
      <c r="DF8" s="16"/>
      <c r="DG8" s="16">
        <v>41137</v>
      </c>
      <c r="DI8" s="16">
        <v>41137</v>
      </c>
      <c r="DJ8" s="19" t="s">
        <v>256</v>
      </c>
    </row>
    <row r="9" spans="1:123" ht="28" customHeight="1" x14ac:dyDescent="0.15">
      <c r="A9" s="22" t="s">
        <v>246</v>
      </c>
      <c r="B9" s="22" t="s">
        <v>241</v>
      </c>
      <c r="C9" s="15" t="s">
        <v>136</v>
      </c>
      <c r="D9" s="23">
        <v>0.12986111111111112</v>
      </c>
      <c r="E9" s="15" t="s">
        <v>278</v>
      </c>
      <c r="H9" s="15" t="s">
        <v>78</v>
      </c>
      <c r="I9" s="16">
        <v>41026</v>
      </c>
      <c r="J9" s="16">
        <v>41151</v>
      </c>
      <c r="K9" s="16">
        <v>41152</v>
      </c>
      <c r="L9" s="16"/>
      <c r="M9" s="16">
        <v>40494</v>
      </c>
      <c r="N9" s="16">
        <v>40724</v>
      </c>
      <c r="O9" s="16">
        <v>40999</v>
      </c>
      <c r="P9" s="16" t="s">
        <v>79</v>
      </c>
      <c r="Q9" s="16" t="s">
        <v>84</v>
      </c>
      <c r="R9" s="19" t="s">
        <v>119</v>
      </c>
      <c r="S9" s="19" t="s">
        <v>242</v>
      </c>
      <c r="T9" s="19" t="s">
        <v>243</v>
      </c>
      <c r="U9" s="19" t="s">
        <v>244</v>
      </c>
      <c r="V9" s="15">
        <v>852</v>
      </c>
      <c r="W9" s="20">
        <v>41210</v>
      </c>
      <c r="X9" s="20">
        <v>5245</v>
      </c>
      <c r="Y9" s="20"/>
      <c r="Z9" s="15">
        <v>696</v>
      </c>
      <c r="AA9" s="15">
        <v>830</v>
      </c>
      <c r="AC9" s="15">
        <v>705</v>
      </c>
      <c r="AD9" s="15">
        <v>17</v>
      </c>
      <c r="AF9" s="15">
        <v>17</v>
      </c>
      <c r="AJ9" s="15">
        <v>0</v>
      </c>
      <c r="AN9" s="15">
        <v>27</v>
      </c>
      <c r="AR9" s="15">
        <v>15</v>
      </c>
      <c r="AV9" s="15">
        <v>4</v>
      </c>
      <c r="AW9" s="15" t="s">
        <v>84</v>
      </c>
      <c r="AX9" s="15">
        <v>9</v>
      </c>
      <c r="AY9" s="15" t="s">
        <v>79</v>
      </c>
      <c r="AZ9" s="15" t="s">
        <v>84</v>
      </c>
      <c r="BA9" s="15" t="s">
        <v>84</v>
      </c>
      <c r="BB9" s="16">
        <v>41026</v>
      </c>
      <c r="BC9" s="21">
        <f t="shared" si="0"/>
        <v>0</v>
      </c>
      <c r="BD9" s="16">
        <v>41069</v>
      </c>
      <c r="BE9" s="16">
        <v>41103</v>
      </c>
      <c r="BF9" s="26">
        <f>DAYS360(BD9,BE9)</f>
        <v>34</v>
      </c>
      <c r="BG9" s="16" t="s">
        <v>104</v>
      </c>
      <c r="BH9" s="15">
        <v>97</v>
      </c>
      <c r="BI9" s="15"/>
      <c r="BJ9" s="15"/>
      <c r="BK9" s="16">
        <v>41027</v>
      </c>
      <c r="BL9" s="16">
        <v>41037</v>
      </c>
      <c r="BM9" s="15" t="s">
        <v>85</v>
      </c>
      <c r="BQ9" s="16">
        <v>41103</v>
      </c>
      <c r="BR9" s="16">
        <v>41115</v>
      </c>
      <c r="BS9" s="21">
        <v>20</v>
      </c>
      <c r="BT9" s="15" t="s">
        <v>85</v>
      </c>
      <c r="BW9" s="16">
        <v>41115</v>
      </c>
      <c r="BX9" s="16">
        <v>41124</v>
      </c>
      <c r="BY9" s="15">
        <v>9</v>
      </c>
      <c r="BZ9" s="16">
        <v>41124</v>
      </c>
      <c r="CA9" s="16">
        <v>41129</v>
      </c>
      <c r="CB9" s="21">
        <v>21</v>
      </c>
      <c r="CC9" s="15" t="s">
        <v>189</v>
      </c>
      <c r="CF9" s="16">
        <v>41129</v>
      </c>
      <c r="CG9" s="16">
        <v>41129</v>
      </c>
      <c r="CH9" s="16">
        <v>41129</v>
      </c>
      <c r="CI9" s="16">
        <v>41138</v>
      </c>
      <c r="CJ9" s="16">
        <v>41138</v>
      </c>
      <c r="CK9" s="16">
        <v>41146</v>
      </c>
      <c r="CL9" s="16">
        <v>41143</v>
      </c>
      <c r="CM9" s="21">
        <v>7</v>
      </c>
      <c r="CN9" s="21">
        <v>7</v>
      </c>
      <c r="CO9" s="15">
        <v>1</v>
      </c>
      <c r="CP9" s="16">
        <v>41146</v>
      </c>
      <c r="CQ9" s="16"/>
      <c r="CR9" s="16"/>
      <c r="CS9" s="16">
        <v>41151</v>
      </c>
      <c r="CT9" s="21">
        <f t="shared" si="3"/>
        <v>123</v>
      </c>
      <c r="CU9" s="21"/>
      <c r="CV9" s="16">
        <v>41151</v>
      </c>
      <c r="CW9" s="16" t="s">
        <v>270</v>
      </c>
      <c r="CX9" s="16">
        <v>41152</v>
      </c>
      <c r="CY9" s="21">
        <f t="shared" si="4"/>
        <v>648</v>
      </c>
      <c r="CZ9" s="21">
        <f t="shared" si="5"/>
        <v>420</v>
      </c>
      <c r="DA9" s="21">
        <f t="shared" si="6"/>
        <v>150</v>
      </c>
      <c r="DB9" s="21"/>
      <c r="DC9" s="21"/>
      <c r="DD9" s="16">
        <v>41152</v>
      </c>
      <c r="DE9" s="16"/>
      <c r="DF9" s="16"/>
      <c r="DG9" s="16">
        <v>41151</v>
      </c>
      <c r="DI9" s="16">
        <v>41151</v>
      </c>
      <c r="DJ9" s="19" t="s">
        <v>245</v>
      </c>
    </row>
    <row r="10" spans="1:123" ht="28" customHeight="1" x14ac:dyDescent="0.15">
      <c r="A10" s="22" t="s">
        <v>229</v>
      </c>
      <c r="B10" s="22" t="s">
        <v>218</v>
      </c>
      <c r="C10" s="15" t="s">
        <v>88</v>
      </c>
      <c r="D10" s="23">
        <v>0.13055555555555556</v>
      </c>
      <c r="E10" s="15" t="s">
        <v>116</v>
      </c>
      <c r="H10" s="15" t="s">
        <v>78</v>
      </c>
      <c r="I10" s="16">
        <v>40962</v>
      </c>
      <c r="J10" s="16">
        <v>41209</v>
      </c>
      <c r="K10" s="16">
        <v>41213</v>
      </c>
      <c r="L10" s="16"/>
      <c r="M10" s="16">
        <v>39294</v>
      </c>
      <c r="N10" s="16">
        <v>40787</v>
      </c>
      <c r="O10" s="16">
        <v>40957</v>
      </c>
      <c r="P10" s="16" t="s">
        <v>79</v>
      </c>
      <c r="Q10" s="16" t="s">
        <v>79</v>
      </c>
      <c r="R10" s="19" t="s">
        <v>174</v>
      </c>
      <c r="S10" s="19" t="s">
        <v>219</v>
      </c>
      <c r="T10" s="19" t="s">
        <v>220</v>
      </c>
      <c r="U10" s="19" t="s">
        <v>221</v>
      </c>
      <c r="V10" s="15">
        <v>140</v>
      </c>
      <c r="W10" s="20">
        <v>28252</v>
      </c>
      <c r="X10" s="20" t="s">
        <v>86</v>
      </c>
      <c r="Y10" s="20"/>
      <c r="Z10" s="15">
        <v>114</v>
      </c>
      <c r="AA10" s="15">
        <v>120</v>
      </c>
      <c r="AC10" s="15">
        <v>22</v>
      </c>
      <c r="AD10" s="15">
        <v>38</v>
      </c>
      <c r="AF10" s="15">
        <v>41</v>
      </c>
      <c r="AJ10" s="15">
        <v>0</v>
      </c>
      <c r="AN10" s="15">
        <v>31</v>
      </c>
      <c r="AR10" s="15">
        <v>9</v>
      </c>
      <c r="AV10" s="15">
        <v>0</v>
      </c>
      <c r="AW10" s="15" t="s">
        <v>79</v>
      </c>
      <c r="AX10" s="15">
        <v>2</v>
      </c>
      <c r="AY10" s="15" t="s">
        <v>79</v>
      </c>
      <c r="AZ10" s="15" t="s">
        <v>84</v>
      </c>
      <c r="BA10" s="15" t="s">
        <v>84</v>
      </c>
      <c r="BB10" s="16">
        <v>40963</v>
      </c>
      <c r="BC10" s="21">
        <f t="shared" si="0"/>
        <v>1</v>
      </c>
      <c r="BD10" s="16">
        <v>40992</v>
      </c>
      <c r="BE10" s="16">
        <v>41044</v>
      </c>
      <c r="BF10" s="26">
        <f>DAYS360(BD10,BE10)</f>
        <v>51</v>
      </c>
      <c r="BG10" s="16" t="s">
        <v>104</v>
      </c>
      <c r="BH10" s="22" t="s">
        <v>248</v>
      </c>
      <c r="BI10" s="22"/>
      <c r="BJ10" s="22"/>
      <c r="BK10" s="16">
        <v>40984</v>
      </c>
      <c r="BL10" s="16">
        <v>40998</v>
      </c>
      <c r="BM10" s="15" t="s">
        <v>85</v>
      </c>
      <c r="BQ10" s="16">
        <v>41044</v>
      </c>
      <c r="BR10" s="16">
        <v>41054</v>
      </c>
      <c r="BS10" s="21">
        <v>20</v>
      </c>
      <c r="BT10" s="15" t="s">
        <v>85</v>
      </c>
      <c r="BW10" s="16">
        <v>41055</v>
      </c>
      <c r="BX10" s="16">
        <v>41135</v>
      </c>
      <c r="BY10" s="15">
        <v>21</v>
      </c>
      <c r="BZ10" s="16">
        <v>41059</v>
      </c>
      <c r="CA10" s="16">
        <v>41061</v>
      </c>
      <c r="CB10" s="21">
        <v>2</v>
      </c>
      <c r="CC10" s="15" t="s">
        <v>189</v>
      </c>
      <c r="CF10" s="16">
        <v>41135</v>
      </c>
      <c r="CG10" s="16">
        <v>40769</v>
      </c>
      <c r="CH10" s="16">
        <v>41135</v>
      </c>
      <c r="CI10" s="16">
        <v>41145</v>
      </c>
      <c r="CJ10" s="16">
        <v>41146</v>
      </c>
      <c r="CK10" s="16">
        <v>41151</v>
      </c>
      <c r="CL10" s="16">
        <v>41146</v>
      </c>
      <c r="CM10" s="21">
        <v>7</v>
      </c>
      <c r="CN10" s="21">
        <v>0</v>
      </c>
      <c r="CO10" s="15">
        <v>1</v>
      </c>
      <c r="CP10" s="16">
        <v>41206</v>
      </c>
      <c r="CQ10" s="16"/>
      <c r="CR10" s="16"/>
      <c r="CS10" s="16">
        <v>41206</v>
      </c>
      <c r="CT10" s="21">
        <f t="shared" si="3"/>
        <v>241</v>
      </c>
      <c r="CU10" s="21"/>
      <c r="CV10" s="16">
        <v>41209</v>
      </c>
      <c r="CW10" s="16" t="s">
        <v>270</v>
      </c>
      <c r="CX10" s="16">
        <v>41213</v>
      </c>
      <c r="CY10" s="21">
        <f t="shared" si="4"/>
        <v>1890</v>
      </c>
      <c r="CZ10" s="21">
        <f t="shared" si="5"/>
        <v>419</v>
      </c>
      <c r="DA10" s="21">
        <f t="shared" si="6"/>
        <v>252</v>
      </c>
      <c r="DB10" s="21"/>
      <c r="DC10" s="21"/>
      <c r="DD10" s="16">
        <v>41214</v>
      </c>
      <c r="DE10" s="16"/>
      <c r="DF10" s="16"/>
      <c r="DG10" s="16">
        <v>41209</v>
      </c>
      <c r="DI10" s="16">
        <v>41209</v>
      </c>
      <c r="DJ10" s="19" t="s">
        <v>222</v>
      </c>
    </row>
    <row r="11" spans="1:123" ht="28" customHeight="1" x14ac:dyDescent="0.15">
      <c r="A11" s="22" t="s">
        <v>230</v>
      </c>
      <c r="B11" s="22" t="s">
        <v>223</v>
      </c>
      <c r="C11" s="15" t="s">
        <v>161</v>
      </c>
      <c r="D11" s="23">
        <v>0.13125000000000001</v>
      </c>
      <c r="E11" s="15" t="s">
        <v>125</v>
      </c>
      <c r="H11" s="15" t="s">
        <v>78</v>
      </c>
      <c r="I11" s="16">
        <v>40977</v>
      </c>
      <c r="J11" s="16">
        <v>41247</v>
      </c>
      <c r="K11" s="18">
        <v>41248</v>
      </c>
      <c r="L11" s="18"/>
      <c r="M11" s="16">
        <v>39233</v>
      </c>
      <c r="N11" s="16">
        <v>40562</v>
      </c>
      <c r="O11" s="16">
        <v>40974</v>
      </c>
      <c r="P11" s="16" t="s">
        <v>79</v>
      </c>
      <c r="Q11" s="16" t="s">
        <v>79</v>
      </c>
      <c r="R11" s="19" t="s">
        <v>224</v>
      </c>
      <c r="S11" s="19" t="s">
        <v>225</v>
      </c>
      <c r="T11" s="19" t="s">
        <v>226</v>
      </c>
      <c r="U11" s="19" t="s">
        <v>227</v>
      </c>
      <c r="V11" s="15">
        <v>75</v>
      </c>
      <c r="W11" s="20">
        <v>20412</v>
      </c>
      <c r="X11" s="20" t="s">
        <v>86</v>
      </c>
      <c r="Y11" s="20"/>
      <c r="Z11" s="15">
        <v>62</v>
      </c>
      <c r="AA11" s="15">
        <v>74</v>
      </c>
      <c r="AC11" s="15">
        <v>4</v>
      </c>
      <c r="AD11" s="15">
        <v>14</v>
      </c>
      <c r="AF11" s="15">
        <v>15</v>
      </c>
      <c r="AJ11" s="15">
        <v>0</v>
      </c>
      <c r="AN11" s="15">
        <v>5</v>
      </c>
      <c r="AR11" s="15">
        <v>1</v>
      </c>
      <c r="AV11" s="15">
        <v>0</v>
      </c>
      <c r="AW11" s="15" t="s">
        <v>79</v>
      </c>
      <c r="AX11" s="15">
        <v>1</v>
      </c>
      <c r="AY11" s="15" t="s">
        <v>79</v>
      </c>
      <c r="AZ11" s="15" t="s">
        <v>84</v>
      </c>
      <c r="BA11" s="15" t="s">
        <v>84</v>
      </c>
      <c r="BB11" s="16">
        <v>40977</v>
      </c>
      <c r="BC11" s="21">
        <f t="shared" si="0"/>
        <v>0</v>
      </c>
      <c r="BD11" s="16">
        <v>41004</v>
      </c>
      <c r="BE11" s="16">
        <v>41048</v>
      </c>
      <c r="BF11" s="26">
        <f>DAYS360(BD11,BE11)</f>
        <v>44</v>
      </c>
      <c r="BG11" s="16" t="s">
        <v>104</v>
      </c>
      <c r="BH11" s="22">
        <v>69</v>
      </c>
      <c r="BI11" s="22"/>
      <c r="BJ11" s="22"/>
      <c r="BK11" s="16">
        <v>40977</v>
      </c>
      <c r="BL11" s="16">
        <v>40990</v>
      </c>
      <c r="BM11" s="15" t="s">
        <v>85</v>
      </c>
      <c r="BQ11" s="16">
        <v>41048</v>
      </c>
      <c r="BR11" s="16">
        <v>41058</v>
      </c>
      <c r="BS11" s="21">
        <v>20</v>
      </c>
      <c r="BT11" s="15" t="s">
        <v>85</v>
      </c>
      <c r="BW11" s="16">
        <v>41058</v>
      </c>
      <c r="BX11" s="16">
        <v>40724</v>
      </c>
      <c r="BY11" s="15">
        <v>21</v>
      </c>
      <c r="BZ11" s="16">
        <v>41066</v>
      </c>
      <c r="CA11" s="16">
        <v>41068</v>
      </c>
      <c r="CB11" s="21">
        <v>2</v>
      </c>
      <c r="CC11" s="15" t="s">
        <v>250</v>
      </c>
      <c r="CF11" s="16">
        <v>40724</v>
      </c>
      <c r="CG11" s="16">
        <v>40724</v>
      </c>
      <c r="CH11" s="16">
        <v>40724</v>
      </c>
      <c r="CI11" s="16">
        <v>41097</v>
      </c>
      <c r="CJ11" s="16">
        <v>41097</v>
      </c>
      <c r="CK11" s="16">
        <v>41103</v>
      </c>
      <c r="CL11" s="16">
        <v>41100</v>
      </c>
      <c r="CM11" s="21">
        <v>8</v>
      </c>
      <c r="CN11" s="21">
        <v>3</v>
      </c>
      <c r="CO11" s="15">
        <v>1</v>
      </c>
      <c r="CP11" s="16">
        <v>41213</v>
      </c>
      <c r="CQ11" s="16"/>
      <c r="CR11" s="16"/>
      <c r="CS11" s="16">
        <v>41213</v>
      </c>
      <c r="CT11" s="21">
        <f t="shared" si="3"/>
        <v>231</v>
      </c>
      <c r="CU11" s="21"/>
      <c r="CV11" s="16">
        <v>41247</v>
      </c>
      <c r="CW11" s="16" t="s">
        <v>287</v>
      </c>
      <c r="CX11" s="18">
        <v>41248</v>
      </c>
      <c r="CY11" s="21">
        <f t="shared" si="4"/>
        <v>1985</v>
      </c>
      <c r="CZ11" s="21">
        <f t="shared" si="5"/>
        <v>676</v>
      </c>
      <c r="DA11" s="21">
        <f t="shared" si="6"/>
        <v>269</v>
      </c>
      <c r="DB11" s="21"/>
      <c r="DC11" s="21"/>
      <c r="DD11" s="18">
        <v>41248</v>
      </c>
      <c r="DE11" s="18"/>
      <c r="DF11" s="18"/>
      <c r="DG11" s="16">
        <v>41247</v>
      </c>
      <c r="DI11" s="16">
        <v>41247</v>
      </c>
      <c r="DJ11" s="19" t="s">
        <v>228</v>
      </c>
    </row>
    <row r="12" spans="1:123" s="35" customFormat="1" ht="28" customHeight="1" x14ac:dyDescent="0.15">
      <c r="A12" s="22" t="s">
        <v>237</v>
      </c>
      <c r="B12" s="22" t="s">
        <v>232</v>
      </c>
      <c r="C12" s="15" t="s">
        <v>286</v>
      </c>
      <c r="D12" s="23">
        <v>0.13194444444444445</v>
      </c>
      <c r="E12" s="15" t="s">
        <v>125</v>
      </c>
      <c r="F12" s="15"/>
      <c r="G12" s="15"/>
      <c r="H12" s="15" t="s">
        <v>78</v>
      </c>
      <c r="I12" s="16">
        <v>41031</v>
      </c>
      <c r="J12" s="16">
        <v>41254</v>
      </c>
      <c r="K12" s="16">
        <v>41254</v>
      </c>
      <c r="L12" s="16"/>
      <c r="M12" s="16">
        <v>39691</v>
      </c>
      <c r="N12" s="16">
        <v>40813</v>
      </c>
      <c r="O12" s="16">
        <v>40981</v>
      </c>
      <c r="P12" s="16" t="s">
        <v>79</v>
      </c>
      <c r="Q12" s="16" t="s">
        <v>79</v>
      </c>
      <c r="R12" s="19" t="s">
        <v>233</v>
      </c>
      <c r="S12" s="19" t="s">
        <v>234</v>
      </c>
      <c r="T12" s="19" t="s">
        <v>235</v>
      </c>
      <c r="U12" s="19" t="s">
        <v>236</v>
      </c>
      <c r="V12" s="15">
        <v>72</v>
      </c>
      <c r="W12" s="20">
        <v>17002</v>
      </c>
      <c r="X12" s="20" t="s">
        <v>86</v>
      </c>
      <c r="Y12" s="20"/>
      <c r="Z12" s="15">
        <v>58</v>
      </c>
      <c r="AA12" s="15">
        <v>108</v>
      </c>
      <c r="AB12" s="15"/>
      <c r="AC12" s="15">
        <v>42</v>
      </c>
      <c r="AD12" s="15">
        <v>5</v>
      </c>
      <c r="AE12" s="15"/>
      <c r="AF12" s="15">
        <v>9</v>
      </c>
      <c r="AG12" s="15"/>
      <c r="AH12" s="15"/>
      <c r="AI12" s="15"/>
      <c r="AJ12" s="15">
        <v>0</v>
      </c>
      <c r="AK12" s="15"/>
      <c r="AL12" s="15"/>
      <c r="AM12" s="15"/>
      <c r="AN12" s="15">
        <v>24</v>
      </c>
      <c r="AO12" s="15"/>
      <c r="AP12" s="15"/>
      <c r="AQ12" s="15"/>
      <c r="AR12" s="15">
        <v>1</v>
      </c>
      <c r="AS12" s="15"/>
      <c r="AT12" s="15"/>
      <c r="AU12" s="15"/>
      <c r="AV12" s="15">
        <v>3</v>
      </c>
      <c r="AW12" s="15" t="s">
        <v>79</v>
      </c>
      <c r="AX12" s="15">
        <v>10</v>
      </c>
      <c r="AY12" s="15" t="s">
        <v>79</v>
      </c>
      <c r="AZ12" s="15" t="s">
        <v>84</v>
      </c>
      <c r="BA12" s="15" t="s">
        <v>84</v>
      </c>
      <c r="BB12" s="16">
        <v>41004</v>
      </c>
      <c r="BC12" s="21">
        <v>1</v>
      </c>
      <c r="BD12" s="16">
        <v>41046</v>
      </c>
      <c r="BE12" s="16">
        <v>41072</v>
      </c>
      <c r="BF12" s="26">
        <f>DAYS360(BD12,BE12)</f>
        <v>25</v>
      </c>
      <c r="BG12" s="16" t="s">
        <v>142</v>
      </c>
      <c r="BH12" s="15">
        <v>32</v>
      </c>
      <c r="BI12" s="15"/>
      <c r="BJ12" s="15"/>
      <c r="BK12" s="16">
        <v>41006</v>
      </c>
      <c r="BL12" s="16">
        <v>41017</v>
      </c>
      <c r="BM12" s="15" t="s">
        <v>85</v>
      </c>
      <c r="BN12" s="15"/>
      <c r="BO12" s="15"/>
      <c r="BP12" s="15"/>
      <c r="BQ12" s="16">
        <v>41072</v>
      </c>
      <c r="BR12" s="16">
        <v>41082</v>
      </c>
      <c r="BS12" s="15">
        <v>20</v>
      </c>
      <c r="BT12" s="15" t="s">
        <v>85</v>
      </c>
      <c r="BU12" s="15"/>
      <c r="BV12" s="15"/>
      <c r="BW12" s="16">
        <v>41082</v>
      </c>
      <c r="BX12" s="16">
        <v>41128</v>
      </c>
      <c r="BY12" s="15">
        <v>32</v>
      </c>
      <c r="BZ12" s="16">
        <v>41100</v>
      </c>
      <c r="CA12" s="16">
        <v>41103</v>
      </c>
      <c r="CB12" s="15">
        <v>3</v>
      </c>
      <c r="CC12" s="15" t="s">
        <v>94</v>
      </c>
      <c r="CD12" s="15"/>
      <c r="CE12" s="15"/>
      <c r="CF12" s="16">
        <v>41128</v>
      </c>
      <c r="CG12" s="16">
        <v>41128</v>
      </c>
      <c r="CH12" s="16">
        <v>41129</v>
      </c>
      <c r="CI12" s="16">
        <v>41135</v>
      </c>
      <c r="CJ12" s="16">
        <v>41135</v>
      </c>
      <c r="CK12" s="16">
        <v>41166</v>
      </c>
      <c r="CL12" s="16">
        <v>41139</v>
      </c>
      <c r="CM12" s="15">
        <v>22</v>
      </c>
      <c r="CN12" s="15">
        <v>4</v>
      </c>
      <c r="CO12" s="15">
        <v>1</v>
      </c>
      <c r="CP12" s="16">
        <v>41247</v>
      </c>
      <c r="CQ12" s="16"/>
      <c r="CR12" s="16"/>
      <c r="CS12" s="16">
        <v>41250</v>
      </c>
      <c r="CT12" s="21">
        <f t="shared" si="3"/>
        <v>215</v>
      </c>
      <c r="CU12" s="21"/>
      <c r="CV12" s="16">
        <v>41250</v>
      </c>
      <c r="CW12" s="16" t="s">
        <v>94</v>
      </c>
      <c r="CX12" s="16">
        <v>41254</v>
      </c>
      <c r="CY12" s="21">
        <f t="shared" si="4"/>
        <v>1541</v>
      </c>
      <c r="CZ12" s="21">
        <f t="shared" si="5"/>
        <v>434</v>
      </c>
      <c r="DA12" s="21">
        <f t="shared" si="6"/>
        <v>268</v>
      </c>
      <c r="DB12" s="21"/>
      <c r="DC12" s="21"/>
      <c r="DD12" s="16">
        <v>41254</v>
      </c>
      <c r="DE12" s="16"/>
      <c r="DF12" s="16"/>
      <c r="DG12" s="16">
        <v>41250</v>
      </c>
      <c r="DH12" s="16"/>
      <c r="DI12" s="16">
        <v>41251</v>
      </c>
      <c r="DJ12" s="19" t="s">
        <v>288</v>
      </c>
      <c r="DP12" s="36"/>
      <c r="DQ12" s="36"/>
      <c r="DR12" s="36"/>
      <c r="DS12" s="36"/>
    </row>
  </sheetData>
  <phoneticPr fontId="1" type="noConversion"/>
  <conditionalFormatting sqref="DK13:KC65324 DJ13:DJ65323 A13:DI65324 Z3:AY4 AD5:AY5 Z6:AY7 Z8:BB9 U10:AY10 Z11:BB11 A12:BC12">
    <cfRule type="expression" dxfId="503" priority="471" stopIfTrue="1">
      <formula>MOD(ROW(),2)</formula>
    </cfRule>
  </conditionalFormatting>
  <conditionalFormatting sqref="M3:W3 BA3:BC3 DK3:KC3 BG3:BK3 BM3:BP3 A3:I3">
    <cfRule type="expression" dxfId="502" priority="262" stopIfTrue="1">
      <formula>MOD(ROW(),2)</formula>
    </cfRule>
  </conditionalFormatting>
  <conditionalFormatting sqref="BD3">
    <cfRule type="expression" dxfId="501" priority="260" stopIfTrue="1">
      <formula>MOD(ROW(),2)</formula>
    </cfRule>
  </conditionalFormatting>
  <conditionalFormatting sqref="BE3">
    <cfRule type="expression" dxfId="500" priority="259" stopIfTrue="1">
      <formula>MOD(ROW(),2)</formula>
    </cfRule>
  </conditionalFormatting>
  <conditionalFormatting sqref="BF3">
    <cfRule type="expression" dxfId="499" priority="258" stopIfTrue="1">
      <formula>MOD(ROW(),2)</formula>
    </cfRule>
  </conditionalFormatting>
  <conditionalFormatting sqref="BL3">
    <cfRule type="expression" dxfId="498" priority="257" stopIfTrue="1">
      <formula>MOD(ROW(),2)</formula>
    </cfRule>
  </conditionalFormatting>
  <conditionalFormatting sqref="BQ3">
    <cfRule type="expression" dxfId="497" priority="256" stopIfTrue="1">
      <formula>MOD(ROW(),2)</formula>
    </cfRule>
  </conditionalFormatting>
  <conditionalFormatting sqref="BR3">
    <cfRule type="expression" dxfId="496" priority="255" stopIfTrue="1">
      <formula>MOD(ROW(),2)</formula>
    </cfRule>
  </conditionalFormatting>
  <conditionalFormatting sqref="CC3:CE3 CO3 CS3:CU3 DJ3 CY3:DF3">
    <cfRule type="expression" dxfId="495" priority="253" stopIfTrue="1">
      <formula>MOD(ROW(),2)</formula>
    </cfRule>
  </conditionalFormatting>
  <conditionalFormatting sqref="BT3:BV3">
    <cfRule type="expression" dxfId="494" priority="252" stopIfTrue="1">
      <formula>MOD(ROW(),2)</formula>
    </cfRule>
  </conditionalFormatting>
  <conditionalFormatting sqref="BX3">
    <cfRule type="expression" dxfId="493" priority="251" stopIfTrue="1">
      <formula>MOD(ROW(),2)</formula>
    </cfRule>
  </conditionalFormatting>
  <conditionalFormatting sqref="BY3">
    <cfRule type="expression" dxfId="492" priority="250" stopIfTrue="1">
      <formula>MOD(ROW(),2)</formula>
    </cfRule>
  </conditionalFormatting>
  <conditionalFormatting sqref="CF3">
    <cfRule type="expression" dxfId="491" priority="248" stopIfTrue="1">
      <formula>MOD(ROW(),2)</formula>
    </cfRule>
  </conditionalFormatting>
  <conditionalFormatting sqref="CI3">
    <cfRule type="expression" dxfId="490" priority="247" stopIfTrue="1">
      <formula>MOD(ROW(),2)</formula>
    </cfRule>
  </conditionalFormatting>
  <conditionalFormatting sqref="BZ3">
    <cfRule type="expression" dxfId="489" priority="244" stopIfTrue="1">
      <formula>MOD(ROW(),2)</formula>
    </cfRule>
  </conditionalFormatting>
  <conditionalFormatting sqref="CA3">
    <cfRule type="expression" dxfId="488" priority="243" stopIfTrue="1">
      <formula>MOD(ROW(),2)</formula>
    </cfRule>
  </conditionalFormatting>
  <conditionalFormatting sqref="CK3">
    <cfRule type="expression" dxfId="487" priority="242" stopIfTrue="1">
      <formula>MOD(ROW(),2)</formula>
    </cfRule>
  </conditionalFormatting>
  <conditionalFormatting sqref="CL3">
    <cfRule type="expression" dxfId="486" priority="241" stopIfTrue="1">
      <formula>MOD(ROW(),2)</formula>
    </cfRule>
  </conditionalFormatting>
  <conditionalFormatting sqref="AZ3">
    <cfRule type="expression" dxfId="485" priority="240" stopIfTrue="1">
      <formula>MOD(ROW(),2)</formula>
    </cfRule>
  </conditionalFormatting>
  <conditionalFormatting sqref="BW3">
    <cfRule type="expression" dxfId="484" priority="239" stopIfTrue="1">
      <formula>MOD(ROW(),2)</formula>
    </cfRule>
  </conditionalFormatting>
  <conditionalFormatting sqref="CG3">
    <cfRule type="expression" dxfId="483" priority="238" stopIfTrue="1">
      <formula>MOD(ROW(),2)</formula>
    </cfRule>
  </conditionalFormatting>
  <conditionalFormatting sqref="CH3">
    <cfRule type="expression" dxfId="482" priority="237" stopIfTrue="1">
      <formula>MOD(ROW(),2)</formula>
    </cfRule>
  </conditionalFormatting>
  <conditionalFormatting sqref="CJ3">
    <cfRule type="expression" dxfId="481" priority="236" stopIfTrue="1">
      <formula>MOD(ROW(),2)</formula>
    </cfRule>
  </conditionalFormatting>
  <conditionalFormatting sqref="CP3:CR3">
    <cfRule type="expression" dxfId="480" priority="235" stopIfTrue="1">
      <formula>MOD(ROW(),2)</formula>
    </cfRule>
  </conditionalFormatting>
  <conditionalFormatting sqref="J3">
    <cfRule type="expression" dxfId="479" priority="234" stopIfTrue="1">
      <formula>MOD(ROW(),2)</formula>
    </cfRule>
  </conditionalFormatting>
  <conditionalFormatting sqref="CV3:CW3">
    <cfRule type="expression" dxfId="478" priority="233" stopIfTrue="1">
      <formula>MOD(ROW(),2)</formula>
    </cfRule>
  </conditionalFormatting>
  <conditionalFormatting sqref="DG3:DH3">
    <cfRule type="expression" dxfId="477" priority="232" stopIfTrue="1">
      <formula>MOD(ROW(),2)</formula>
    </cfRule>
  </conditionalFormatting>
  <conditionalFormatting sqref="DI3">
    <cfRule type="expression" dxfId="476" priority="231" stopIfTrue="1">
      <formula>MOD(ROW(),2)</formula>
    </cfRule>
  </conditionalFormatting>
  <conditionalFormatting sqref="K3:L3">
    <cfRule type="expression" dxfId="475" priority="230" stopIfTrue="1">
      <formula>MOD(ROW(),2)</formula>
    </cfRule>
  </conditionalFormatting>
  <conditionalFormatting sqref="CX3">
    <cfRule type="expression" dxfId="474" priority="229" stopIfTrue="1">
      <formula>MOD(ROW(),2)</formula>
    </cfRule>
  </conditionalFormatting>
  <conditionalFormatting sqref="BB4:BE4 BQ4:BR4 BG4:BL4 BW4:BX4 CC4:CL4 CO4:CS4 A4:W4 DJ4:KC4">
    <cfRule type="expression" dxfId="473" priority="228" stopIfTrue="1">
      <formula>MOD(ROW(),2)</formula>
    </cfRule>
  </conditionalFormatting>
  <conditionalFormatting sqref="BA4">
    <cfRule type="expression" dxfId="472" priority="227" stopIfTrue="1">
      <formula>MOD(ROW(),2)</formula>
    </cfRule>
  </conditionalFormatting>
  <conditionalFormatting sqref="BF4">
    <cfRule type="expression" dxfId="471" priority="226" stopIfTrue="1">
      <formula>MOD(ROW(),2)</formula>
    </cfRule>
  </conditionalFormatting>
  <conditionalFormatting sqref="BM4:BP4">
    <cfRule type="expression" dxfId="470" priority="225" stopIfTrue="1">
      <formula>MOD(ROW(),2)</formula>
    </cfRule>
  </conditionalFormatting>
  <conditionalFormatting sqref="BT4:BV4">
    <cfRule type="expression" dxfId="469" priority="223" stopIfTrue="1">
      <formula>MOD(ROW(),2)</formula>
    </cfRule>
  </conditionalFormatting>
  <conditionalFormatting sqref="CT4:CU4">
    <cfRule type="expression" dxfId="468" priority="218" stopIfTrue="1">
      <formula>MOD(ROW(),2)</formula>
    </cfRule>
  </conditionalFormatting>
  <conditionalFormatting sqref="CY4:DC4">
    <cfRule type="expression" dxfId="467" priority="217" stopIfTrue="1">
      <formula>MOD(ROW(),2)</formula>
    </cfRule>
  </conditionalFormatting>
  <conditionalFormatting sqref="AZ4">
    <cfRule type="expression" dxfId="466" priority="216" stopIfTrue="1">
      <formula>MOD(ROW(),2)</formula>
    </cfRule>
  </conditionalFormatting>
  <conditionalFormatting sqref="BZ4:CA4">
    <cfRule type="expression" dxfId="465" priority="215" stopIfTrue="1">
      <formula>MOD(ROW(),2)</formula>
    </cfRule>
  </conditionalFormatting>
  <conditionalFormatting sqref="BQ6:BR6 BW6:BX6 CC6:CL6 CO6:CS6 CV6 DD6:DI6 CX6">
    <cfRule type="expression" dxfId="464" priority="187" stopIfTrue="1">
      <formula>MOD(ROW(),2)</formula>
    </cfRule>
  </conditionalFormatting>
  <conditionalFormatting sqref="BA5:BE5 A5:W5 DK5:KC5 BG5:BL5 Z5">
    <cfRule type="expression" dxfId="463" priority="212" stopIfTrue="1">
      <formula>MOD(ROW(),2)</formula>
    </cfRule>
  </conditionalFormatting>
  <conditionalFormatting sqref="BM5:BP5">
    <cfRule type="expression" dxfId="462" priority="211" stopIfTrue="1">
      <formula>MOD(ROW(),2)</formula>
    </cfRule>
  </conditionalFormatting>
  <conditionalFormatting sqref="BQ5:BR5 CV5:CX5 CC5:CE5 BW5:BX5 CI5:CL5 CO5:CS5 DD5:DI5">
    <cfRule type="expression" dxfId="461" priority="210" stopIfTrue="1">
      <formula>MOD(ROW(),2)</formula>
    </cfRule>
  </conditionalFormatting>
  <conditionalFormatting sqref="BT5:BV5">
    <cfRule type="expression" dxfId="460" priority="208" stopIfTrue="1">
      <formula>MOD(ROW(),2)</formula>
    </cfRule>
  </conditionalFormatting>
  <conditionalFormatting sqref="CT5:CU5">
    <cfRule type="expression" dxfId="459" priority="203" stopIfTrue="1">
      <formula>MOD(ROW(),2)</formula>
    </cfRule>
  </conditionalFormatting>
  <conditionalFormatting sqref="CY5:DC5">
    <cfRule type="expression" dxfId="458" priority="202" stopIfTrue="1">
      <formula>MOD(ROW(),2)</formula>
    </cfRule>
  </conditionalFormatting>
  <conditionalFormatting sqref="DJ5">
    <cfRule type="expression" dxfId="457" priority="201" stopIfTrue="1">
      <formula>MOD(ROW(),2)</formula>
    </cfRule>
  </conditionalFormatting>
  <conditionalFormatting sqref="AZ5">
    <cfRule type="expression" dxfId="456" priority="200" stopIfTrue="1">
      <formula>MOD(ROW(),2)</formula>
    </cfRule>
  </conditionalFormatting>
  <conditionalFormatting sqref="BF5">
    <cfRule type="expression" dxfId="455" priority="199" stopIfTrue="1">
      <formula>MOD(ROW(),2)</formula>
    </cfRule>
  </conditionalFormatting>
  <conditionalFormatting sqref="BZ5:CA5">
    <cfRule type="expression" dxfId="454" priority="198" stopIfTrue="1">
      <formula>MOD(ROW(),2)</formula>
    </cfRule>
  </conditionalFormatting>
  <conditionalFormatting sqref="AA5:AC5">
    <cfRule type="expression" dxfId="453" priority="197" stopIfTrue="1">
      <formula>MOD(ROW(),2)</formula>
    </cfRule>
  </conditionalFormatting>
  <conditionalFormatting sqref="CF5">
    <cfRule type="expression" dxfId="452" priority="196" stopIfTrue="1">
      <formula>MOD(ROW(),2)</formula>
    </cfRule>
  </conditionalFormatting>
  <conditionalFormatting sqref="CG5">
    <cfRule type="expression" dxfId="451" priority="195" stopIfTrue="1">
      <formula>MOD(ROW(),2)</formula>
    </cfRule>
  </conditionalFormatting>
  <conditionalFormatting sqref="CH5">
    <cfRule type="expression" dxfId="450" priority="194" stopIfTrue="1">
      <formula>MOD(ROW(),2)</formula>
    </cfRule>
  </conditionalFormatting>
  <conditionalFormatting sqref="CT7:CU7">
    <cfRule type="expression" dxfId="449" priority="166" stopIfTrue="1">
      <formula>MOD(ROW(),2)</formula>
    </cfRule>
  </conditionalFormatting>
  <conditionalFormatting sqref="BG6:BL6 BB6 DK6:KC6 A6:W6 BD6:BE6">
    <cfRule type="expression" dxfId="448" priority="192" stopIfTrue="1">
      <formula>MOD(ROW(),2)</formula>
    </cfRule>
  </conditionalFormatting>
  <conditionalFormatting sqref="BF6">
    <cfRule type="expression" dxfId="447" priority="191" stopIfTrue="1">
      <formula>MOD(ROW(),2)</formula>
    </cfRule>
  </conditionalFormatting>
  <conditionalFormatting sqref="AZ6">
    <cfRule type="expression" dxfId="446" priority="190" stopIfTrue="1">
      <formula>MOD(ROW(),2)</formula>
    </cfRule>
  </conditionalFormatting>
  <conditionalFormatting sqref="BA6">
    <cfRule type="expression" dxfId="445" priority="189" stopIfTrue="1">
      <formula>MOD(ROW(),2)</formula>
    </cfRule>
  </conditionalFormatting>
  <conditionalFormatting sqref="BM6:BP6">
    <cfRule type="expression" dxfId="444" priority="188" stopIfTrue="1">
      <formula>MOD(ROW(),2)</formula>
    </cfRule>
  </conditionalFormatting>
  <conditionalFormatting sqref="BT6:BV6">
    <cfRule type="expression" dxfId="443" priority="185" stopIfTrue="1">
      <formula>MOD(ROW(),2)</formula>
    </cfRule>
  </conditionalFormatting>
  <conditionalFormatting sqref="CT6:CU6">
    <cfRule type="expression" dxfId="442" priority="180" stopIfTrue="1">
      <formula>MOD(ROW(),2)</formula>
    </cfRule>
  </conditionalFormatting>
  <conditionalFormatting sqref="CY6:DC6">
    <cfRule type="expression" dxfId="441" priority="179" stopIfTrue="1">
      <formula>MOD(ROW(),2)</formula>
    </cfRule>
  </conditionalFormatting>
  <conditionalFormatting sqref="BZ6">
    <cfRule type="expression" dxfId="440" priority="178" stopIfTrue="1">
      <formula>MOD(ROW(),2)</formula>
    </cfRule>
  </conditionalFormatting>
  <conditionalFormatting sqref="CA6">
    <cfRule type="expression" dxfId="439" priority="177" stopIfTrue="1">
      <formula>MOD(ROW(),2)</formula>
    </cfRule>
  </conditionalFormatting>
  <conditionalFormatting sqref="DJ6">
    <cfRule type="expression" dxfId="438" priority="176" stopIfTrue="1">
      <formula>MOD(ROW(),2)</formula>
    </cfRule>
  </conditionalFormatting>
  <conditionalFormatting sqref="BB7 BG7 A7:C7 DK7:KC7 E7:W7 BD7:BE7">
    <cfRule type="expression" dxfId="437" priority="175" stopIfTrue="1">
      <formula>MOD(ROW(),2)</formula>
    </cfRule>
  </conditionalFormatting>
  <conditionalFormatting sqref="BM7:BP7">
    <cfRule type="expression" dxfId="436" priority="174" stopIfTrue="1">
      <formula>MOD(ROW(),2)</formula>
    </cfRule>
  </conditionalFormatting>
  <conditionalFormatting sqref="BQ7:BR7 BW7:BX7 CC7:CL7 CO7:CS7">
    <cfRule type="expression" dxfId="435" priority="173" stopIfTrue="1">
      <formula>MOD(ROW(),2)</formula>
    </cfRule>
  </conditionalFormatting>
  <conditionalFormatting sqref="BT7:BV7">
    <cfRule type="expression" dxfId="434" priority="171" stopIfTrue="1">
      <formula>MOD(ROW(),2)</formula>
    </cfRule>
  </conditionalFormatting>
  <conditionalFormatting sqref="CY7:DC7">
    <cfRule type="expression" dxfId="433" priority="165" stopIfTrue="1">
      <formula>MOD(ROW(),2)</formula>
    </cfRule>
  </conditionalFormatting>
  <conditionalFormatting sqref="BF7">
    <cfRule type="expression" dxfId="432" priority="164" stopIfTrue="1">
      <formula>MOD(ROW(),2)</formula>
    </cfRule>
  </conditionalFormatting>
  <conditionalFormatting sqref="BK7">
    <cfRule type="expression" dxfId="431" priority="163" stopIfTrue="1">
      <formula>MOD(ROW(),2)</formula>
    </cfRule>
  </conditionalFormatting>
  <conditionalFormatting sqref="BL7">
    <cfRule type="expression" dxfId="430" priority="162" stopIfTrue="1">
      <formula>MOD(ROW(),2)</formula>
    </cfRule>
  </conditionalFormatting>
  <conditionalFormatting sqref="BZ7">
    <cfRule type="expression" dxfId="429" priority="161" stopIfTrue="1">
      <formula>MOD(ROW(),2)</formula>
    </cfRule>
  </conditionalFormatting>
  <conditionalFormatting sqref="CA7">
    <cfRule type="expression" dxfId="428" priority="160" stopIfTrue="1">
      <formula>MOD(ROW(),2)</formula>
    </cfRule>
  </conditionalFormatting>
  <conditionalFormatting sqref="DJ7">
    <cfRule type="expression" dxfId="427" priority="159" stopIfTrue="1">
      <formula>MOD(ROW(),2)</formula>
    </cfRule>
  </conditionalFormatting>
  <conditionalFormatting sqref="BA7">
    <cfRule type="expression" dxfId="426" priority="158" stopIfTrue="1">
      <formula>MOD(ROW(),2)</formula>
    </cfRule>
  </conditionalFormatting>
  <conditionalFormatting sqref="AZ7">
    <cfRule type="expression" dxfId="425" priority="157" stopIfTrue="1">
      <formula>MOD(ROW(),2)</formula>
    </cfRule>
  </conditionalFormatting>
  <conditionalFormatting sqref="BH7:BJ7">
    <cfRule type="expression" dxfId="424" priority="156" stopIfTrue="1">
      <formula>MOD(ROW(),2)</formula>
    </cfRule>
  </conditionalFormatting>
  <conditionalFormatting sqref="D7">
    <cfRule type="expression" dxfId="423" priority="155" stopIfTrue="1">
      <formula>MOD(ROW(),2)</formula>
    </cfRule>
  </conditionalFormatting>
  <conditionalFormatting sqref="X3:Y7">
    <cfRule type="expression" dxfId="422" priority="152" stopIfTrue="1">
      <formula>MOD(ROW(),2)</formula>
    </cfRule>
  </conditionalFormatting>
  <conditionalFormatting sqref="CV7:CW7">
    <cfRule type="expression" dxfId="421" priority="151" stopIfTrue="1">
      <formula>MOD(ROW(),2)</formula>
    </cfRule>
  </conditionalFormatting>
  <conditionalFormatting sqref="DG7:DH7">
    <cfRule type="expression" dxfId="420" priority="150" stopIfTrue="1">
      <formula>MOD(ROW(),2)</formula>
    </cfRule>
  </conditionalFormatting>
  <conditionalFormatting sqref="DI7">
    <cfRule type="expression" dxfId="419" priority="149" stopIfTrue="1">
      <formula>MOD(ROW(),2)</formula>
    </cfRule>
  </conditionalFormatting>
  <conditionalFormatting sqref="DD7:DF7">
    <cfRule type="expression" dxfId="418" priority="148" stopIfTrue="1">
      <formula>MOD(ROW(),2)</formula>
    </cfRule>
  </conditionalFormatting>
  <conditionalFormatting sqref="CX7">
    <cfRule type="expression" dxfId="417" priority="147" stopIfTrue="1">
      <formula>MOD(ROW(),2)</formula>
    </cfRule>
  </conditionalFormatting>
  <conditionalFormatting sqref="BS3:BS5">
    <cfRule type="expression" dxfId="416" priority="146" stopIfTrue="1">
      <formula>MOD(ROW(),2)</formula>
    </cfRule>
  </conditionalFormatting>
  <conditionalFormatting sqref="BY4:BY7">
    <cfRule type="expression" dxfId="415" priority="145" stopIfTrue="1">
      <formula>MOD(ROW(),2)</formula>
    </cfRule>
  </conditionalFormatting>
  <conditionalFormatting sqref="CB3">
    <cfRule type="expression" dxfId="414" priority="144" stopIfTrue="1">
      <formula>MOD(ROW(),2)</formula>
    </cfRule>
  </conditionalFormatting>
  <conditionalFormatting sqref="CB4:CB6">
    <cfRule type="expression" dxfId="413" priority="143" stopIfTrue="1">
      <formula>MOD(ROW(),2)</formula>
    </cfRule>
  </conditionalFormatting>
  <conditionalFormatting sqref="CM3">
    <cfRule type="expression" dxfId="412" priority="142" stopIfTrue="1">
      <formula>MOD(ROW(),2)</formula>
    </cfRule>
  </conditionalFormatting>
  <conditionalFormatting sqref="CN3">
    <cfRule type="expression" dxfId="411" priority="141" stopIfTrue="1">
      <formula>MOD(ROW(),2)</formula>
    </cfRule>
  </conditionalFormatting>
  <conditionalFormatting sqref="CM4:CM6">
    <cfRule type="expression" dxfId="410" priority="140" stopIfTrue="1">
      <formula>MOD(ROW(),2)</formula>
    </cfRule>
  </conditionalFormatting>
  <conditionalFormatting sqref="CN4:CN6">
    <cfRule type="expression" dxfId="409" priority="139" stopIfTrue="1">
      <formula>MOD(ROW(),2)</formula>
    </cfRule>
  </conditionalFormatting>
  <conditionalFormatting sqref="CW6">
    <cfRule type="expression" dxfId="408" priority="138" stopIfTrue="1">
      <formula>MOD(ROW(),2)</formula>
    </cfRule>
  </conditionalFormatting>
  <conditionalFormatting sqref="A8:W8 DK8:KC8">
    <cfRule type="expression" dxfId="407" priority="137" stopIfTrue="1">
      <formula>MOD(ROW(),2)</formula>
    </cfRule>
  </conditionalFormatting>
  <conditionalFormatting sqref="BF8">
    <cfRule type="expression" dxfId="406" priority="136" stopIfTrue="1">
      <formula>MOD(ROW(),2)</formula>
    </cfRule>
  </conditionalFormatting>
  <conditionalFormatting sqref="BG8:BJ8">
    <cfRule type="expression" dxfId="405" priority="135" stopIfTrue="1">
      <formula>MOD(ROW(),2)</formula>
    </cfRule>
  </conditionalFormatting>
  <conditionalFormatting sqref="BM8:BP8">
    <cfRule type="expression" dxfId="404" priority="134" stopIfTrue="1">
      <formula>MOD(ROW(),2)</formula>
    </cfRule>
  </conditionalFormatting>
  <conditionalFormatting sqref="BR8 BW8:BX8 CC8:CE8 CV8:CX8 DD8:DI8 CK8:CL8 CO8:CS8">
    <cfRule type="expression" dxfId="403" priority="133" stopIfTrue="1">
      <formula>MOD(ROW(),2)</formula>
    </cfRule>
  </conditionalFormatting>
  <conditionalFormatting sqref="BT8:BV8">
    <cfRule type="expression" dxfId="402" priority="131" stopIfTrue="1">
      <formula>MOD(ROW(),2)</formula>
    </cfRule>
  </conditionalFormatting>
  <conditionalFormatting sqref="BY8">
    <cfRule type="expression" dxfId="401" priority="130" stopIfTrue="1">
      <formula>MOD(ROW(),2)</formula>
    </cfRule>
  </conditionalFormatting>
  <conditionalFormatting sqref="CT8:CU8">
    <cfRule type="expression" dxfId="400" priority="126" stopIfTrue="1">
      <formula>MOD(ROW(),2)</formula>
    </cfRule>
  </conditionalFormatting>
  <conditionalFormatting sqref="CY8:DC8">
    <cfRule type="expression" dxfId="399" priority="125" stopIfTrue="1">
      <formula>MOD(ROW(),2)</formula>
    </cfRule>
  </conditionalFormatting>
  <conditionalFormatting sqref="DJ8">
    <cfRule type="expression" dxfId="398" priority="124" stopIfTrue="1">
      <formula>MOD(ROW(),2)</formula>
    </cfRule>
  </conditionalFormatting>
  <conditionalFormatting sqref="BD8">
    <cfRule type="expression" dxfId="397" priority="123" stopIfTrue="1">
      <formula>MOD(ROW(),2)</formula>
    </cfRule>
  </conditionalFormatting>
  <conditionalFormatting sqref="BE8">
    <cfRule type="expression" dxfId="396" priority="122" stopIfTrue="1">
      <formula>MOD(ROW(),2)</formula>
    </cfRule>
  </conditionalFormatting>
  <conditionalFormatting sqref="BZ8">
    <cfRule type="expression" dxfId="395" priority="121" stopIfTrue="1">
      <formula>MOD(ROW(),2)</formula>
    </cfRule>
  </conditionalFormatting>
  <conditionalFormatting sqref="BK8">
    <cfRule type="expression" dxfId="394" priority="120" stopIfTrue="1">
      <formula>MOD(ROW(),2)</formula>
    </cfRule>
  </conditionalFormatting>
  <conditionalFormatting sqref="BC8">
    <cfRule type="expression" dxfId="393" priority="119" stopIfTrue="1">
      <formula>MOD(ROW(),2)</formula>
    </cfRule>
  </conditionalFormatting>
  <conditionalFormatting sqref="X8:Y8">
    <cfRule type="expression" dxfId="392" priority="118" stopIfTrue="1">
      <formula>MOD(ROW(),2)</formula>
    </cfRule>
  </conditionalFormatting>
  <conditionalFormatting sqref="BL8">
    <cfRule type="expression" dxfId="391" priority="117" stopIfTrue="1">
      <formula>MOD(ROW(),2)</formula>
    </cfRule>
  </conditionalFormatting>
  <conditionalFormatting sqref="BQ8">
    <cfRule type="expression" dxfId="390" priority="116" stopIfTrue="1">
      <formula>MOD(ROW(),2)</formula>
    </cfRule>
  </conditionalFormatting>
  <conditionalFormatting sqref="CA8">
    <cfRule type="expression" dxfId="389" priority="115" stopIfTrue="1">
      <formula>MOD(ROW(),2)</formula>
    </cfRule>
  </conditionalFormatting>
  <conditionalFormatting sqref="CF8">
    <cfRule type="expression" dxfId="388" priority="114" stopIfTrue="1">
      <formula>MOD(ROW(),2)</formula>
    </cfRule>
  </conditionalFormatting>
  <conditionalFormatting sqref="CG8">
    <cfRule type="expression" dxfId="387" priority="113" stopIfTrue="1">
      <formula>MOD(ROW(),2)</formula>
    </cfRule>
  </conditionalFormatting>
  <conditionalFormatting sqref="CH8">
    <cfRule type="expression" dxfId="386" priority="112" stopIfTrue="1">
      <formula>MOD(ROW(),2)</formula>
    </cfRule>
  </conditionalFormatting>
  <conditionalFormatting sqref="CI8">
    <cfRule type="expression" dxfId="385" priority="111" stopIfTrue="1">
      <formula>MOD(ROW(),2)</formula>
    </cfRule>
  </conditionalFormatting>
  <conditionalFormatting sqref="CJ8">
    <cfRule type="expression" dxfId="384" priority="110" stopIfTrue="1">
      <formula>MOD(ROW(),2)</formula>
    </cfRule>
  </conditionalFormatting>
  <conditionalFormatting sqref="A9:D9 DK9:KC9 H9:W9">
    <cfRule type="expression" dxfId="383" priority="105" stopIfTrue="1">
      <formula>MOD(ROW(),2)</formula>
    </cfRule>
  </conditionalFormatting>
  <conditionalFormatting sqref="BF9">
    <cfRule type="expression" dxfId="382" priority="104" stopIfTrue="1">
      <formula>MOD(ROW(),2)</formula>
    </cfRule>
  </conditionalFormatting>
  <conditionalFormatting sqref="BH9:BJ9">
    <cfRule type="expression" dxfId="381" priority="103" stopIfTrue="1">
      <formula>MOD(ROW(),2)</formula>
    </cfRule>
  </conditionalFormatting>
  <conditionalFormatting sqref="BE9">
    <cfRule type="expression" dxfId="380" priority="102" stopIfTrue="1">
      <formula>MOD(ROW(),2)</formula>
    </cfRule>
  </conditionalFormatting>
  <conditionalFormatting sqref="BD9">
    <cfRule type="expression" dxfId="379" priority="101" stopIfTrue="1">
      <formula>MOD(ROW(),2)</formula>
    </cfRule>
  </conditionalFormatting>
  <conditionalFormatting sqref="BG9">
    <cfRule type="expression" dxfId="378" priority="100" stopIfTrue="1">
      <formula>MOD(ROW(),2)</formula>
    </cfRule>
  </conditionalFormatting>
  <conditionalFormatting sqref="BM9:BP9">
    <cfRule type="expression" dxfId="377" priority="99" stopIfTrue="1">
      <formula>MOD(ROW(),2)</formula>
    </cfRule>
  </conditionalFormatting>
  <conditionalFormatting sqref="BR9 BW9:BX9 CC9:CE9 CO9:CR9 CW9 CI9:CL9">
    <cfRule type="expression" dxfId="376" priority="98" stopIfTrue="1">
      <formula>MOD(ROW(),2)</formula>
    </cfRule>
  </conditionalFormatting>
  <conditionalFormatting sqref="BT9:BV9">
    <cfRule type="expression" dxfId="375" priority="96" stopIfTrue="1">
      <formula>MOD(ROW(),2)</formula>
    </cfRule>
  </conditionalFormatting>
  <conditionalFormatting sqref="BY9">
    <cfRule type="expression" dxfId="374" priority="95" stopIfTrue="1">
      <formula>MOD(ROW(),2)</formula>
    </cfRule>
  </conditionalFormatting>
  <conditionalFormatting sqref="CT9:CU9">
    <cfRule type="expression" dxfId="373" priority="91" stopIfTrue="1">
      <formula>MOD(ROW(),2)</formula>
    </cfRule>
  </conditionalFormatting>
  <conditionalFormatting sqref="CY9:DC9">
    <cfRule type="expression" dxfId="372" priority="90" stopIfTrue="1">
      <formula>MOD(ROW(),2)</formula>
    </cfRule>
  </conditionalFormatting>
  <conditionalFormatting sqref="BK9">
    <cfRule type="expression" dxfId="371" priority="89" stopIfTrue="1">
      <formula>MOD(ROW(),2)</formula>
    </cfRule>
  </conditionalFormatting>
  <conditionalFormatting sqref="BL9">
    <cfRule type="expression" dxfId="370" priority="88" stopIfTrue="1">
      <formula>MOD(ROW(),2)</formula>
    </cfRule>
  </conditionalFormatting>
  <conditionalFormatting sqref="CA9">
    <cfRule type="expression" dxfId="369" priority="87" stopIfTrue="1">
      <formula>MOD(ROW(),2)</formula>
    </cfRule>
  </conditionalFormatting>
  <conditionalFormatting sqref="DJ9">
    <cfRule type="expression" dxfId="368" priority="86" stopIfTrue="1">
      <formula>MOD(ROW(),2)</formula>
    </cfRule>
  </conditionalFormatting>
  <conditionalFormatting sqref="BC9">
    <cfRule type="expression" dxfId="367" priority="85" stopIfTrue="1">
      <formula>MOD(ROW(),2)</formula>
    </cfRule>
  </conditionalFormatting>
  <conditionalFormatting sqref="X9:Y9">
    <cfRule type="expression" dxfId="366" priority="84" stopIfTrue="1">
      <formula>MOD(ROW(),2)</formula>
    </cfRule>
  </conditionalFormatting>
  <conditionalFormatting sqref="BQ9">
    <cfRule type="expression" dxfId="365" priority="83" stopIfTrue="1">
      <formula>MOD(ROW(),2)</formula>
    </cfRule>
  </conditionalFormatting>
  <conditionalFormatting sqref="BZ9">
    <cfRule type="expression" dxfId="364" priority="82" stopIfTrue="1">
      <formula>MOD(ROW(),2)</formula>
    </cfRule>
  </conditionalFormatting>
  <conditionalFormatting sqref="CF9">
    <cfRule type="expression" dxfId="363" priority="81" stopIfTrue="1">
      <formula>MOD(ROW(),2)</formula>
    </cfRule>
  </conditionalFormatting>
  <conditionalFormatting sqref="CG9">
    <cfRule type="expression" dxfId="362" priority="80" stopIfTrue="1">
      <formula>MOD(ROW(),2)</formula>
    </cfRule>
  </conditionalFormatting>
  <conditionalFormatting sqref="CH9">
    <cfRule type="expression" dxfId="361" priority="79" stopIfTrue="1">
      <formula>MOD(ROW(),2)</formula>
    </cfRule>
  </conditionalFormatting>
  <conditionalFormatting sqref="E9:G9">
    <cfRule type="expression" dxfId="360" priority="78" stopIfTrue="1">
      <formula>MOD(ROW(),2)</formula>
    </cfRule>
  </conditionalFormatting>
  <conditionalFormatting sqref="CS9">
    <cfRule type="expression" dxfId="359" priority="77" stopIfTrue="1">
      <formula>MOD(ROW(),2)</formula>
    </cfRule>
  </conditionalFormatting>
  <conditionalFormatting sqref="CV9">
    <cfRule type="expression" dxfId="358" priority="76" stopIfTrue="1">
      <formula>MOD(ROW(),2)</formula>
    </cfRule>
  </conditionalFormatting>
  <conditionalFormatting sqref="DG9:DH9">
    <cfRule type="expression" dxfId="357" priority="75" stopIfTrue="1">
      <formula>MOD(ROW(),2)</formula>
    </cfRule>
  </conditionalFormatting>
  <conditionalFormatting sqref="DI9">
    <cfRule type="expression" dxfId="356" priority="74" stopIfTrue="1">
      <formula>MOD(ROW(),2)</formula>
    </cfRule>
  </conditionalFormatting>
  <conditionalFormatting sqref="A10:S10 BB10 DJ10:KC10">
    <cfRule type="expression" dxfId="355" priority="73" stopIfTrue="1">
      <formula>MOD(ROW(),2)</formula>
    </cfRule>
  </conditionalFormatting>
  <conditionalFormatting sqref="T10">
    <cfRule type="expression" dxfId="354" priority="72" stopIfTrue="1">
      <formula>MOD(ROW(),2)</formula>
    </cfRule>
  </conditionalFormatting>
  <conditionalFormatting sqref="AZ10">
    <cfRule type="expression" dxfId="353" priority="71" stopIfTrue="1">
      <formula>MOD(ROW(),2)</formula>
    </cfRule>
  </conditionalFormatting>
  <conditionalFormatting sqref="BA10">
    <cfRule type="expression" dxfId="352" priority="70" stopIfTrue="1">
      <formula>MOD(ROW(),2)</formula>
    </cfRule>
  </conditionalFormatting>
  <conditionalFormatting sqref="BG10 BD10:BE10 BL10">
    <cfRule type="expression" dxfId="351" priority="69" stopIfTrue="1">
      <formula>MOD(ROW(),2)</formula>
    </cfRule>
  </conditionalFormatting>
  <conditionalFormatting sqref="BF10">
    <cfRule type="expression" dxfId="350" priority="68" stopIfTrue="1">
      <formula>MOD(ROW(),2)</formula>
    </cfRule>
  </conditionalFormatting>
  <conditionalFormatting sqref="BM10:BP10">
    <cfRule type="expression" dxfId="349" priority="67" stopIfTrue="1">
      <formula>MOD(ROW(),2)</formula>
    </cfRule>
  </conditionalFormatting>
  <conditionalFormatting sqref="BQ10:BR10 BW10:BX10 CV10:CX10 CC10:CL10 CO10:CS10 DD10:DI10">
    <cfRule type="expression" dxfId="348" priority="66" stopIfTrue="1">
      <formula>MOD(ROW(),2)</formula>
    </cfRule>
  </conditionalFormatting>
  <conditionalFormatting sqref="BT10:BV10">
    <cfRule type="expression" dxfId="347" priority="64" stopIfTrue="1">
      <formula>MOD(ROW(),2)</formula>
    </cfRule>
  </conditionalFormatting>
  <conditionalFormatting sqref="BY10">
    <cfRule type="expression" dxfId="346" priority="63" stopIfTrue="1">
      <formula>MOD(ROW(),2)</formula>
    </cfRule>
  </conditionalFormatting>
  <conditionalFormatting sqref="CT10:CU10">
    <cfRule type="expression" dxfId="345" priority="59" stopIfTrue="1">
      <formula>MOD(ROW(),2)</formula>
    </cfRule>
  </conditionalFormatting>
  <conditionalFormatting sqref="CY10:DC10">
    <cfRule type="expression" dxfId="344" priority="58" stopIfTrue="1">
      <formula>MOD(ROW(),2)</formula>
    </cfRule>
  </conditionalFormatting>
  <conditionalFormatting sqref="BK10">
    <cfRule type="expression" dxfId="343" priority="57" stopIfTrue="1">
      <formula>MOD(ROW(),2)</formula>
    </cfRule>
  </conditionalFormatting>
  <conditionalFormatting sqref="BZ10">
    <cfRule type="expression" dxfId="342" priority="56" stopIfTrue="1">
      <formula>MOD(ROW(),2)</formula>
    </cfRule>
  </conditionalFormatting>
  <conditionalFormatting sqref="CA10">
    <cfRule type="expression" dxfId="341" priority="55" stopIfTrue="1">
      <formula>MOD(ROW(),2)</formula>
    </cfRule>
  </conditionalFormatting>
  <conditionalFormatting sqref="BC10">
    <cfRule type="expression" dxfId="340" priority="54" stopIfTrue="1">
      <formula>MOD(ROW(),2)</formula>
    </cfRule>
  </conditionalFormatting>
  <conditionalFormatting sqref="BH10:BJ10">
    <cfRule type="expression" dxfId="339" priority="53" stopIfTrue="1">
      <formula>MOD(ROW(),2)</formula>
    </cfRule>
  </conditionalFormatting>
  <conditionalFormatting sqref="A11:S11 U11:W11 BH11:BJ11 DK11:KC11">
    <cfRule type="expression" dxfId="338" priority="52" stopIfTrue="1">
      <formula>MOD(ROW(),2)</formula>
    </cfRule>
  </conditionalFormatting>
  <conditionalFormatting sqref="BF11">
    <cfRule type="expression" dxfId="337" priority="51" stopIfTrue="1">
      <formula>MOD(ROW(),2)</formula>
    </cfRule>
  </conditionalFormatting>
  <conditionalFormatting sqref="BG11 BD11:BE11 BL11">
    <cfRule type="expression" dxfId="336" priority="49" stopIfTrue="1">
      <formula>MOD(ROW(),2)</formula>
    </cfRule>
  </conditionalFormatting>
  <conditionalFormatting sqref="BM11:BP11">
    <cfRule type="expression" dxfId="335" priority="48" stopIfTrue="1">
      <formula>MOD(ROW(),2)</formula>
    </cfRule>
  </conditionalFormatting>
  <conditionalFormatting sqref="BR11 BW11 CC11:CL11 CO11:CS11 CV11:CX11 DD11:DI11 CX12">
    <cfRule type="expression" dxfId="334" priority="47" stopIfTrue="1">
      <formula>MOD(ROW(),2)</formula>
    </cfRule>
  </conditionalFormatting>
  <conditionalFormatting sqref="BT11:BV11">
    <cfRule type="expression" dxfId="333" priority="45" stopIfTrue="1">
      <formula>MOD(ROW(),2)</formula>
    </cfRule>
  </conditionalFormatting>
  <conditionalFormatting sqref="BY11">
    <cfRule type="expression" dxfId="332" priority="44" stopIfTrue="1">
      <formula>MOD(ROW(),2)</formula>
    </cfRule>
  </conditionalFormatting>
  <conditionalFormatting sqref="CT11:CU11">
    <cfRule type="expression" dxfId="331" priority="41" stopIfTrue="1">
      <formula>MOD(ROW(),2)</formula>
    </cfRule>
  </conditionalFormatting>
  <conditionalFormatting sqref="CY11:DC11">
    <cfRule type="expression" dxfId="330" priority="40" stopIfTrue="1">
      <formula>MOD(ROW(),2)</formula>
    </cfRule>
  </conditionalFormatting>
  <conditionalFormatting sqref="DJ11">
    <cfRule type="expression" dxfId="329" priority="39" stopIfTrue="1">
      <formula>MOD(ROW(),2)</formula>
    </cfRule>
  </conditionalFormatting>
  <conditionalFormatting sqref="BZ11">
    <cfRule type="expression" dxfId="328" priority="38" stopIfTrue="1">
      <formula>MOD(ROW(),2)</formula>
    </cfRule>
  </conditionalFormatting>
  <conditionalFormatting sqref="CA11">
    <cfRule type="expression" dxfId="327" priority="37" stopIfTrue="1">
      <formula>MOD(ROW(),2)</formula>
    </cfRule>
  </conditionalFormatting>
  <conditionalFormatting sqref="BK11">
    <cfRule type="expression" dxfId="326" priority="36" stopIfTrue="1">
      <formula>MOD(ROW(),2)</formula>
    </cfRule>
  </conditionalFormatting>
  <conditionalFormatting sqref="T11">
    <cfRule type="expression" dxfId="325" priority="35" stopIfTrue="1">
      <formula>MOD(ROW(),2)</formula>
    </cfRule>
  </conditionalFormatting>
  <conditionalFormatting sqref="BC11">
    <cfRule type="expression" dxfId="324" priority="34" stopIfTrue="1">
      <formula>MOD(ROW(),2)</formula>
    </cfRule>
  </conditionalFormatting>
  <conditionalFormatting sqref="BQ11">
    <cfRule type="expression" dxfId="323" priority="33" stopIfTrue="1">
      <formula>MOD(ROW(),2)</formula>
    </cfRule>
  </conditionalFormatting>
  <conditionalFormatting sqref="X11:Y11">
    <cfRule type="expression" dxfId="322" priority="32" stopIfTrue="1">
      <formula>MOD(ROW(),2)</formula>
    </cfRule>
  </conditionalFormatting>
  <conditionalFormatting sqref="BX11">
    <cfRule type="expression" dxfId="321" priority="31" stopIfTrue="1">
      <formula>MOD(ROW(),2)</formula>
    </cfRule>
  </conditionalFormatting>
  <conditionalFormatting sqref="DK12:KC12 BF12">
    <cfRule type="expression" dxfId="320" priority="30" stopIfTrue="1">
      <formula>MOD(ROW(),2)</formula>
    </cfRule>
  </conditionalFormatting>
  <conditionalFormatting sqref="BG12:BJ12 BD12:BE12 BL12">
    <cfRule type="expression" dxfId="319" priority="29" stopIfTrue="1">
      <formula>MOD(ROW(),2)</formula>
    </cfRule>
  </conditionalFormatting>
  <conditionalFormatting sqref="BM12:BP12">
    <cfRule type="expression" dxfId="318" priority="28" stopIfTrue="1">
      <formula>MOD(ROW(),2)</formula>
    </cfRule>
  </conditionalFormatting>
  <conditionalFormatting sqref="BQ12:BR12 BW12:BX12 CO12:CS12 CC12:CL12 CV12:CW12">
    <cfRule type="expression" dxfId="317" priority="27" stopIfTrue="1">
      <formula>MOD(ROW(),2)</formula>
    </cfRule>
  </conditionalFormatting>
  <conditionalFormatting sqref="BS12">
    <cfRule type="expression" dxfId="316" priority="26" stopIfTrue="1">
      <formula>MOD(ROW(),2)</formula>
    </cfRule>
  </conditionalFormatting>
  <conditionalFormatting sqref="BT12:BV12">
    <cfRule type="expression" dxfId="315" priority="25" stopIfTrue="1">
      <formula>MOD(ROW(),2)</formula>
    </cfRule>
  </conditionalFormatting>
  <conditionalFormatting sqref="BY12">
    <cfRule type="expression" dxfId="314" priority="24" stopIfTrue="1">
      <formula>MOD(ROW(),2)</formula>
    </cfRule>
  </conditionalFormatting>
  <conditionalFormatting sqref="CB12">
    <cfRule type="expression" dxfId="313" priority="23" stopIfTrue="1">
      <formula>MOD(ROW(),2)</formula>
    </cfRule>
  </conditionalFormatting>
  <conditionalFormatting sqref="CM12">
    <cfRule type="expression" dxfId="312" priority="22" stopIfTrue="1">
      <formula>MOD(ROW(),2)</formula>
    </cfRule>
  </conditionalFormatting>
  <conditionalFormatting sqref="CN12">
    <cfRule type="expression" dxfId="311" priority="21" stopIfTrue="1">
      <formula>MOD(ROW(),2)</formula>
    </cfRule>
  </conditionalFormatting>
  <conditionalFormatting sqref="CT12:CU12">
    <cfRule type="expression" dxfId="310" priority="20" stopIfTrue="1">
      <formula>MOD(ROW(),2)</formula>
    </cfRule>
  </conditionalFormatting>
  <conditionalFormatting sqref="CY12:DC12">
    <cfRule type="expression" dxfId="309" priority="19" stopIfTrue="1">
      <formula>MOD(ROW(),2)</formula>
    </cfRule>
  </conditionalFormatting>
  <conditionalFormatting sqref="BK12">
    <cfRule type="expression" dxfId="308" priority="18" stopIfTrue="1">
      <formula>MOD(ROW(),2)</formula>
    </cfRule>
  </conditionalFormatting>
  <conditionalFormatting sqref="BZ12">
    <cfRule type="expression" dxfId="307" priority="17" stopIfTrue="1">
      <formula>MOD(ROW(),2)</formula>
    </cfRule>
  </conditionalFormatting>
  <conditionalFormatting sqref="CA12">
    <cfRule type="expression" dxfId="306" priority="16" stopIfTrue="1">
      <formula>MOD(ROW(),2)</formula>
    </cfRule>
  </conditionalFormatting>
  <conditionalFormatting sqref="DJ12">
    <cfRule type="expression" dxfId="305" priority="15" stopIfTrue="1">
      <formula>MOD(ROW(),2)</formula>
    </cfRule>
  </conditionalFormatting>
  <conditionalFormatting sqref="DG12:DH12">
    <cfRule type="expression" dxfId="304" priority="13" stopIfTrue="1">
      <formula>MOD(ROW(),2)</formula>
    </cfRule>
  </conditionalFormatting>
  <conditionalFormatting sqref="DI12">
    <cfRule type="expression" dxfId="303" priority="12" stopIfTrue="1">
      <formula>MOD(ROW(),2)</formula>
    </cfRule>
  </conditionalFormatting>
  <conditionalFormatting sqref="DD12:DF12">
    <cfRule type="expression" dxfId="302" priority="11" stopIfTrue="1">
      <formula>MOD(ROW(),2)</formula>
    </cfRule>
  </conditionalFormatting>
  <conditionalFormatting sqref="BC6">
    <cfRule type="expression" dxfId="301" priority="10" stopIfTrue="1">
      <formula>MOD(ROW(),2)</formula>
    </cfRule>
  </conditionalFormatting>
  <conditionalFormatting sqref="BC7">
    <cfRule type="expression" dxfId="300" priority="9" stopIfTrue="1">
      <formula>MOD(ROW(),2)</formula>
    </cfRule>
  </conditionalFormatting>
  <conditionalFormatting sqref="BS6:BS11">
    <cfRule type="expression" dxfId="299" priority="8" stopIfTrue="1">
      <formula>MOD(ROW(),2)</formula>
    </cfRule>
  </conditionalFormatting>
  <conditionalFormatting sqref="CB7:CB11">
    <cfRule type="expression" dxfId="298" priority="7" stopIfTrue="1">
      <formula>MOD(ROW(),2)</formula>
    </cfRule>
  </conditionalFormatting>
  <conditionalFormatting sqref="CM7:CM11">
    <cfRule type="expression" dxfId="297" priority="6" stopIfTrue="1">
      <formula>MOD(ROW(),2)</formula>
    </cfRule>
  </conditionalFormatting>
  <conditionalFormatting sqref="CN7:CN11">
    <cfRule type="expression" dxfId="296" priority="5" stopIfTrue="1">
      <formula>MOD(ROW(),2)</formula>
    </cfRule>
  </conditionalFormatting>
  <conditionalFormatting sqref="CV4:CX4">
    <cfRule type="expression" dxfId="295" priority="4" stopIfTrue="1">
      <formula>MOD(ROW(),2)</formula>
    </cfRule>
  </conditionalFormatting>
  <conditionalFormatting sqref="DD4:DI4">
    <cfRule type="expression" dxfId="294" priority="3" stopIfTrue="1">
      <formula>MOD(ROW(),2)</formula>
    </cfRule>
  </conditionalFormatting>
  <conditionalFormatting sqref="CX9">
    <cfRule type="expression" dxfId="293" priority="2" stopIfTrue="1">
      <formula>MOD(ROW(),2)</formula>
    </cfRule>
  </conditionalFormatting>
  <conditionalFormatting sqref="DD9:DF9">
    <cfRule type="expression" dxfId="292" priority="1" stopIfTrue="1">
      <formula>MOD(ROW(),2)</formula>
    </cfRule>
  </conditionalFormatting>
  <hyperlinks>
    <hyperlink ref="T3" r:id="rId1" xr:uid="{00000000-0004-0000-0300-000000000000}"/>
    <hyperlink ref="T4" r:id="rId2" xr:uid="{00000000-0004-0000-0300-000001000000}"/>
    <hyperlink ref="T5" r:id="rId3" xr:uid="{00000000-0004-0000-0300-000002000000}"/>
    <hyperlink ref="T6" r:id="rId4" xr:uid="{00000000-0004-0000-0300-000003000000}"/>
    <hyperlink ref="T7" r:id="rId5" xr:uid="{00000000-0004-0000-0300-000004000000}"/>
    <hyperlink ref="T8" r:id="rId6" xr:uid="{00000000-0004-0000-0300-000005000000}"/>
    <hyperlink ref="T9" r:id="rId7" xr:uid="{00000000-0004-0000-0300-000006000000}"/>
    <hyperlink ref="T11" r:id="rId8" xr:uid="{00000000-0004-0000-0300-000007000000}"/>
    <hyperlink ref="T12" r:id="rId9" xr:uid="{00000000-0004-0000-0300-000008000000}"/>
  </hyperlinks>
  <pageMargins left="0.75196850393700787" right="0.75196850393700787" top="1" bottom="1" header="0.5" footer="0.5"/>
  <pageSetup paperSize="9" scale="10" orientation="portrait" horizontalDpi="4294967292" vertic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A2:DS10"/>
  <sheetViews>
    <sheetView workbookViewId="0">
      <pane xSplit="3" ySplit="2" topLeftCell="CX3" activePane="bottomRight" state="frozenSplit"/>
      <selection pane="topRight" activeCell="C1" sqref="C1"/>
      <selection pane="bottomLeft" activeCell="A2" sqref="A2"/>
      <selection pane="bottomRight" activeCell="DE14" sqref="DE14"/>
    </sheetView>
  </sheetViews>
  <sheetFormatPr baseColWidth="10" defaultColWidth="10.5" defaultRowHeight="28" customHeight="1" x14ac:dyDescent="0.15"/>
  <cols>
    <col min="1" max="1" width="7.5" style="15" bestFit="1" customWidth="1"/>
    <col min="2" max="2" width="10.6640625" style="15" customWidth="1"/>
    <col min="3" max="3" width="9.5" style="15" customWidth="1"/>
    <col min="4" max="4" width="10.6640625" style="15" customWidth="1"/>
    <col min="5" max="7" width="11.6640625" style="15" customWidth="1"/>
    <col min="8" max="8" width="18" style="15" customWidth="1"/>
    <col min="9" max="9" width="14.5" style="15" bestFit="1" customWidth="1"/>
    <col min="10" max="10" width="10.83203125" style="15" bestFit="1" customWidth="1"/>
    <col min="11" max="13" width="14.1640625" style="15" customWidth="1"/>
    <col min="14" max="14" width="13.33203125" style="16" bestFit="1" customWidth="1"/>
    <col min="15" max="15" width="12.5" style="16" bestFit="1" customWidth="1"/>
    <col min="16" max="16" width="12.83203125" style="16" bestFit="1" customWidth="1"/>
    <col min="17" max="17" width="9.83203125" style="15" bestFit="1" customWidth="1"/>
    <col min="18" max="18" width="17.5" style="15" customWidth="1"/>
    <col min="19" max="19" width="16.5" style="15" customWidth="1"/>
    <col min="20" max="20" width="20.5" style="15" customWidth="1"/>
    <col min="21" max="21" width="64.5" style="15" customWidth="1"/>
    <col min="22" max="22" width="9.5" style="15" customWidth="1"/>
    <col min="23" max="23" width="8.6640625" style="15" bestFit="1" customWidth="1"/>
    <col min="24" max="25" width="8.6640625" style="15" customWidth="1"/>
    <col min="26" max="26" width="10.5" style="15" customWidth="1"/>
    <col min="27" max="29" width="10.5" style="15"/>
    <col min="30" max="31" width="17.1640625" style="15" customWidth="1"/>
    <col min="32" max="43" width="12.5" style="15" customWidth="1"/>
    <col min="44" max="50" width="12.6640625" style="15" customWidth="1"/>
    <col min="51" max="52" width="10.5" style="15"/>
    <col min="53" max="54" width="12.6640625" style="15" customWidth="1"/>
    <col min="55" max="55" width="13.33203125" style="15" customWidth="1"/>
    <col min="56" max="56" width="12" style="15" customWidth="1"/>
    <col min="57" max="57" width="14.6640625" style="15" customWidth="1"/>
    <col min="58" max="58" width="10.1640625" style="16" customWidth="1"/>
    <col min="59" max="62" width="15.6640625" style="16" customWidth="1"/>
    <col min="63" max="63" width="11.6640625" style="15" customWidth="1"/>
    <col min="64" max="64" width="15" style="15" customWidth="1"/>
    <col min="65" max="69" width="14.83203125" style="15" customWidth="1"/>
    <col min="70" max="70" width="16.83203125" style="15" customWidth="1"/>
    <col min="71" max="71" width="14.33203125" style="15" customWidth="1"/>
    <col min="72" max="75" width="16.83203125" style="15" customWidth="1"/>
    <col min="76" max="79" width="12.33203125" style="15" customWidth="1"/>
    <col min="80" max="89" width="14.5" style="15" customWidth="1"/>
    <col min="90" max="90" width="14.5" style="16" customWidth="1"/>
    <col min="91" max="97" width="14.5" style="15" customWidth="1"/>
    <col min="98" max="99" width="17" style="16" customWidth="1"/>
    <col min="100" max="101" width="15" style="15" customWidth="1"/>
    <col min="102" max="102" width="22.5" style="15" customWidth="1"/>
    <col min="103" max="103" width="14.5" style="16" customWidth="1"/>
    <col min="104" max="104" width="14.5" style="15" customWidth="1"/>
    <col min="105" max="107" width="10.5" style="15"/>
    <col min="108" max="110" width="15.33203125" style="15" customWidth="1"/>
    <col min="111" max="112" width="14.5" style="16" customWidth="1"/>
    <col min="113" max="113" width="13.33203125" style="16" customWidth="1"/>
    <col min="114" max="114" width="78.5" style="15" customWidth="1"/>
    <col min="115" max="118" width="19.5" style="15" customWidth="1"/>
    <col min="119" max="119" width="16.83203125" style="15" customWidth="1"/>
    <col min="120" max="121" width="14.6640625" style="16" customWidth="1"/>
    <col min="122" max="123" width="16.6640625" style="16" customWidth="1"/>
    <col min="124" max="124" width="83" style="15" customWidth="1"/>
    <col min="125" max="16384" width="10.5" style="15"/>
  </cols>
  <sheetData>
    <row r="2" spans="1:123" s="10" customFormat="1" ht="57" customHeight="1" x14ac:dyDescent="0.15">
      <c r="A2" s="8" t="s">
        <v>17</v>
      </c>
      <c r="B2" s="9" t="s">
        <v>10</v>
      </c>
      <c r="C2" s="10" t="s">
        <v>40</v>
      </c>
      <c r="D2" s="10" t="s">
        <v>8</v>
      </c>
      <c r="E2" s="10" t="s">
        <v>19</v>
      </c>
      <c r="H2" s="10" t="s">
        <v>41</v>
      </c>
      <c r="I2" s="11" t="s">
        <v>42</v>
      </c>
      <c r="J2" s="12" t="s">
        <v>36</v>
      </c>
      <c r="K2" s="12" t="s">
        <v>43</v>
      </c>
      <c r="L2" s="12"/>
      <c r="M2" s="11" t="s">
        <v>14</v>
      </c>
      <c r="N2" s="11" t="s">
        <v>32</v>
      </c>
      <c r="O2" s="11" t="s">
        <v>3</v>
      </c>
      <c r="P2" s="11" t="s">
        <v>27</v>
      </c>
      <c r="Q2" s="11" t="s">
        <v>44</v>
      </c>
      <c r="R2" s="10" t="s">
        <v>45</v>
      </c>
      <c r="S2" s="13" t="s">
        <v>11</v>
      </c>
      <c r="T2" s="13" t="s">
        <v>46</v>
      </c>
      <c r="U2" s="13" t="s">
        <v>23</v>
      </c>
      <c r="V2" s="10" t="s">
        <v>15</v>
      </c>
      <c r="W2" s="10" t="s">
        <v>47</v>
      </c>
      <c r="Z2" s="10" t="s">
        <v>37</v>
      </c>
      <c r="AA2" s="10" t="s">
        <v>21</v>
      </c>
      <c r="AC2" s="10" t="s">
        <v>0</v>
      </c>
      <c r="AD2" s="10" t="s">
        <v>6</v>
      </c>
      <c r="AF2" s="10" t="s">
        <v>2</v>
      </c>
      <c r="AJ2" s="10" t="s">
        <v>48</v>
      </c>
      <c r="AN2" s="10" t="s">
        <v>49</v>
      </c>
      <c r="AR2" s="10" t="s">
        <v>50</v>
      </c>
      <c r="AV2" s="10" t="s">
        <v>5</v>
      </c>
      <c r="AW2" s="10" t="s">
        <v>38</v>
      </c>
      <c r="AX2" s="10" t="s">
        <v>13</v>
      </c>
      <c r="AY2" s="10" t="s">
        <v>18</v>
      </c>
      <c r="AZ2" s="10" t="s">
        <v>51</v>
      </c>
      <c r="BA2" s="10" t="s">
        <v>16</v>
      </c>
      <c r="BB2" s="11" t="s">
        <v>4</v>
      </c>
      <c r="BC2" s="14" t="s">
        <v>12</v>
      </c>
      <c r="BD2" s="11" t="s">
        <v>52</v>
      </c>
      <c r="BE2" s="11" t="s">
        <v>53</v>
      </c>
      <c r="BF2" s="14" t="s">
        <v>54</v>
      </c>
      <c r="BG2" s="10" t="s">
        <v>55</v>
      </c>
      <c r="BH2" s="25" t="s">
        <v>158</v>
      </c>
      <c r="BI2" s="25"/>
      <c r="BJ2" s="25"/>
      <c r="BK2" s="11" t="s">
        <v>56</v>
      </c>
      <c r="BL2" s="11" t="s">
        <v>57</v>
      </c>
      <c r="BM2" s="11" t="s">
        <v>58</v>
      </c>
      <c r="BN2" s="11"/>
      <c r="BO2" s="11"/>
      <c r="BP2" s="11"/>
      <c r="BQ2" s="11" t="s">
        <v>59</v>
      </c>
      <c r="BR2" s="11" t="s">
        <v>60</v>
      </c>
      <c r="BS2" s="14" t="s">
        <v>31</v>
      </c>
      <c r="BT2" s="10" t="s">
        <v>20</v>
      </c>
      <c r="BW2" s="11" t="s">
        <v>29</v>
      </c>
      <c r="BX2" s="11" t="s">
        <v>35</v>
      </c>
      <c r="BY2" s="14" t="s">
        <v>28</v>
      </c>
      <c r="BZ2" s="11" t="s">
        <v>61</v>
      </c>
      <c r="CA2" s="11" t="s">
        <v>26</v>
      </c>
      <c r="CB2" s="14" t="s">
        <v>62</v>
      </c>
      <c r="CC2" s="10" t="s">
        <v>63</v>
      </c>
      <c r="CF2" s="11" t="s">
        <v>64</v>
      </c>
      <c r="CG2" s="11" t="s">
        <v>24</v>
      </c>
      <c r="CH2" s="11" t="s">
        <v>33</v>
      </c>
      <c r="CI2" s="11" t="s">
        <v>65</v>
      </c>
      <c r="CJ2" s="11" t="s">
        <v>66</v>
      </c>
      <c r="CK2" s="11" t="s">
        <v>67</v>
      </c>
      <c r="CL2" s="11" t="s">
        <v>68</v>
      </c>
      <c r="CM2" s="14" t="s">
        <v>69</v>
      </c>
      <c r="CN2" s="14" t="s">
        <v>39</v>
      </c>
      <c r="CO2" s="14" t="s">
        <v>159</v>
      </c>
      <c r="CP2" s="11" t="s">
        <v>70</v>
      </c>
      <c r="CQ2" s="11"/>
      <c r="CR2" s="11"/>
      <c r="CS2" s="11" t="s">
        <v>71</v>
      </c>
      <c r="CT2" s="14" t="s">
        <v>30</v>
      </c>
      <c r="CU2" s="14"/>
      <c r="CV2" s="11" t="s">
        <v>72</v>
      </c>
      <c r="CW2" s="11"/>
      <c r="CX2" s="11" t="s">
        <v>9</v>
      </c>
      <c r="CY2" s="14" t="s">
        <v>22</v>
      </c>
      <c r="CZ2" s="14" t="s">
        <v>7</v>
      </c>
      <c r="DA2" s="14" t="s">
        <v>34</v>
      </c>
      <c r="DB2" s="14"/>
      <c r="DC2" s="14"/>
      <c r="DD2" s="11" t="s">
        <v>114</v>
      </c>
      <c r="DE2" s="11"/>
      <c r="DF2" s="11"/>
      <c r="DG2" s="17" t="s">
        <v>73</v>
      </c>
      <c r="DH2" s="17"/>
      <c r="DI2" s="17" t="s">
        <v>134</v>
      </c>
      <c r="DJ2" s="10" t="s">
        <v>76</v>
      </c>
    </row>
    <row r="3" spans="1:123" ht="28" customHeight="1" x14ac:dyDescent="0.15">
      <c r="A3" s="22" t="s">
        <v>132</v>
      </c>
      <c r="B3" s="15" t="s">
        <v>126</v>
      </c>
      <c r="C3" s="15" t="s">
        <v>127</v>
      </c>
      <c r="D3" s="23">
        <v>8.4027777777777771E-2</v>
      </c>
      <c r="E3" s="15" t="s">
        <v>157</v>
      </c>
      <c r="H3" s="15" t="s">
        <v>78</v>
      </c>
      <c r="I3" s="16">
        <v>40493</v>
      </c>
      <c r="J3" s="16">
        <v>40617</v>
      </c>
      <c r="K3" s="16">
        <v>40620</v>
      </c>
      <c r="L3" s="16"/>
      <c r="M3" s="16">
        <v>39325</v>
      </c>
      <c r="N3" s="16">
        <v>40347</v>
      </c>
      <c r="O3" s="16">
        <v>40456</v>
      </c>
      <c r="P3" s="16" t="s">
        <v>79</v>
      </c>
      <c r="Q3" s="16" t="s">
        <v>84</v>
      </c>
      <c r="R3" s="19" t="s">
        <v>119</v>
      </c>
      <c r="S3" s="19" t="s">
        <v>128</v>
      </c>
      <c r="T3" s="19" t="s">
        <v>129</v>
      </c>
      <c r="U3" s="19" t="s">
        <v>130</v>
      </c>
      <c r="V3" s="15">
        <v>63</v>
      </c>
      <c r="W3" s="20">
        <v>18334</v>
      </c>
      <c r="X3" s="20"/>
      <c r="Y3" s="20"/>
      <c r="Z3" s="15">
        <v>52</v>
      </c>
      <c r="AA3" s="15">
        <v>62</v>
      </c>
      <c r="AC3" s="15">
        <v>0</v>
      </c>
      <c r="AD3" s="15">
        <v>8</v>
      </c>
      <c r="AF3" s="15">
        <v>8</v>
      </c>
      <c r="AJ3" s="15">
        <v>0</v>
      </c>
      <c r="AN3" s="15">
        <v>4</v>
      </c>
      <c r="AR3" s="15">
        <v>0</v>
      </c>
      <c r="AV3" s="15">
        <v>0</v>
      </c>
      <c r="AW3" s="15" t="s">
        <v>79</v>
      </c>
      <c r="AX3" s="15">
        <v>0</v>
      </c>
      <c r="AY3" s="15" t="s">
        <v>79</v>
      </c>
      <c r="AZ3" s="15" t="s">
        <v>84</v>
      </c>
      <c r="BA3" s="15" t="s">
        <v>79</v>
      </c>
      <c r="BB3" s="16">
        <v>40495</v>
      </c>
      <c r="BC3" s="21">
        <f t="shared" ref="BC3:BC8" si="0">IF(BB3="","Not done",DAYS360(I3,BB3))</f>
        <v>2</v>
      </c>
      <c r="BD3" s="16">
        <v>40501</v>
      </c>
      <c r="BE3" s="16">
        <v>40583</v>
      </c>
      <c r="BF3" s="22">
        <v>26</v>
      </c>
      <c r="BG3" s="16" t="s">
        <v>104</v>
      </c>
      <c r="BH3" s="26">
        <v>42</v>
      </c>
      <c r="BI3" s="26"/>
      <c r="BJ3" s="26"/>
      <c r="BK3" s="16">
        <v>40498</v>
      </c>
      <c r="BL3" s="16">
        <v>40505</v>
      </c>
      <c r="BM3" s="15" t="s">
        <v>85</v>
      </c>
      <c r="BQ3" s="16">
        <v>40583</v>
      </c>
      <c r="BR3" s="16">
        <v>40593</v>
      </c>
      <c r="BS3" s="15">
        <v>17</v>
      </c>
      <c r="BT3" s="15" t="s">
        <v>85</v>
      </c>
      <c r="BW3" s="16">
        <v>40593</v>
      </c>
      <c r="BX3" s="16">
        <v>40599</v>
      </c>
      <c r="BY3" s="15">
        <v>21</v>
      </c>
      <c r="BZ3" s="16">
        <v>40603</v>
      </c>
      <c r="CA3" s="16">
        <v>40604</v>
      </c>
      <c r="CB3" s="15">
        <v>21</v>
      </c>
      <c r="CC3" s="15" t="s">
        <v>113</v>
      </c>
      <c r="CF3" s="16">
        <v>40604</v>
      </c>
      <c r="CG3" s="16">
        <v>40604</v>
      </c>
      <c r="CH3" s="16">
        <v>40604</v>
      </c>
      <c r="CI3" s="16">
        <v>40606</v>
      </c>
      <c r="CJ3" s="16">
        <v>40606</v>
      </c>
      <c r="CK3" s="16">
        <v>40611</v>
      </c>
      <c r="CL3" s="16">
        <v>40613</v>
      </c>
      <c r="CM3" s="15">
        <v>7</v>
      </c>
      <c r="CN3" s="15">
        <v>7</v>
      </c>
      <c r="CO3" s="15">
        <v>2</v>
      </c>
      <c r="CP3" s="16">
        <v>40611</v>
      </c>
      <c r="CQ3" s="16"/>
      <c r="CR3" s="16"/>
      <c r="CS3" s="16">
        <v>40617</v>
      </c>
      <c r="CT3" s="21">
        <f t="shared" ref="CT3:CT8" si="1">+IF(CS3="","Not complete",DAYS360(I3,CS3))</f>
        <v>124</v>
      </c>
      <c r="CU3" s="21"/>
      <c r="CV3" s="16">
        <v>40617</v>
      </c>
      <c r="CW3" s="16"/>
      <c r="CX3" s="16">
        <v>40620</v>
      </c>
      <c r="CY3" s="26">
        <f t="shared" ref="CY3:CY8" si="2">IF(CX3="","Not complete",DAYS360(M3,CX3))</f>
        <v>1278</v>
      </c>
      <c r="CZ3" s="15">
        <f t="shared" ref="CZ3:CZ8" si="3">IF(CX3="","Not complete",DAYS360(N3,CX3))</f>
        <v>270</v>
      </c>
      <c r="DA3" s="15">
        <f t="shared" ref="DA3:DA8" si="4">IF(CX3="","Not complete",DAYS360(O3,CX3))</f>
        <v>163</v>
      </c>
      <c r="DD3" s="16">
        <v>40620</v>
      </c>
      <c r="DE3" s="16"/>
      <c r="DF3" s="16"/>
      <c r="DG3" s="16">
        <v>40617</v>
      </c>
      <c r="DI3" s="16">
        <v>40617</v>
      </c>
      <c r="DJ3" s="19" t="s">
        <v>123</v>
      </c>
    </row>
    <row r="4" spans="1:123" ht="28" customHeight="1" x14ac:dyDescent="0.15">
      <c r="A4" s="22" t="s">
        <v>141</v>
      </c>
      <c r="B4" s="15" t="s">
        <v>135</v>
      </c>
      <c r="C4" s="15" t="s">
        <v>136</v>
      </c>
      <c r="D4" s="23">
        <v>8.4722222222222213E-2</v>
      </c>
      <c r="E4" s="15" t="s">
        <v>157</v>
      </c>
      <c r="H4" s="15" t="s">
        <v>78</v>
      </c>
      <c r="I4" s="16">
        <v>40548</v>
      </c>
      <c r="J4" s="16">
        <v>40627</v>
      </c>
      <c r="K4" s="16">
        <v>40628</v>
      </c>
      <c r="L4" s="16"/>
      <c r="M4" s="16">
        <v>38990</v>
      </c>
      <c r="N4" s="16">
        <v>40324</v>
      </c>
      <c r="O4" s="16">
        <v>40521</v>
      </c>
      <c r="P4" s="16" t="s">
        <v>79</v>
      </c>
      <c r="Q4" s="16" t="s">
        <v>84</v>
      </c>
      <c r="R4" s="19" t="s">
        <v>119</v>
      </c>
      <c r="S4" s="15" t="s">
        <v>137</v>
      </c>
      <c r="T4" s="19" t="s">
        <v>138</v>
      </c>
      <c r="U4" s="19" t="s">
        <v>139</v>
      </c>
      <c r="V4" s="15">
        <v>78</v>
      </c>
      <c r="W4" s="20">
        <v>15222</v>
      </c>
      <c r="X4" s="20"/>
      <c r="Y4" s="20"/>
      <c r="Z4" s="15">
        <v>68</v>
      </c>
      <c r="AA4" s="15">
        <v>84</v>
      </c>
      <c r="AC4" s="15">
        <v>16</v>
      </c>
      <c r="AD4" s="15">
        <v>16</v>
      </c>
      <c r="AF4" s="15">
        <v>21</v>
      </c>
      <c r="AJ4" s="15">
        <v>18</v>
      </c>
      <c r="AN4" s="15">
        <v>2</v>
      </c>
      <c r="AR4" s="15">
        <v>0</v>
      </c>
      <c r="AV4" s="15">
        <v>0</v>
      </c>
      <c r="AW4" s="15" t="s">
        <v>79</v>
      </c>
      <c r="AX4" s="15">
        <v>4</v>
      </c>
      <c r="AY4" s="15" t="s">
        <v>79</v>
      </c>
      <c r="AZ4" s="15" t="s">
        <v>84</v>
      </c>
      <c r="BA4" s="15" t="s">
        <v>84</v>
      </c>
      <c r="BB4" s="16">
        <v>40549</v>
      </c>
      <c r="BC4" s="21">
        <f t="shared" si="0"/>
        <v>1</v>
      </c>
      <c r="BD4" s="16">
        <v>40561</v>
      </c>
      <c r="BE4" s="16">
        <v>40583</v>
      </c>
      <c r="BF4" s="22">
        <v>26</v>
      </c>
      <c r="BG4" s="16" t="s">
        <v>142</v>
      </c>
      <c r="BH4" s="26">
        <v>42</v>
      </c>
      <c r="BI4" s="26"/>
      <c r="BJ4" s="26"/>
      <c r="BK4" s="16">
        <v>40549</v>
      </c>
      <c r="BL4" s="16">
        <v>40568</v>
      </c>
      <c r="BM4" s="15" t="s">
        <v>85</v>
      </c>
      <c r="BQ4" s="16">
        <v>40584</v>
      </c>
      <c r="BR4" s="16">
        <v>40597</v>
      </c>
      <c r="BS4" s="15">
        <v>13</v>
      </c>
      <c r="BT4" s="15" t="s">
        <v>85</v>
      </c>
      <c r="BW4" s="16">
        <v>40597</v>
      </c>
      <c r="BX4" s="16">
        <v>40604</v>
      </c>
      <c r="BY4" s="15">
        <v>6</v>
      </c>
      <c r="BZ4" s="16">
        <v>40603</v>
      </c>
      <c r="CA4" s="16">
        <v>40604</v>
      </c>
      <c r="CB4" s="15">
        <v>1</v>
      </c>
      <c r="CC4" s="15" t="s">
        <v>156</v>
      </c>
      <c r="CF4" s="16">
        <v>40605</v>
      </c>
      <c r="CG4" s="16">
        <v>40605</v>
      </c>
      <c r="CH4" s="16">
        <v>40605</v>
      </c>
      <c r="CI4" s="16">
        <v>40611</v>
      </c>
      <c r="CJ4" s="16">
        <v>40611</v>
      </c>
      <c r="CK4" s="16">
        <v>40612</v>
      </c>
      <c r="CL4" s="16">
        <v>40617</v>
      </c>
      <c r="CM4" s="15">
        <v>1</v>
      </c>
      <c r="CN4" s="15">
        <v>6</v>
      </c>
      <c r="CO4" s="15">
        <v>1</v>
      </c>
      <c r="CP4" s="16">
        <v>40617</v>
      </c>
      <c r="CQ4" s="16"/>
      <c r="CR4" s="16"/>
      <c r="CS4" s="16">
        <v>40627</v>
      </c>
      <c r="CT4" s="21">
        <f t="shared" si="1"/>
        <v>80</v>
      </c>
      <c r="CU4" s="21"/>
      <c r="CV4" s="16">
        <v>40627</v>
      </c>
      <c r="CW4" s="16"/>
      <c r="CX4" s="16">
        <v>40628</v>
      </c>
      <c r="CY4" s="21">
        <f t="shared" si="2"/>
        <v>1616</v>
      </c>
      <c r="CZ4" s="21">
        <f t="shared" si="3"/>
        <v>300</v>
      </c>
      <c r="DA4" s="21">
        <f t="shared" si="4"/>
        <v>107</v>
      </c>
      <c r="DB4" s="21"/>
      <c r="DC4" s="21"/>
      <c r="DD4" s="16">
        <v>40628</v>
      </c>
      <c r="DE4" s="16"/>
      <c r="DF4" s="16"/>
      <c r="DG4" s="16">
        <v>40627</v>
      </c>
      <c r="DI4" s="16">
        <v>40627</v>
      </c>
      <c r="DJ4" s="19" t="s">
        <v>140</v>
      </c>
    </row>
    <row r="5" spans="1:123" ht="28" customHeight="1" x14ac:dyDescent="0.15">
      <c r="A5" s="22" t="s">
        <v>148</v>
      </c>
      <c r="B5" s="15" t="s">
        <v>143</v>
      </c>
      <c r="C5" s="15" t="s">
        <v>127</v>
      </c>
      <c r="D5" s="23">
        <v>8.5416666666666655E-2</v>
      </c>
      <c r="E5" s="15" t="s">
        <v>169</v>
      </c>
      <c r="H5" s="15" t="s">
        <v>78</v>
      </c>
      <c r="I5" s="16">
        <v>40582</v>
      </c>
      <c r="J5" s="16">
        <v>40687</v>
      </c>
      <c r="K5" s="16">
        <v>40689</v>
      </c>
      <c r="L5" s="16"/>
      <c r="M5" s="16">
        <v>38533</v>
      </c>
      <c r="N5" s="16">
        <v>40416</v>
      </c>
      <c r="O5" s="16">
        <v>40547</v>
      </c>
      <c r="P5" s="16" t="s">
        <v>79</v>
      </c>
      <c r="Q5" s="16" t="s">
        <v>79</v>
      </c>
      <c r="R5" s="19" t="s">
        <v>144</v>
      </c>
      <c r="S5" s="19" t="s">
        <v>145</v>
      </c>
      <c r="T5" s="19" t="s">
        <v>146</v>
      </c>
      <c r="U5" s="19" t="s">
        <v>147</v>
      </c>
      <c r="V5" s="15">
        <v>84</v>
      </c>
      <c r="W5" s="20">
        <v>22076</v>
      </c>
      <c r="X5" s="20"/>
      <c r="Y5" s="20"/>
      <c r="Z5" s="15">
        <v>61</v>
      </c>
      <c r="AA5" s="15">
        <v>84</v>
      </c>
      <c r="AC5" s="15">
        <v>78</v>
      </c>
      <c r="AD5" s="15">
        <v>24</v>
      </c>
      <c r="AF5" s="15">
        <v>24</v>
      </c>
      <c r="AJ5" s="15">
        <v>0</v>
      </c>
      <c r="AN5" s="15">
        <v>8</v>
      </c>
      <c r="AR5" s="15">
        <v>0</v>
      </c>
      <c r="AV5" s="15">
        <v>0</v>
      </c>
      <c r="AW5" s="15" t="s">
        <v>79</v>
      </c>
      <c r="AX5" s="15">
        <v>1</v>
      </c>
      <c r="AY5" s="15" t="s">
        <v>79</v>
      </c>
      <c r="AZ5" s="15" t="s">
        <v>84</v>
      </c>
      <c r="BA5" s="15" t="s">
        <v>79</v>
      </c>
      <c r="BB5" s="16">
        <v>40583</v>
      </c>
      <c r="BC5" s="21">
        <f t="shared" si="0"/>
        <v>1</v>
      </c>
      <c r="BD5" s="16">
        <v>40589</v>
      </c>
      <c r="BE5" s="16">
        <v>40617</v>
      </c>
      <c r="BF5" s="22">
        <v>26</v>
      </c>
      <c r="BG5" s="16" t="s">
        <v>104</v>
      </c>
      <c r="BH5" s="26">
        <v>80</v>
      </c>
      <c r="BI5" s="26"/>
      <c r="BJ5" s="26"/>
      <c r="BK5" s="16">
        <v>40583</v>
      </c>
      <c r="BL5" s="16">
        <v>40598</v>
      </c>
      <c r="BM5" s="15" t="s">
        <v>85</v>
      </c>
      <c r="BQ5" s="16">
        <v>40617</v>
      </c>
      <c r="BR5" s="16">
        <v>40626</v>
      </c>
      <c r="BS5" s="15">
        <v>17</v>
      </c>
      <c r="BT5" s="15" t="s">
        <v>85</v>
      </c>
      <c r="BW5" s="16">
        <v>40626</v>
      </c>
      <c r="BX5" s="16">
        <v>40655</v>
      </c>
      <c r="BY5" s="15">
        <v>21</v>
      </c>
      <c r="BZ5" s="16">
        <v>40633</v>
      </c>
      <c r="CA5" s="16">
        <v>40634</v>
      </c>
      <c r="CB5" s="15">
        <v>21</v>
      </c>
      <c r="CC5" s="15" t="s">
        <v>166</v>
      </c>
      <c r="CF5" s="16">
        <v>40655</v>
      </c>
      <c r="CG5" s="16">
        <v>40655</v>
      </c>
      <c r="CH5" s="16">
        <v>40655</v>
      </c>
      <c r="CI5" s="16">
        <v>40662</v>
      </c>
      <c r="CJ5" s="16">
        <v>40662</v>
      </c>
      <c r="CK5" s="16">
        <v>40681</v>
      </c>
      <c r="CL5" s="16">
        <v>40663</v>
      </c>
      <c r="CM5" s="15">
        <v>7</v>
      </c>
      <c r="CN5" s="15">
        <v>7</v>
      </c>
      <c r="CO5" s="15">
        <v>1</v>
      </c>
      <c r="CP5" s="16">
        <v>40682</v>
      </c>
      <c r="CQ5" s="16"/>
      <c r="CR5" s="16"/>
      <c r="CS5" s="16">
        <v>40682</v>
      </c>
      <c r="CT5" s="21">
        <f t="shared" si="1"/>
        <v>101</v>
      </c>
      <c r="CU5" s="21"/>
      <c r="CV5" s="16">
        <v>40687</v>
      </c>
      <c r="CW5" s="16"/>
      <c r="CX5" s="16">
        <v>40689</v>
      </c>
      <c r="CY5" s="21">
        <f t="shared" si="2"/>
        <v>2126</v>
      </c>
      <c r="CZ5" s="21">
        <f t="shared" si="3"/>
        <v>270</v>
      </c>
      <c r="DA5" s="21">
        <f t="shared" si="4"/>
        <v>142</v>
      </c>
      <c r="DB5" s="21"/>
      <c r="DC5" s="21"/>
      <c r="DD5" s="16">
        <v>40689</v>
      </c>
      <c r="DE5" s="16"/>
      <c r="DF5" s="16"/>
      <c r="DG5" s="16">
        <v>40687</v>
      </c>
      <c r="DI5" s="16">
        <v>40687</v>
      </c>
    </row>
    <row r="6" spans="1:123" s="27" customFormat="1" ht="28" customHeight="1" x14ac:dyDescent="0.15">
      <c r="A6" s="29" t="s">
        <v>149</v>
      </c>
      <c r="B6" s="27" t="s">
        <v>150</v>
      </c>
      <c r="C6" s="27" t="s">
        <v>151</v>
      </c>
      <c r="D6" s="30">
        <v>8.6111111111111124E-2</v>
      </c>
      <c r="E6" s="27" t="s">
        <v>172</v>
      </c>
      <c r="H6" s="27" t="s">
        <v>78</v>
      </c>
      <c r="I6" s="28">
        <v>40590</v>
      </c>
      <c r="J6" s="28">
        <v>40709</v>
      </c>
      <c r="K6" s="28">
        <v>40710</v>
      </c>
      <c r="L6" s="28"/>
      <c r="M6" s="28">
        <v>38837</v>
      </c>
      <c r="N6" s="28">
        <v>40358</v>
      </c>
      <c r="O6" s="28">
        <v>40555</v>
      </c>
      <c r="P6" s="28" t="s">
        <v>79</v>
      </c>
      <c r="Q6" s="28" t="s">
        <v>79</v>
      </c>
      <c r="R6" s="31" t="s">
        <v>119</v>
      </c>
      <c r="S6" s="31" t="s">
        <v>152</v>
      </c>
      <c r="T6" s="31" t="s">
        <v>153</v>
      </c>
      <c r="U6" s="31" t="s">
        <v>154</v>
      </c>
      <c r="V6" s="27">
        <v>174</v>
      </c>
      <c r="W6" s="32">
        <v>42444</v>
      </c>
      <c r="X6" s="32"/>
      <c r="Y6" s="32"/>
      <c r="Z6" s="27">
        <v>141</v>
      </c>
      <c r="AA6" s="27">
        <v>126</v>
      </c>
      <c r="AC6" s="27">
        <v>16</v>
      </c>
      <c r="AD6" s="27">
        <v>47</v>
      </c>
      <c r="AF6" s="27">
        <v>54</v>
      </c>
      <c r="AJ6" s="27">
        <v>0</v>
      </c>
      <c r="AN6" s="27" t="s">
        <v>168</v>
      </c>
      <c r="AR6" s="27">
        <v>0</v>
      </c>
      <c r="AV6" s="27">
        <v>0</v>
      </c>
      <c r="AW6" s="27" t="s">
        <v>79</v>
      </c>
      <c r="AX6" s="27">
        <v>2</v>
      </c>
      <c r="AY6" s="27" t="s">
        <v>79</v>
      </c>
      <c r="AZ6" s="27" t="s">
        <v>84</v>
      </c>
      <c r="BA6" s="27" t="s">
        <v>84</v>
      </c>
      <c r="BB6" s="28">
        <v>40591</v>
      </c>
      <c r="BC6" s="27">
        <f t="shared" si="0"/>
        <v>1</v>
      </c>
      <c r="BD6" s="28">
        <v>40610</v>
      </c>
      <c r="BE6" s="28">
        <v>40657</v>
      </c>
      <c r="BF6" s="29">
        <v>26</v>
      </c>
      <c r="BG6" s="28" t="s">
        <v>142</v>
      </c>
      <c r="BH6" s="27">
        <v>73</v>
      </c>
      <c r="BK6" s="28">
        <v>40597</v>
      </c>
      <c r="BL6" s="28">
        <v>40618</v>
      </c>
      <c r="BM6" s="27" t="s">
        <v>85</v>
      </c>
      <c r="BQ6" s="28">
        <v>40660</v>
      </c>
      <c r="BR6" s="28">
        <v>40677</v>
      </c>
      <c r="BS6" s="27">
        <v>17</v>
      </c>
      <c r="BT6" s="27" t="s">
        <v>85</v>
      </c>
      <c r="BW6" s="28">
        <v>40677</v>
      </c>
      <c r="BX6" s="28">
        <v>40684</v>
      </c>
      <c r="BY6" s="27">
        <v>21</v>
      </c>
      <c r="BZ6" s="28">
        <v>40680</v>
      </c>
      <c r="CA6" s="28">
        <v>40682</v>
      </c>
      <c r="CB6" s="27">
        <v>21</v>
      </c>
      <c r="CC6" s="27" t="s">
        <v>117</v>
      </c>
      <c r="CF6" s="28">
        <v>40684</v>
      </c>
      <c r="CG6" s="28">
        <v>40684</v>
      </c>
      <c r="CH6" s="28">
        <v>40684</v>
      </c>
      <c r="CI6" s="28">
        <v>40690</v>
      </c>
      <c r="CJ6" s="28">
        <v>40690</v>
      </c>
      <c r="CK6" s="28">
        <v>40696</v>
      </c>
      <c r="CL6" s="28">
        <v>40697</v>
      </c>
      <c r="CM6" s="27">
        <v>7</v>
      </c>
      <c r="CN6" s="27">
        <v>7</v>
      </c>
      <c r="CO6" s="27">
        <v>1</v>
      </c>
      <c r="CP6" s="28">
        <v>40697</v>
      </c>
      <c r="CQ6" s="28"/>
      <c r="CR6" s="28"/>
      <c r="CS6" s="28">
        <v>40709</v>
      </c>
      <c r="CT6" s="33">
        <f t="shared" si="1"/>
        <v>119</v>
      </c>
      <c r="CU6" s="33"/>
      <c r="CV6" s="28">
        <v>40709</v>
      </c>
      <c r="CW6" s="28"/>
      <c r="CX6" s="28">
        <v>40710</v>
      </c>
      <c r="CY6" s="33">
        <f t="shared" si="2"/>
        <v>1846</v>
      </c>
      <c r="CZ6" s="33">
        <f t="shared" si="3"/>
        <v>347</v>
      </c>
      <c r="DA6" s="33">
        <f t="shared" si="4"/>
        <v>154</v>
      </c>
      <c r="DB6" s="33"/>
      <c r="DC6" s="33"/>
      <c r="DD6" s="34">
        <v>40710</v>
      </c>
      <c r="DE6" s="34"/>
      <c r="DF6" s="34"/>
      <c r="DG6" s="34">
        <v>40709</v>
      </c>
      <c r="DH6" s="34"/>
      <c r="DI6" s="34">
        <v>40709</v>
      </c>
      <c r="DJ6" s="31" t="s">
        <v>155</v>
      </c>
      <c r="DP6" s="28"/>
      <c r="DQ6" s="28"/>
      <c r="DR6" s="28"/>
      <c r="DS6" s="28"/>
    </row>
    <row r="7" spans="1:123" ht="28" customHeight="1" x14ac:dyDescent="0.15">
      <c r="A7" s="22" t="s">
        <v>167</v>
      </c>
      <c r="B7" s="15" t="s">
        <v>160</v>
      </c>
      <c r="C7" s="15" t="s">
        <v>161</v>
      </c>
      <c r="D7" s="23">
        <v>8.6805555555555566E-2</v>
      </c>
      <c r="E7" s="15" t="s">
        <v>188</v>
      </c>
      <c r="H7" s="15" t="s">
        <v>78</v>
      </c>
      <c r="I7" s="16">
        <v>40627</v>
      </c>
      <c r="J7" s="16">
        <v>40801</v>
      </c>
      <c r="K7" s="16">
        <v>40802</v>
      </c>
      <c r="L7" s="16"/>
      <c r="M7" s="16">
        <v>39478</v>
      </c>
      <c r="N7" s="16">
        <v>40242</v>
      </c>
      <c r="O7" s="16">
        <v>40613</v>
      </c>
      <c r="P7" s="16" t="s">
        <v>79</v>
      </c>
      <c r="Q7" s="16" t="s">
        <v>79</v>
      </c>
      <c r="R7" s="19" t="s">
        <v>119</v>
      </c>
      <c r="S7" s="19" t="s">
        <v>162</v>
      </c>
      <c r="T7" s="19" t="s">
        <v>163</v>
      </c>
      <c r="U7" s="19" t="s">
        <v>164</v>
      </c>
      <c r="V7" s="15">
        <v>52</v>
      </c>
      <c r="W7" s="20">
        <v>12866</v>
      </c>
      <c r="X7" s="20"/>
      <c r="Y7" s="20"/>
      <c r="Z7" s="15">
        <v>42</v>
      </c>
      <c r="AA7" s="15">
        <v>58</v>
      </c>
      <c r="AC7" s="15">
        <v>0</v>
      </c>
      <c r="AD7" s="15">
        <v>10</v>
      </c>
      <c r="AF7" s="15">
        <v>10</v>
      </c>
      <c r="AJ7" s="15">
        <v>0</v>
      </c>
      <c r="AN7" s="15">
        <v>8</v>
      </c>
      <c r="AR7" s="15">
        <v>2</v>
      </c>
      <c r="AV7" s="15">
        <v>1</v>
      </c>
      <c r="AW7" s="15" t="s">
        <v>79</v>
      </c>
      <c r="AX7" s="15">
        <v>0</v>
      </c>
      <c r="AY7" s="15" t="s">
        <v>79</v>
      </c>
      <c r="AZ7" s="15" t="s">
        <v>84</v>
      </c>
      <c r="BA7" s="15" t="s">
        <v>84</v>
      </c>
      <c r="BB7" s="16">
        <v>40628</v>
      </c>
      <c r="BC7" s="21">
        <f t="shared" si="0"/>
        <v>1</v>
      </c>
      <c r="BD7" s="16">
        <v>40635</v>
      </c>
      <c r="BE7" s="16">
        <v>40674</v>
      </c>
      <c r="BF7" s="22">
        <v>26</v>
      </c>
      <c r="BG7" s="16" t="s">
        <v>104</v>
      </c>
      <c r="BH7" s="22">
        <v>53</v>
      </c>
      <c r="BI7" s="22"/>
      <c r="BJ7" s="22"/>
      <c r="BK7" s="16">
        <v>40631</v>
      </c>
      <c r="BL7" s="16">
        <v>40640</v>
      </c>
      <c r="BM7" s="15" t="s">
        <v>85</v>
      </c>
      <c r="BQ7" s="16">
        <v>40674</v>
      </c>
      <c r="BR7" s="16">
        <v>40681</v>
      </c>
      <c r="BS7" s="15">
        <v>17</v>
      </c>
      <c r="BT7" s="15" t="s">
        <v>85</v>
      </c>
      <c r="BW7" s="16">
        <v>40681</v>
      </c>
      <c r="BX7" s="16">
        <v>40687</v>
      </c>
      <c r="BY7" s="15">
        <v>21</v>
      </c>
      <c r="BZ7" s="16">
        <v>40681</v>
      </c>
      <c r="CA7" s="16">
        <v>40683</v>
      </c>
      <c r="CB7" s="15">
        <v>2</v>
      </c>
      <c r="CC7" s="15" t="s">
        <v>170</v>
      </c>
      <c r="CF7" s="16">
        <v>40687</v>
      </c>
      <c r="CG7" s="16">
        <v>40687</v>
      </c>
      <c r="CH7" s="16">
        <v>40687</v>
      </c>
      <c r="CI7" s="16">
        <v>40691</v>
      </c>
      <c r="CJ7" s="16">
        <v>40691</v>
      </c>
      <c r="CK7" s="16">
        <v>40796</v>
      </c>
      <c r="CL7" s="16">
        <v>40694</v>
      </c>
      <c r="CM7" s="15">
        <v>7</v>
      </c>
      <c r="CN7" s="15">
        <v>7</v>
      </c>
      <c r="CO7" s="15">
        <v>1</v>
      </c>
      <c r="CP7" s="16">
        <v>40796</v>
      </c>
      <c r="CQ7" s="16"/>
      <c r="CR7" s="16"/>
      <c r="CS7" s="16">
        <v>40801</v>
      </c>
      <c r="CT7" s="21">
        <f t="shared" si="1"/>
        <v>170</v>
      </c>
      <c r="CU7" s="21"/>
      <c r="CV7" s="16">
        <v>40801</v>
      </c>
      <c r="CW7" s="16"/>
      <c r="CX7" s="16">
        <v>40802</v>
      </c>
      <c r="CY7" s="21">
        <f t="shared" si="2"/>
        <v>1306</v>
      </c>
      <c r="CZ7" s="21">
        <f t="shared" si="3"/>
        <v>551</v>
      </c>
      <c r="DA7" s="21">
        <f t="shared" si="4"/>
        <v>185</v>
      </c>
      <c r="DB7" s="21"/>
      <c r="DC7" s="21"/>
      <c r="DD7" s="16">
        <v>40802</v>
      </c>
      <c r="DE7" s="16"/>
      <c r="DF7" s="16"/>
      <c r="DG7" s="16">
        <v>40801</v>
      </c>
      <c r="DI7" s="16">
        <v>40801</v>
      </c>
      <c r="DJ7" s="19" t="s">
        <v>165</v>
      </c>
    </row>
    <row r="8" spans="1:123" ht="28" customHeight="1" x14ac:dyDescent="0.15">
      <c r="A8" s="22" t="s">
        <v>179</v>
      </c>
      <c r="B8" s="22" t="s">
        <v>173</v>
      </c>
      <c r="C8" s="15" t="s">
        <v>127</v>
      </c>
      <c r="D8" s="23">
        <v>8.7500000000000008E-2</v>
      </c>
      <c r="E8" s="15" t="s">
        <v>124</v>
      </c>
      <c r="H8" s="15" t="s">
        <v>78</v>
      </c>
      <c r="I8" s="16">
        <v>40733</v>
      </c>
      <c r="J8" s="16">
        <v>40870</v>
      </c>
      <c r="K8" s="16">
        <v>40871</v>
      </c>
      <c r="L8" s="16"/>
      <c r="M8" s="16">
        <v>38656</v>
      </c>
      <c r="N8" s="16">
        <v>40556</v>
      </c>
      <c r="O8" s="16">
        <v>40698</v>
      </c>
      <c r="P8" s="16" t="s">
        <v>79</v>
      </c>
      <c r="Q8" s="16" t="s">
        <v>84</v>
      </c>
      <c r="R8" s="19" t="s">
        <v>174</v>
      </c>
      <c r="S8" s="19" t="s">
        <v>175</v>
      </c>
      <c r="T8" s="19" t="s">
        <v>176</v>
      </c>
      <c r="U8" s="19" t="s">
        <v>177</v>
      </c>
      <c r="V8" s="15">
        <v>134</v>
      </c>
      <c r="W8" s="20">
        <v>31603</v>
      </c>
      <c r="X8" s="20"/>
      <c r="Y8" s="20"/>
      <c r="Z8" s="15">
        <v>108</v>
      </c>
      <c r="AA8" s="15">
        <v>156</v>
      </c>
      <c r="AC8" s="15">
        <v>90</v>
      </c>
      <c r="AD8" s="15">
        <v>11</v>
      </c>
      <c r="AF8" s="15">
        <v>11</v>
      </c>
      <c r="AJ8" s="15">
        <v>0</v>
      </c>
      <c r="AN8" s="15">
        <v>5</v>
      </c>
      <c r="AR8" s="15">
        <v>0</v>
      </c>
      <c r="AV8" s="15">
        <v>0</v>
      </c>
      <c r="AW8" s="15" t="s">
        <v>79</v>
      </c>
      <c r="AX8" s="15">
        <v>10</v>
      </c>
      <c r="AY8" s="15" t="s">
        <v>79</v>
      </c>
      <c r="AZ8" s="15" t="s">
        <v>84</v>
      </c>
      <c r="BA8" s="15" t="s">
        <v>84</v>
      </c>
      <c r="BB8" s="16">
        <v>40736</v>
      </c>
      <c r="BC8" s="21">
        <f t="shared" si="0"/>
        <v>3</v>
      </c>
      <c r="BD8" s="16">
        <v>40746</v>
      </c>
      <c r="BE8" s="16">
        <v>40785</v>
      </c>
      <c r="BF8" s="22">
        <v>26</v>
      </c>
      <c r="BG8" s="16" t="s">
        <v>94</v>
      </c>
      <c r="BH8" s="22">
        <v>165</v>
      </c>
      <c r="BI8" s="22"/>
      <c r="BJ8" s="22"/>
      <c r="BK8" s="16">
        <v>40736</v>
      </c>
      <c r="BL8" s="16">
        <v>40752</v>
      </c>
      <c r="BM8" s="15" t="s">
        <v>85</v>
      </c>
      <c r="BQ8" s="16">
        <v>40792</v>
      </c>
      <c r="BR8" s="16">
        <v>40802</v>
      </c>
      <c r="BS8" s="15">
        <v>20</v>
      </c>
      <c r="BT8" s="15" t="s">
        <v>85</v>
      </c>
      <c r="BW8" s="16">
        <v>40802</v>
      </c>
      <c r="BX8" s="16">
        <v>40824</v>
      </c>
      <c r="BY8" s="15">
        <v>21</v>
      </c>
      <c r="BZ8" s="16">
        <v>40807</v>
      </c>
      <c r="CA8" s="16">
        <v>40808</v>
      </c>
      <c r="CB8" s="15">
        <v>21</v>
      </c>
      <c r="CC8" s="15" t="s">
        <v>189</v>
      </c>
      <c r="CF8" s="16">
        <v>40824</v>
      </c>
      <c r="CG8" s="16">
        <v>40824</v>
      </c>
      <c r="CH8" s="16">
        <v>40824</v>
      </c>
      <c r="CI8" s="16">
        <v>40831</v>
      </c>
      <c r="CJ8" s="16">
        <v>40831</v>
      </c>
      <c r="CK8" s="16">
        <v>40859</v>
      </c>
      <c r="CL8" s="16">
        <v>40831</v>
      </c>
      <c r="CM8" s="15">
        <v>7</v>
      </c>
      <c r="CN8" s="15">
        <v>7</v>
      </c>
      <c r="CO8" s="15">
        <v>1</v>
      </c>
      <c r="CP8" s="16">
        <v>40888</v>
      </c>
      <c r="CQ8" s="16"/>
      <c r="CR8" s="16"/>
      <c r="CS8" s="16">
        <v>40870</v>
      </c>
      <c r="CT8" s="21">
        <f t="shared" si="1"/>
        <v>134</v>
      </c>
      <c r="CU8" s="21"/>
      <c r="CV8" s="16">
        <v>40870</v>
      </c>
      <c r="CW8" s="16"/>
      <c r="CX8" s="16">
        <v>40871</v>
      </c>
      <c r="CY8" s="21">
        <f t="shared" si="2"/>
        <v>2184</v>
      </c>
      <c r="CZ8" s="21">
        <f t="shared" si="3"/>
        <v>311</v>
      </c>
      <c r="DA8" s="21">
        <f t="shared" si="4"/>
        <v>170</v>
      </c>
      <c r="DB8" s="21"/>
      <c r="DC8" s="21"/>
      <c r="DD8" s="16">
        <v>40871</v>
      </c>
      <c r="DE8" s="16"/>
      <c r="DF8" s="16"/>
      <c r="DG8" s="16">
        <v>40870</v>
      </c>
      <c r="DI8" s="16">
        <v>40870</v>
      </c>
      <c r="DJ8" s="19" t="s">
        <v>178</v>
      </c>
    </row>
    <row r="10" spans="1:123" ht="28" customHeight="1" x14ac:dyDescent="0.15">
      <c r="A10" s="22" t="s">
        <v>131</v>
      </c>
      <c r="B10" s="22" t="s">
        <v>118</v>
      </c>
      <c r="C10" s="15" t="s">
        <v>95</v>
      </c>
      <c r="D10" s="15" t="s">
        <v>202</v>
      </c>
      <c r="H10" s="15" t="s">
        <v>78</v>
      </c>
      <c r="I10" s="16">
        <v>40484</v>
      </c>
      <c r="J10" s="18">
        <v>40709</v>
      </c>
      <c r="K10" s="18">
        <v>40709</v>
      </c>
      <c r="L10" s="18"/>
      <c r="M10" s="16">
        <v>38656</v>
      </c>
      <c r="N10" s="16">
        <v>40163</v>
      </c>
      <c r="O10" s="16">
        <v>40474</v>
      </c>
      <c r="P10" s="16" t="s">
        <v>79</v>
      </c>
      <c r="Q10" s="16" t="s">
        <v>84</v>
      </c>
      <c r="R10" s="19" t="s">
        <v>119</v>
      </c>
      <c r="S10" s="19" t="s">
        <v>120</v>
      </c>
      <c r="T10" s="19" t="s">
        <v>121</v>
      </c>
      <c r="U10" s="19" t="s">
        <v>122</v>
      </c>
      <c r="V10" s="15">
        <v>262</v>
      </c>
      <c r="W10" s="20">
        <v>70706</v>
      </c>
      <c r="X10" s="20"/>
      <c r="Y10" s="20"/>
      <c r="Z10" s="15">
        <v>213</v>
      </c>
      <c r="AA10" s="15">
        <v>226</v>
      </c>
      <c r="AC10" s="15">
        <v>66</v>
      </c>
      <c r="AD10" s="15">
        <v>38</v>
      </c>
      <c r="AF10" s="15">
        <v>67</v>
      </c>
      <c r="AJ10" s="15">
        <v>0</v>
      </c>
      <c r="AN10" s="15">
        <v>7</v>
      </c>
      <c r="AR10" s="15">
        <v>3</v>
      </c>
      <c r="AV10" s="15">
        <v>59</v>
      </c>
      <c r="AW10" s="15" t="s">
        <v>79</v>
      </c>
      <c r="AX10" s="15">
        <v>11</v>
      </c>
      <c r="AY10" s="15" t="s">
        <v>79</v>
      </c>
      <c r="AZ10" s="15" t="s">
        <v>84</v>
      </c>
      <c r="BA10" s="15" t="s">
        <v>79</v>
      </c>
      <c r="BB10" s="16">
        <v>40485</v>
      </c>
      <c r="BC10" s="21">
        <f>IF(BB10="","Not done",DAYS360(I10,BB10))</f>
        <v>1</v>
      </c>
      <c r="BD10" s="16">
        <v>40501</v>
      </c>
      <c r="BE10" s="16">
        <v>40668</v>
      </c>
      <c r="BF10" s="22">
        <f>DAYS360(BD10,BE10)</f>
        <v>166</v>
      </c>
      <c r="BG10" s="16" t="s">
        <v>104</v>
      </c>
      <c r="BH10" s="22">
        <v>289</v>
      </c>
      <c r="BI10" s="22"/>
      <c r="BJ10" s="22"/>
      <c r="BK10" s="16">
        <v>40499</v>
      </c>
      <c r="BL10" s="16">
        <v>40515</v>
      </c>
      <c r="BM10" s="15" t="s">
        <v>85</v>
      </c>
      <c r="BQ10" s="16">
        <v>40668</v>
      </c>
      <c r="BR10" s="16">
        <v>40682</v>
      </c>
      <c r="BS10" s="15">
        <v>20</v>
      </c>
      <c r="BT10" s="15" t="s">
        <v>85</v>
      </c>
      <c r="BW10" s="16">
        <v>40682</v>
      </c>
      <c r="BX10" s="18"/>
      <c r="BZ10" s="16">
        <v>40704</v>
      </c>
      <c r="CA10" s="16">
        <v>40711</v>
      </c>
      <c r="CB10" s="15">
        <f>DAYS360(BZ10,CA10)</f>
        <v>7</v>
      </c>
      <c r="CC10" s="15" t="s">
        <v>171</v>
      </c>
      <c r="CF10" s="18"/>
      <c r="CG10" s="18"/>
      <c r="CH10" s="18"/>
      <c r="CI10" s="18"/>
      <c r="CJ10" s="18"/>
      <c r="CK10" s="18"/>
      <c r="CL10" s="18"/>
      <c r="CP10" s="18"/>
      <c r="CQ10" s="18"/>
      <c r="CR10" s="18"/>
      <c r="CT10" s="21"/>
      <c r="CU10" s="21"/>
      <c r="CV10" s="18"/>
      <c r="CW10" s="18"/>
      <c r="CY10" s="21"/>
      <c r="CZ10" s="21"/>
      <c r="DA10" s="21"/>
      <c r="DB10" s="21"/>
      <c r="DC10" s="21"/>
      <c r="DG10" s="18"/>
      <c r="DH10" s="18"/>
      <c r="DI10" s="18"/>
      <c r="DJ10" s="19"/>
    </row>
  </sheetData>
  <conditionalFormatting sqref="DK11:KC65326 DJ11:DJ65325 A9:KC9 A11:DI65326 M3:BC8 M10:BC10">
    <cfRule type="expression" dxfId="291" priority="295" stopIfTrue="1">
      <formula>MOD(ROW(),2)</formula>
    </cfRule>
  </conditionalFormatting>
  <conditionalFormatting sqref="DK3:KC3 B3:G3 I3">
    <cfRule type="expression" dxfId="290" priority="247" stopIfTrue="1">
      <formula>MOD(ROW(),2)</formula>
    </cfRule>
  </conditionalFormatting>
  <conditionalFormatting sqref="H3">
    <cfRule type="expression" dxfId="289" priority="246" stopIfTrue="1">
      <formula>MOD(ROW(),2)</formula>
    </cfRule>
  </conditionalFormatting>
  <conditionalFormatting sqref="J3">
    <cfRule type="expression" dxfId="288" priority="244" stopIfTrue="1">
      <formula>MOD(ROW(),2)</formula>
    </cfRule>
  </conditionalFormatting>
  <conditionalFormatting sqref="CT3:CU4">
    <cfRule type="expression" dxfId="287" priority="279" stopIfTrue="1">
      <formula>MOD(ROW(),2)</formula>
    </cfRule>
  </conditionalFormatting>
  <conditionalFormatting sqref="BE3">
    <cfRule type="expression" dxfId="286" priority="242" stopIfTrue="1">
      <formula>MOD(ROW(),2)</formula>
    </cfRule>
  </conditionalFormatting>
  <conditionalFormatting sqref="BF3">
    <cfRule type="expression" dxfId="285" priority="241" stopIfTrue="1">
      <formula>MOD(ROW(),2)</formula>
    </cfRule>
  </conditionalFormatting>
  <conditionalFormatting sqref="BG3:BJ3">
    <cfRule type="expression" dxfId="284" priority="240" stopIfTrue="1">
      <formula>MOD(ROW(),2)</formula>
    </cfRule>
  </conditionalFormatting>
  <conditionalFormatting sqref="BD3">
    <cfRule type="expression" dxfId="283" priority="243" stopIfTrue="1">
      <formula>MOD(ROW(),2)</formula>
    </cfRule>
  </conditionalFormatting>
  <conditionalFormatting sqref="BK3">
    <cfRule type="expression" dxfId="282" priority="239" stopIfTrue="1">
      <formula>MOD(ROW(),2)</formula>
    </cfRule>
  </conditionalFormatting>
  <conditionalFormatting sqref="BL3">
    <cfRule type="expression" dxfId="281" priority="238" stopIfTrue="1">
      <formula>MOD(ROW(),2)</formula>
    </cfRule>
  </conditionalFormatting>
  <conditionalFormatting sqref="BM3:BP3">
    <cfRule type="expression" dxfId="280" priority="237" stopIfTrue="1">
      <formula>MOD(ROW(),2)</formula>
    </cfRule>
  </conditionalFormatting>
  <conditionalFormatting sqref="BT3:BV3">
    <cfRule type="expression" dxfId="279" priority="236" stopIfTrue="1">
      <formula>MOD(ROW(),2)</formula>
    </cfRule>
  </conditionalFormatting>
  <conditionalFormatting sqref="BR3">
    <cfRule type="expression" dxfId="278" priority="235" stopIfTrue="1">
      <formula>MOD(ROW(),2)</formula>
    </cfRule>
  </conditionalFormatting>
  <conditionalFormatting sqref="BW3:BX3 BZ3:CR3 CY3:DC3">
    <cfRule type="expression" dxfId="277" priority="234" stopIfTrue="1">
      <formula>MOD(ROW(),2)</formula>
    </cfRule>
  </conditionalFormatting>
  <conditionalFormatting sqref="BS3">
    <cfRule type="expression" dxfId="276" priority="233" stopIfTrue="1">
      <formula>MOD(ROW(),2)</formula>
    </cfRule>
  </conditionalFormatting>
  <conditionalFormatting sqref="BY3">
    <cfRule type="expression" dxfId="275" priority="232" stopIfTrue="1">
      <formula>MOD(ROW(),2)</formula>
    </cfRule>
  </conditionalFormatting>
  <conditionalFormatting sqref="DJ3">
    <cfRule type="expression" dxfId="274" priority="231" stopIfTrue="1">
      <formula>MOD(ROW(),2)</formula>
    </cfRule>
  </conditionalFormatting>
  <conditionalFormatting sqref="A3">
    <cfRule type="expression" dxfId="273" priority="230" stopIfTrue="1">
      <formula>MOD(ROW(),2)</formula>
    </cfRule>
  </conditionalFormatting>
  <conditionalFormatting sqref="BQ3">
    <cfRule type="expression" dxfId="272" priority="229" stopIfTrue="1">
      <formula>MOD(ROW(),2)</formula>
    </cfRule>
  </conditionalFormatting>
  <conditionalFormatting sqref="CS3">
    <cfRule type="expression" dxfId="271" priority="228" stopIfTrue="1">
      <formula>MOD(ROW(),2)</formula>
    </cfRule>
  </conditionalFormatting>
  <conditionalFormatting sqref="CV3:CW3">
    <cfRule type="expression" dxfId="270" priority="227" stopIfTrue="1">
      <formula>MOD(ROW(),2)</formula>
    </cfRule>
  </conditionalFormatting>
  <conditionalFormatting sqref="DG3:DH3">
    <cfRule type="expression" dxfId="269" priority="226" stopIfTrue="1">
      <formula>MOD(ROW(),2)</formula>
    </cfRule>
  </conditionalFormatting>
  <conditionalFormatting sqref="DI3">
    <cfRule type="expression" dxfId="268" priority="225" stopIfTrue="1">
      <formula>MOD(ROW(),2)</formula>
    </cfRule>
  </conditionalFormatting>
  <conditionalFormatting sqref="CX3">
    <cfRule type="expression" dxfId="267" priority="223" stopIfTrue="1">
      <formula>MOD(ROW(),2)</formula>
    </cfRule>
  </conditionalFormatting>
  <conditionalFormatting sqref="DD3:DF3">
    <cfRule type="expression" dxfId="266" priority="222" stopIfTrue="1">
      <formula>MOD(ROW(),2)</formula>
    </cfRule>
  </conditionalFormatting>
  <conditionalFormatting sqref="K3:L3">
    <cfRule type="expression" dxfId="265" priority="221" stopIfTrue="1">
      <formula>MOD(ROW(),2)</formula>
    </cfRule>
  </conditionalFormatting>
  <conditionalFormatting sqref="CC4:CE4 DK4:KC4 B4:G4 I4 BG4">
    <cfRule type="expression" dxfId="264" priority="220" stopIfTrue="1">
      <formula>MOD(ROW(),2)</formula>
    </cfRule>
  </conditionalFormatting>
  <conditionalFormatting sqref="H4">
    <cfRule type="expression" dxfId="263" priority="219" stopIfTrue="1">
      <formula>MOD(ROW(),2)</formula>
    </cfRule>
  </conditionalFormatting>
  <conditionalFormatting sqref="J4">
    <cfRule type="expression" dxfId="262" priority="218" stopIfTrue="1">
      <formula>MOD(ROW(),2)</formula>
    </cfRule>
  </conditionalFormatting>
  <conditionalFormatting sqref="K4:L4">
    <cfRule type="expression" dxfId="261" priority="217" stopIfTrue="1">
      <formula>MOD(ROW(),2)</formula>
    </cfRule>
  </conditionalFormatting>
  <conditionalFormatting sqref="BD4">
    <cfRule type="expression" dxfId="260" priority="216" stopIfTrue="1">
      <formula>MOD(ROW(),2)</formula>
    </cfRule>
  </conditionalFormatting>
  <conditionalFormatting sqref="BE4">
    <cfRule type="expression" dxfId="259" priority="215" stopIfTrue="1">
      <formula>MOD(ROW(),2)</formula>
    </cfRule>
  </conditionalFormatting>
  <conditionalFormatting sqref="BF4">
    <cfRule type="expression" dxfId="258" priority="214" stopIfTrue="1">
      <formula>MOD(ROW(),2)</formula>
    </cfRule>
  </conditionalFormatting>
  <conditionalFormatting sqref="BK4">
    <cfRule type="expression" dxfId="257" priority="213" stopIfTrue="1">
      <formula>MOD(ROW(),2)</formula>
    </cfRule>
  </conditionalFormatting>
  <conditionalFormatting sqref="BL4">
    <cfRule type="expression" dxfId="256" priority="212" stopIfTrue="1">
      <formula>MOD(ROW(),2)</formula>
    </cfRule>
  </conditionalFormatting>
  <conditionalFormatting sqref="BM4:BP4">
    <cfRule type="expression" dxfId="255" priority="211" stopIfTrue="1">
      <formula>MOD(ROW(),2)</formula>
    </cfRule>
  </conditionalFormatting>
  <conditionalFormatting sqref="BQ4">
    <cfRule type="expression" dxfId="254" priority="210" stopIfTrue="1">
      <formula>MOD(ROW(),2)</formula>
    </cfRule>
  </conditionalFormatting>
  <conditionalFormatting sqref="BR4">
    <cfRule type="expression" dxfId="253" priority="209" stopIfTrue="1">
      <formula>MOD(ROW(),2)</formula>
    </cfRule>
  </conditionalFormatting>
  <conditionalFormatting sqref="BS4">
    <cfRule type="expression" dxfId="252" priority="208" stopIfTrue="1">
      <formula>MOD(ROW(),2)</formula>
    </cfRule>
  </conditionalFormatting>
  <conditionalFormatting sqref="BT4:BV4">
    <cfRule type="expression" dxfId="251" priority="207" stopIfTrue="1">
      <formula>MOD(ROW(),2)</formula>
    </cfRule>
  </conditionalFormatting>
  <conditionalFormatting sqref="BZ4">
    <cfRule type="expression" dxfId="250" priority="206" stopIfTrue="1">
      <formula>MOD(ROW(),2)</formula>
    </cfRule>
  </conditionalFormatting>
  <conditionalFormatting sqref="BX4">
    <cfRule type="expression" dxfId="249" priority="205" stopIfTrue="1">
      <formula>MOD(ROW(),2)</formula>
    </cfRule>
  </conditionalFormatting>
  <conditionalFormatting sqref="CA4">
    <cfRule type="expression" dxfId="248" priority="204" stopIfTrue="1">
      <formula>MOD(ROW(),2)</formula>
    </cfRule>
  </conditionalFormatting>
  <conditionalFormatting sqref="BY4">
    <cfRule type="expression" dxfId="247" priority="203" stopIfTrue="1">
      <formula>MOD(ROW(),2)</formula>
    </cfRule>
  </conditionalFormatting>
  <conditionalFormatting sqref="CB4">
    <cfRule type="expression" dxfId="246" priority="202" stopIfTrue="1">
      <formula>MOD(ROW(),2)</formula>
    </cfRule>
  </conditionalFormatting>
  <conditionalFormatting sqref="CF4">
    <cfRule type="expression" dxfId="245" priority="201" stopIfTrue="1">
      <formula>MOD(ROW(),2)</formula>
    </cfRule>
  </conditionalFormatting>
  <conditionalFormatting sqref="CG4">
    <cfRule type="expression" dxfId="244" priority="200" stopIfTrue="1">
      <formula>MOD(ROW(),2)</formula>
    </cfRule>
  </conditionalFormatting>
  <conditionalFormatting sqref="CI4">
    <cfRule type="expression" dxfId="243" priority="199" stopIfTrue="1">
      <formula>MOD(ROW(),2)</formula>
    </cfRule>
  </conditionalFormatting>
  <conditionalFormatting sqref="CJ4">
    <cfRule type="expression" dxfId="242" priority="198" stopIfTrue="1">
      <formula>MOD(ROW(),2)</formula>
    </cfRule>
  </conditionalFormatting>
  <conditionalFormatting sqref="CK4">
    <cfRule type="expression" dxfId="241" priority="197" stopIfTrue="1">
      <formula>MOD(ROW(),2)</formula>
    </cfRule>
  </conditionalFormatting>
  <conditionalFormatting sqref="CL4">
    <cfRule type="expression" dxfId="240" priority="196" stopIfTrue="1">
      <formula>MOD(ROW(),2)</formula>
    </cfRule>
  </conditionalFormatting>
  <conditionalFormatting sqref="CM4">
    <cfRule type="expression" dxfId="239" priority="195" stopIfTrue="1">
      <formula>MOD(ROW(),2)</formula>
    </cfRule>
  </conditionalFormatting>
  <conditionalFormatting sqref="CN4:CO4">
    <cfRule type="expression" dxfId="238" priority="194" stopIfTrue="1">
      <formula>MOD(ROW(),2)</formula>
    </cfRule>
  </conditionalFormatting>
  <conditionalFormatting sqref="CP4:CR4">
    <cfRule type="expression" dxfId="237" priority="193" stopIfTrue="1">
      <formula>MOD(ROW(),2)</formula>
    </cfRule>
  </conditionalFormatting>
  <conditionalFormatting sqref="CV4:CW4">
    <cfRule type="expression" dxfId="236" priority="192" stopIfTrue="1">
      <formula>MOD(ROW(),2)</formula>
    </cfRule>
  </conditionalFormatting>
  <conditionalFormatting sqref="DJ4">
    <cfRule type="expression" dxfId="235" priority="189" stopIfTrue="1">
      <formula>MOD(ROW(),2)</formula>
    </cfRule>
  </conditionalFormatting>
  <conditionalFormatting sqref="A4">
    <cfRule type="expression" dxfId="234" priority="188" stopIfTrue="1">
      <formula>MOD(ROW(),2)</formula>
    </cfRule>
  </conditionalFormatting>
  <conditionalFormatting sqref="BW4">
    <cfRule type="expression" dxfId="233" priority="187" stopIfTrue="1">
      <formula>MOD(ROW(),2)</formula>
    </cfRule>
  </conditionalFormatting>
  <conditionalFormatting sqref="CH4">
    <cfRule type="expression" dxfId="232" priority="186" stopIfTrue="1">
      <formula>MOD(ROW(),2)</formula>
    </cfRule>
  </conditionalFormatting>
  <conditionalFormatting sqref="BH4:BJ4">
    <cfRule type="expression" dxfId="231" priority="185" stopIfTrue="1">
      <formula>MOD(ROW(),2)</formula>
    </cfRule>
  </conditionalFormatting>
  <conditionalFormatting sqref="CS4">
    <cfRule type="expression" dxfId="230" priority="184" stopIfTrue="1">
      <formula>MOD(ROW(),2)</formula>
    </cfRule>
  </conditionalFormatting>
  <conditionalFormatting sqref="CX4">
    <cfRule type="expression" dxfId="229" priority="183" stopIfTrue="1">
      <formula>MOD(ROW(),2)</formula>
    </cfRule>
  </conditionalFormatting>
  <conditionalFormatting sqref="DD4:DF4">
    <cfRule type="expression" dxfId="228" priority="182" stopIfTrue="1">
      <formula>MOD(ROW(),2)</formula>
    </cfRule>
  </conditionalFormatting>
  <conditionalFormatting sqref="BG5 I5 B5:G5 DJ5:KC5 CC5:CE5">
    <cfRule type="expression" dxfId="227" priority="179" stopIfTrue="1">
      <formula>MOD(ROW(),2)</formula>
    </cfRule>
  </conditionalFormatting>
  <conditionalFormatting sqref="CY4:DC4">
    <cfRule type="expression" dxfId="226" priority="180" stopIfTrue="1">
      <formula>MOD(ROW(),2)</formula>
    </cfRule>
  </conditionalFormatting>
  <conditionalFormatting sqref="H5">
    <cfRule type="expression" dxfId="225" priority="178" stopIfTrue="1">
      <formula>MOD(ROW(),2)</formula>
    </cfRule>
  </conditionalFormatting>
  <conditionalFormatting sqref="J5">
    <cfRule type="expression" dxfId="224" priority="177" stopIfTrue="1">
      <formula>MOD(ROW(),2)</formula>
    </cfRule>
  </conditionalFormatting>
  <conditionalFormatting sqref="BD5">
    <cfRule type="expression" dxfId="223" priority="176" stopIfTrue="1">
      <formula>MOD(ROW(),2)</formula>
    </cfRule>
  </conditionalFormatting>
  <conditionalFormatting sqref="BE5">
    <cfRule type="expression" dxfId="222" priority="175" stopIfTrue="1">
      <formula>MOD(ROW(),2)</formula>
    </cfRule>
  </conditionalFormatting>
  <conditionalFormatting sqref="BF5">
    <cfRule type="expression" dxfId="221" priority="174" stopIfTrue="1">
      <formula>MOD(ROW(),2)</formula>
    </cfRule>
  </conditionalFormatting>
  <conditionalFormatting sqref="BM5:BP5">
    <cfRule type="expression" dxfId="220" priority="173" stopIfTrue="1">
      <formula>MOD(ROW(),2)</formula>
    </cfRule>
  </conditionalFormatting>
  <conditionalFormatting sqref="BQ5">
    <cfRule type="expression" dxfId="219" priority="172" stopIfTrue="1">
      <formula>MOD(ROW(),2)</formula>
    </cfRule>
  </conditionalFormatting>
  <conditionalFormatting sqref="BR5">
    <cfRule type="expression" dxfId="218" priority="171" stopIfTrue="1">
      <formula>MOD(ROW(),2)</formula>
    </cfRule>
  </conditionalFormatting>
  <conditionalFormatting sqref="BS5">
    <cfRule type="expression" dxfId="217" priority="170" stopIfTrue="1">
      <formula>MOD(ROW(),2)</formula>
    </cfRule>
  </conditionalFormatting>
  <conditionalFormatting sqref="BT5:BV5">
    <cfRule type="expression" dxfId="216" priority="169" stopIfTrue="1">
      <formula>MOD(ROW(),2)</formula>
    </cfRule>
  </conditionalFormatting>
  <conditionalFormatting sqref="BZ5">
    <cfRule type="expression" dxfId="215" priority="168" stopIfTrue="1">
      <formula>MOD(ROW(),2)</formula>
    </cfRule>
  </conditionalFormatting>
  <conditionalFormatting sqref="BX5">
    <cfRule type="expression" dxfId="214" priority="167" stopIfTrue="1">
      <formula>MOD(ROW(),2)</formula>
    </cfRule>
  </conditionalFormatting>
  <conditionalFormatting sqref="CA5">
    <cfRule type="expression" dxfId="213" priority="166" stopIfTrue="1">
      <formula>MOD(ROW(),2)</formula>
    </cfRule>
  </conditionalFormatting>
  <conditionalFormatting sqref="BY5">
    <cfRule type="expression" dxfId="212" priority="165" stopIfTrue="1">
      <formula>MOD(ROW(),2)</formula>
    </cfRule>
  </conditionalFormatting>
  <conditionalFormatting sqref="CB5">
    <cfRule type="expression" dxfId="211" priority="164" stopIfTrue="1">
      <formula>MOD(ROW(),2)</formula>
    </cfRule>
  </conditionalFormatting>
  <conditionalFormatting sqref="CI5">
    <cfRule type="expression" dxfId="210" priority="163" stopIfTrue="1">
      <formula>MOD(ROW(),2)</formula>
    </cfRule>
  </conditionalFormatting>
  <conditionalFormatting sqref="CK5">
    <cfRule type="expression" dxfId="209" priority="162" stopIfTrue="1">
      <formula>MOD(ROW(),2)</formula>
    </cfRule>
  </conditionalFormatting>
  <conditionalFormatting sqref="CL5">
    <cfRule type="expression" dxfId="208" priority="161" stopIfTrue="1">
      <formula>MOD(ROW(),2)</formula>
    </cfRule>
  </conditionalFormatting>
  <conditionalFormatting sqref="CM5">
    <cfRule type="expression" dxfId="207" priority="160" stopIfTrue="1">
      <formula>MOD(ROW(),2)</formula>
    </cfRule>
  </conditionalFormatting>
  <conditionalFormatting sqref="CN5:CO5">
    <cfRule type="expression" dxfId="206" priority="159" stopIfTrue="1">
      <formula>MOD(ROW(),2)</formula>
    </cfRule>
  </conditionalFormatting>
  <conditionalFormatting sqref="CP5:CR5">
    <cfRule type="expression" dxfId="205" priority="158" stopIfTrue="1">
      <formula>MOD(ROW(),2)</formula>
    </cfRule>
  </conditionalFormatting>
  <conditionalFormatting sqref="CV5:CW5">
    <cfRule type="expression" dxfId="204" priority="157" stopIfTrue="1">
      <formula>MOD(ROW(),2)</formula>
    </cfRule>
  </conditionalFormatting>
  <conditionalFormatting sqref="A5">
    <cfRule type="expression" dxfId="203" priority="156" stopIfTrue="1">
      <formula>MOD(ROW(),2)</formula>
    </cfRule>
  </conditionalFormatting>
  <conditionalFormatting sqref="BH5:BJ5">
    <cfRule type="expression" dxfId="202" priority="155" stopIfTrue="1">
      <formula>MOD(ROW(),2)</formula>
    </cfRule>
  </conditionalFormatting>
  <conditionalFormatting sqref="BK5:BL5">
    <cfRule type="expression" dxfId="201" priority="154" stopIfTrue="1">
      <formula>MOD(ROW(),2)</formula>
    </cfRule>
  </conditionalFormatting>
  <conditionalFormatting sqref="BW5">
    <cfRule type="expression" dxfId="200" priority="153" stopIfTrue="1">
      <formula>MOD(ROW(),2)</formula>
    </cfRule>
  </conditionalFormatting>
  <conditionalFormatting sqref="CY5:DC5">
    <cfRule type="expression" dxfId="199" priority="152" stopIfTrue="1">
      <formula>MOD(ROW(),2)</formula>
    </cfRule>
  </conditionalFormatting>
  <conditionalFormatting sqref="CT5:CU5">
    <cfRule type="expression" dxfId="198" priority="151" stopIfTrue="1">
      <formula>MOD(ROW(),2)</formula>
    </cfRule>
  </conditionalFormatting>
  <conditionalFormatting sqref="CF5">
    <cfRule type="expression" dxfId="197" priority="150" stopIfTrue="1">
      <formula>MOD(ROW(),2)</formula>
    </cfRule>
  </conditionalFormatting>
  <conditionalFormatting sqref="CG5">
    <cfRule type="expression" dxfId="196" priority="149" stopIfTrue="1">
      <formula>MOD(ROW(),2)</formula>
    </cfRule>
  </conditionalFormatting>
  <conditionalFormatting sqref="CH5">
    <cfRule type="expression" dxfId="195" priority="148" stopIfTrue="1">
      <formula>MOD(ROW(),2)</formula>
    </cfRule>
  </conditionalFormatting>
  <conditionalFormatting sqref="CJ5">
    <cfRule type="expression" dxfId="194" priority="147" stopIfTrue="1">
      <formula>MOD(ROW(),2)</formula>
    </cfRule>
  </conditionalFormatting>
  <conditionalFormatting sqref="CS5">
    <cfRule type="expression" dxfId="193" priority="146" stopIfTrue="1">
      <formula>MOD(ROW(),2)</formula>
    </cfRule>
  </conditionalFormatting>
  <conditionalFormatting sqref="K5:L5">
    <cfRule type="expression" dxfId="192" priority="145" stopIfTrue="1">
      <formula>MOD(ROW(),2)</formula>
    </cfRule>
  </conditionalFormatting>
  <conditionalFormatting sqref="CX5">
    <cfRule type="expression" dxfId="191" priority="144" stopIfTrue="1">
      <formula>MOD(ROW(),2)</formula>
    </cfRule>
  </conditionalFormatting>
  <conditionalFormatting sqref="DD5:DF5">
    <cfRule type="expression" dxfId="190" priority="143" stopIfTrue="1">
      <formula>MOD(ROW(),2)</formula>
    </cfRule>
  </conditionalFormatting>
  <conditionalFormatting sqref="BG6:BJ6 I6 B6:G6 DK6:KC6 CC6:CE6 CT6:CU6 CY6:DC6">
    <cfRule type="expression" dxfId="189" priority="142" stopIfTrue="1">
      <formula>MOD(ROW(),2)</formula>
    </cfRule>
  </conditionalFormatting>
  <conditionalFormatting sqref="A6">
    <cfRule type="expression" dxfId="188" priority="141" stopIfTrue="1">
      <formula>MOD(ROW(),2)</formula>
    </cfRule>
  </conditionalFormatting>
  <conditionalFormatting sqref="H6">
    <cfRule type="expression" dxfId="187" priority="140" stopIfTrue="1">
      <formula>MOD(ROW(),2)</formula>
    </cfRule>
  </conditionalFormatting>
  <conditionalFormatting sqref="J6">
    <cfRule type="expression" dxfId="186" priority="139" stopIfTrue="1">
      <formula>MOD(ROW(),2)</formula>
    </cfRule>
  </conditionalFormatting>
  <conditionalFormatting sqref="K6:L6">
    <cfRule type="expression" dxfId="185" priority="138" stopIfTrue="1">
      <formula>MOD(ROW(),2)</formula>
    </cfRule>
  </conditionalFormatting>
  <conditionalFormatting sqref="BD6">
    <cfRule type="expression" dxfId="184" priority="137" stopIfTrue="1">
      <formula>MOD(ROW(),2)</formula>
    </cfRule>
  </conditionalFormatting>
  <conditionalFormatting sqref="BE6">
    <cfRule type="expression" dxfId="183" priority="136" stopIfTrue="1">
      <formula>MOD(ROW(),2)</formula>
    </cfRule>
  </conditionalFormatting>
  <conditionalFormatting sqref="BF6">
    <cfRule type="expression" dxfId="182" priority="135" stopIfTrue="1">
      <formula>MOD(ROW(),2)</formula>
    </cfRule>
  </conditionalFormatting>
  <conditionalFormatting sqref="BK6">
    <cfRule type="expression" dxfId="181" priority="134" stopIfTrue="1">
      <formula>MOD(ROW(),2)</formula>
    </cfRule>
  </conditionalFormatting>
  <conditionalFormatting sqref="BL6">
    <cfRule type="expression" dxfId="180" priority="133" stopIfTrue="1">
      <formula>MOD(ROW(),2)</formula>
    </cfRule>
  </conditionalFormatting>
  <conditionalFormatting sqref="BM6:BP6">
    <cfRule type="expression" dxfId="179" priority="132" stopIfTrue="1">
      <formula>MOD(ROW(),2)</formula>
    </cfRule>
  </conditionalFormatting>
  <conditionalFormatting sqref="BQ6">
    <cfRule type="expression" dxfId="178" priority="131" stopIfTrue="1">
      <formula>MOD(ROW(),2)</formula>
    </cfRule>
  </conditionalFormatting>
  <conditionalFormatting sqref="BR6">
    <cfRule type="expression" dxfId="177" priority="130" stopIfTrue="1">
      <formula>MOD(ROW(),2)</formula>
    </cfRule>
  </conditionalFormatting>
  <conditionalFormatting sqref="BS6">
    <cfRule type="expression" dxfId="176" priority="129" stopIfTrue="1">
      <formula>MOD(ROW(),2)</formula>
    </cfRule>
  </conditionalFormatting>
  <conditionalFormatting sqref="BT6:BV6">
    <cfRule type="expression" dxfId="175" priority="128" stopIfTrue="1">
      <formula>MOD(ROW(),2)</formula>
    </cfRule>
  </conditionalFormatting>
  <conditionalFormatting sqref="BW6">
    <cfRule type="expression" dxfId="174" priority="127" stopIfTrue="1">
      <formula>MOD(ROW(),2)</formula>
    </cfRule>
  </conditionalFormatting>
  <conditionalFormatting sqref="BZ6">
    <cfRule type="expression" dxfId="173" priority="126" stopIfTrue="1">
      <formula>MOD(ROW(),2)</formula>
    </cfRule>
  </conditionalFormatting>
  <conditionalFormatting sqref="BX6">
    <cfRule type="expression" dxfId="172" priority="125" stopIfTrue="1">
      <formula>MOD(ROW(),2)</formula>
    </cfRule>
  </conditionalFormatting>
  <conditionalFormatting sqref="BY6">
    <cfRule type="expression" dxfId="171" priority="124" stopIfTrue="1">
      <formula>MOD(ROW(),2)</formula>
    </cfRule>
  </conditionalFormatting>
  <conditionalFormatting sqref="CA6">
    <cfRule type="expression" dxfId="170" priority="123" stopIfTrue="1">
      <formula>MOD(ROW(),2)</formula>
    </cfRule>
  </conditionalFormatting>
  <conditionalFormatting sqref="CB6">
    <cfRule type="expression" dxfId="169" priority="122" stopIfTrue="1">
      <formula>MOD(ROW(),2)</formula>
    </cfRule>
  </conditionalFormatting>
  <conditionalFormatting sqref="CF6">
    <cfRule type="expression" dxfId="168" priority="121" stopIfTrue="1">
      <formula>MOD(ROW(),2)</formula>
    </cfRule>
  </conditionalFormatting>
  <conditionalFormatting sqref="CI6">
    <cfRule type="expression" dxfId="167" priority="120" stopIfTrue="1">
      <formula>MOD(ROW(),2)</formula>
    </cfRule>
  </conditionalFormatting>
  <conditionalFormatting sqref="CK6">
    <cfRule type="expression" dxfId="166" priority="119" stopIfTrue="1">
      <formula>MOD(ROW(),2)</formula>
    </cfRule>
  </conditionalFormatting>
  <conditionalFormatting sqref="CP6:CR6">
    <cfRule type="expression" dxfId="165" priority="118" stopIfTrue="1">
      <formula>MOD(ROW(),2)</formula>
    </cfRule>
  </conditionalFormatting>
  <conditionalFormatting sqref="CM6">
    <cfRule type="expression" dxfId="164" priority="117" stopIfTrue="1">
      <formula>MOD(ROW(),2)</formula>
    </cfRule>
  </conditionalFormatting>
  <conditionalFormatting sqref="CN6:CO6">
    <cfRule type="expression" dxfId="163" priority="116" stopIfTrue="1">
      <formula>MOD(ROW(),2)</formula>
    </cfRule>
  </conditionalFormatting>
  <conditionalFormatting sqref="DJ6">
    <cfRule type="expression" dxfId="162" priority="115" stopIfTrue="1">
      <formula>MOD(ROW(),2)</formula>
    </cfRule>
  </conditionalFormatting>
  <conditionalFormatting sqref="CG6">
    <cfRule type="expression" dxfId="161" priority="114" stopIfTrue="1">
      <formula>MOD(ROW(),2)</formula>
    </cfRule>
  </conditionalFormatting>
  <conditionalFormatting sqref="CH6">
    <cfRule type="expression" dxfId="160" priority="113" stopIfTrue="1">
      <formula>MOD(ROW(),2)</formula>
    </cfRule>
  </conditionalFormatting>
  <conditionalFormatting sqref="CJ6">
    <cfRule type="expression" dxfId="159" priority="112" stopIfTrue="1">
      <formula>MOD(ROW(),2)</formula>
    </cfRule>
  </conditionalFormatting>
  <conditionalFormatting sqref="CL6">
    <cfRule type="expression" dxfId="158" priority="111" stopIfTrue="1">
      <formula>MOD(ROW(),2)</formula>
    </cfRule>
  </conditionalFormatting>
  <conditionalFormatting sqref="CS6">
    <cfRule type="expression" dxfId="157" priority="110" stopIfTrue="1">
      <formula>MOD(ROW(),2)</formula>
    </cfRule>
  </conditionalFormatting>
  <conditionalFormatting sqref="CV6:CW6">
    <cfRule type="expression" dxfId="156" priority="109" stopIfTrue="1">
      <formula>MOD(ROW(),2)</formula>
    </cfRule>
  </conditionalFormatting>
  <conditionalFormatting sqref="CX6">
    <cfRule type="expression" dxfId="155" priority="108" stopIfTrue="1">
      <formula>MOD(ROW(),2)</formula>
    </cfRule>
  </conditionalFormatting>
  <conditionalFormatting sqref="DK7:KC7 CC7:CE7 CO7 CS7:CU7 B7:I7 BG7:BJ7 CY7:DC7">
    <cfRule type="expression" dxfId="154" priority="107" stopIfTrue="1">
      <formula>MOD(ROW(),2)</formula>
    </cfRule>
  </conditionalFormatting>
  <conditionalFormatting sqref="A7">
    <cfRule type="expression" dxfId="153" priority="106" stopIfTrue="1">
      <formula>MOD(ROW(),2)</formula>
    </cfRule>
  </conditionalFormatting>
  <conditionalFormatting sqref="J7">
    <cfRule type="expression" dxfId="152" priority="105" stopIfTrue="1">
      <formula>MOD(ROW(),2)</formula>
    </cfRule>
  </conditionalFormatting>
  <conditionalFormatting sqref="K7:L7">
    <cfRule type="expression" dxfId="151" priority="104" stopIfTrue="1">
      <formula>MOD(ROW(),2)</formula>
    </cfRule>
  </conditionalFormatting>
  <conditionalFormatting sqref="BD7">
    <cfRule type="expression" dxfId="150" priority="103" stopIfTrue="1">
      <formula>MOD(ROW(),2)</formula>
    </cfRule>
  </conditionalFormatting>
  <conditionalFormatting sqref="BE7">
    <cfRule type="expression" dxfId="149" priority="102" stopIfTrue="1">
      <formula>MOD(ROW(),2)</formula>
    </cfRule>
  </conditionalFormatting>
  <conditionalFormatting sqref="BF7">
    <cfRule type="expression" dxfId="148" priority="101" stopIfTrue="1">
      <formula>MOD(ROW(),2)</formula>
    </cfRule>
  </conditionalFormatting>
  <conditionalFormatting sqref="BK7">
    <cfRule type="expression" dxfId="147" priority="100" stopIfTrue="1">
      <formula>MOD(ROW(),2)</formula>
    </cfRule>
  </conditionalFormatting>
  <conditionalFormatting sqref="BL7">
    <cfRule type="expression" dxfId="146" priority="99" stopIfTrue="1">
      <formula>MOD(ROW(),2)</formula>
    </cfRule>
  </conditionalFormatting>
  <conditionalFormatting sqref="BM7:BP7">
    <cfRule type="expression" dxfId="145" priority="98" stopIfTrue="1">
      <formula>MOD(ROW(),2)</formula>
    </cfRule>
  </conditionalFormatting>
  <conditionalFormatting sqref="BR7">
    <cfRule type="expression" dxfId="144" priority="97" stopIfTrue="1">
      <formula>MOD(ROW(),2)</formula>
    </cfRule>
  </conditionalFormatting>
  <conditionalFormatting sqref="BS7">
    <cfRule type="expression" dxfId="143" priority="96" stopIfTrue="1">
      <formula>MOD(ROW(),2)</formula>
    </cfRule>
  </conditionalFormatting>
  <conditionalFormatting sqref="BT7:BV7">
    <cfRule type="expression" dxfId="142" priority="95" stopIfTrue="1">
      <formula>MOD(ROW(),2)</formula>
    </cfRule>
  </conditionalFormatting>
  <conditionalFormatting sqref="BX7">
    <cfRule type="expression" dxfId="141" priority="94" stopIfTrue="1">
      <formula>MOD(ROW(),2)</formula>
    </cfRule>
  </conditionalFormatting>
  <conditionalFormatting sqref="BY7">
    <cfRule type="expression" dxfId="140" priority="93" stopIfTrue="1">
      <formula>MOD(ROW(),2)</formula>
    </cfRule>
  </conditionalFormatting>
  <conditionalFormatting sqref="CA7">
    <cfRule type="expression" dxfId="139" priority="92" stopIfTrue="1">
      <formula>MOD(ROW(),2)</formula>
    </cfRule>
  </conditionalFormatting>
  <conditionalFormatting sqref="BZ7">
    <cfRule type="expression" dxfId="138" priority="91" stopIfTrue="1">
      <formula>MOD(ROW(),2)</formula>
    </cfRule>
  </conditionalFormatting>
  <conditionalFormatting sqref="CB7">
    <cfRule type="expression" dxfId="137" priority="90" stopIfTrue="1">
      <formula>MOD(ROW(),2)</formula>
    </cfRule>
  </conditionalFormatting>
  <conditionalFormatting sqref="CI7">
    <cfRule type="expression" dxfId="136" priority="89" stopIfTrue="1">
      <formula>MOD(ROW(),2)</formula>
    </cfRule>
  </conditionalFormatting>
  <conditionalFormatting sqref="CK7">
    <cfRule type="expression" dxfId="135" priority="88" stopIfTrue="1">
      <formula>MOD(ROW(),2)</formula>
    </cfRule>
  </conditionalFormatting>
  <conditionalFormatting sqref="CL7">
    <cfRule type="expression" dxfId="134" priority="87" stopIfTrue="1">
      <formula>MOD(ROW(),2)</formula>
    </cfRule>
  </conditionalFormatting>
  <conditionalFormatting sqref="CM7">
    <cfRule type="expression" dxfId="133" priority="86" stopIfTrue="1">
      <formula>MOD(ROW(),2)</formula>
    </cfRule>
  </conditionalFormatting>
  <conditionalFormatting sqref="CN7">
    <cfRule type="expression" dxfId="132" priority="85" stopIfTrue="1">
      <formula>MOD(ROW(),2)</formula>
    </cfRule>
  </conditionalFormatting>
  <conditionalFormatting sqref="DJ7">
    <cfRule type="expression" dxfId="131" priority="84" stopIfTrue="1">
      <formula>MOD(ROW(),2)</formula>
    </cfRule>
  </conditionalFormatting>
  <conditionalFormatting sqref="BQ7">
    <cfRule type="expression" dxfId="130" priority="83" stopIfTrue="1">
      <formula>MOD(ROW(),2)</formula>
    </cfRule>
  </conditionalFormatting>
  <conditionalFormatting sqref="BW7">
    <cfRule type="expression" dxfId="129" priority="82" stopIfTrue="1">
      <formula>MOD(ROW(),2)</formula>
    </cfRule>
  </conditionalFormatting>
  <conditionalFormatting sqref="CF7">
    <cfRule type="expression" dxfId="128" priority="81" stopIfTrue="1">
      <formula>MOD(ROW(),2)</formula>
    </cfRule>
  </conditionalFormatting>
  <conditionalFormatting sqref="CG7">
    <cfRule type="expression" dxfId="127" priority="80" stopIfTrue="1">
      <formula>MOD(ROW(),2)</formula>
    </cfRule>
  </conditionalFormatting>
  <conditionalFormatting sqref="CH7">
    <cfRule type="expression" dxfId="126" priority="79" stopIfTrue="1">
      <formula>MOD(ROW(),2)</formula>
    </cfRule>
  </conditionalFormatting>
  <conditionalFormatting sqref="CJ7">
    <cfRule type="expression" dxfId="125" priority="78" stopIfTrue="1">
      <formula>MOD(ROW(),2)</formula>
    </cfRule>
  </conditionalFormatting>
  <conditionalFormatting sqref="CP7:CR7">
    <cfRule type="expression" dxfId="124" priority="77" stopIfTrue="1">
      <formula>MOD(ROW(),2)</formula>
    </cfRule>
  </conditionalFormatting>
  <conditionalFormatting sqref="DI7">
    <cfRule type="expression" dxfId="123" priority="76" stopIfTrue="1">
      <formula>MOD(ROW(),2)</formula>
    </cfRule>
  </conditionalFormatting>
  <conditionalFormatting sqref="CX7">
    <cfRule type="expression" dxfId="122" priority="75" stopIfTrue="1">
      <formula>MOD(ROW(),2)</formula>
    </cfRule>
  </conditionalFormatting>
  <conditionalFormatting sqref="DD7:DF7">
    <cfRule type="expression" dxfId="121" priority="74" stopIfTrue="1">
      <formula>MOD(ROW(),2)</formula>
    </cfRule>
  </conditionalFormatting>
  <conditionalFormatting sqref="CV7:CW7">
    <cfRule type="expression" dxfId="120" priority="73" stopIfTrue="1">
      <formula>MOD(ROW(),2)</formula>
    </cfRule>
  </conditionalFormatting>
  <conditionalFormatting sqref="DG7:DH7">
    <cfRule type="expression" dxfId="119" priority="72" stopIfTrue="1">
      <formula>MOD(ROW(),2)</formula>
    </cfRule>
  </conditionalFormatting>
  <conditionalFormatting sqref="DJ10:KC10 I10 B10:G10 CC10:CE10 CS10:CU10 CX10:DF10 BG10:BJ10">
    <cfRule type="expression" dxfId="118" priority="71" stopIfTrue="1">
      <formula>MOD(ROW(),2)</formula>
    </cfRule>
  </conditionalFormatting>
  <conditionalFormatting sqref="H10">
    <cfRule type="expression" dxfId="117" priority="70" stopIfTrue="1">
      <formula>MOD(ROW(),2)</formula>
    </cfRule>
  </conditionalFormatting>
  <conditionalFormatting sqref="J10">
    <cfRule type="expression" dxfId="116" priority="69" stopIfTrue="1">
      <formula>MOD(ROW(),2)</formula>
    </cfRule>
  </conditionalFormatting>
  <conditionalFormatting sqref="K10:L10">
    <cfRule type="expression" dxfId="115" priority="68" stopIfTrue="1">
      <formula>MOD(ROW(),2)</formula>
    </cfRule>
  </conditionalFormatting>
  <conditionalFormatting sqref="BD10">
    <cfRule type="expression" dxfId="114" priority="67" stopIfTrue="1">
      <formula>MOD(ROW(),2)</formula>
    </cfRule>
  </conditionalFormatting>
  <conditionalFormatting sqref="BE10">
    <cfRule type="expression" dxfId="113" priority="66" stopIfTrue="1">
      <formula>MOD(ROW(),2)</formula>
    </cfRule>
  </conditionalFormatting>
  <conditionalFormatting sqref="BF10">
    <cfRule type="expression" dxfId="112" priority="65" stopIfTrue="1">
      <formula>MOD(ROW(),2)</formula>
    </cfRule>
  </conditionalFormatting>
  <conditionalFormatting sqref="BK10">
    <cfRule type="expression" dxfId="111" priority="64" stopIfTrue="1">
      <formula>MOD(ROW(),2)</formula>
    </cfRule>
  </conditionalFormatting>
  <conditionalFormatting sqref="BL10">
    <cfRule type="expression" dxfId="110" priority="63" stopIfTrue="1">
      <formula>MOD(ROW(),2)</formula>
    </cfRule>
  </conditionalFormatting>
  <conditionalFormatting sqref="BM10:BP10">
    <cfRule type="expression" dxfId="109" priority="62" stopIfTrue="1">
      <formula>MOD(ROW(),2)</formula>
    </cfRule>
  </conditionalFormatting>
  <conditionalFormatting sqref="BR10">
    <cfRule type="expression" dxfId="108" priority="61" stopIfTrue="1">
      <formula>MOD(ROW(),2)</formula>
    </cfRule>
  </conditionalFormatting>
  <conditionalFormatting sqref="BS10">
    <cfRule type="expression" dxfId="107" priority="60" stopIfTrue="1">
      <formula>MOD(ROW(),2)</formula>
    </cfRule>
  </conditionalFormatting>
  <conditionalFormatting sqref="BT10:BV10">
    <cfRule type="expression" dxfId="106" priority="59" stopIfTrue="1">
      <formula>MOD(ROW(),2)</formula>
    </cfRule>
  </conditionalFormatting>
  <conditionalFormatting sqref="BX10">
    <cfRule type="expression" dxfId="105" priority="58" stopIfTrue="1">
      <formula>MOD(ROW(),2)</formula>
    </cfRule>
  </conditionalFormatting>
  <conditionalFormatting sqref="BY10">
    <cfRule type="expression" dxfId="104" priority="57" stopIfTrue="1">
      <formula>MOD(ROW(),2)</formula>
    </cfRule>
  </conditionalFormatting>
  <conditionalFormatting sqref="CB10">
    <cfRule type="expression" dxfId="103" priority="56" stopIfTrue="1">
      <formula>MOD(ROW(),2)</formula>
    </cfRule>
  </conditionalFormatting>
  <conditionalFormatting sqref="CF10">
    <cfRule type="expression" dxfId="102" priority="55" stopIfTrue="1">
      <formula>MOD(ROW(),2)</formula>
    </cfRule>
  </conditionalFormatting>
  <conditionalFormatting sqref="CL10">
    <cfRule type="expression" dxfId="101" priority="52" stopIfTrue="1">
      <formula>MOD(ROW(),2)</formula>
    </cfRule>
  </conditionalFormatting>
  <conditionalFormatting sqref="CI10">
    <cfRule type="expression" dxfId="100" priority="54" stopIfTrue="1">
      <formula>MOD(ROW(),2)</formula>
    </cfRule>
  </conditionalFormatting>
  <conditionalFormatting sqref="CM10">
    <cfRule type="expression" dxfId="99" priority="51" stopIfTrue="1">
      <formula>MOD(ROW(),2)</formula>
    </cfRule>
  </conditionalFormatting>
  <conditionalFormatting sqref="CK10">
    <cfRule type="expression" dxfId="98" priority="53" stopIfTrue="1">
      <formula>MOD(ROW(),2)</formula>
    </cfRule>
  </conditionalFormatting>
  <conditionalFormatting sqref="CN10:CO10">
    <cfRule type="expression" dxfId="97" priority="50" stopIfTrue="1">
      <formula>MOD(ROW(),2)</formula>
    </cfRule>
  </conditionalFormatting>
  <conditionalFormatting sqref="CP10:CR10">
    <cfRule type="expression" dxfId="96" priority="49" stopIfTrue="1">
      <formula>MOD(ROW(),2)</formula>
    </cfRule>
  </conditionalFormatting>
  <conditionalFormatting sqref="CV10:CW10">
    <cfRule type="expression" dxfId="95" priority="48" stopIfTrue="1">
      <formula>MOD(ROW(),2)</formula>
    </cfRule>
  </conditionalFormatting>
  <conditionalFormatting sqref="A10">
    <cfRule type="expression" dxfId="94" priority="47" stopIfTrue="1">
      <formula>MOD(ROW(),2)</formula>
    </cfRule>
  </conditionalFormatting>
  <conditionalFormatting sqref="BZ10">
    <cfRule type="expression" dxfId="93" priority="46" stopIfTrue="1">
      <formula>MOD(ROW(),2)</formula>
    </cfRule>
  </conditionalFormatting>
  <conditionalFormatting sqref="CA10">
    <cfRule type="expression" dxfId="92" priority="45" stopIfTrue="1">
      <formula>MOD(ROW(),2)</formula>
    </cfRule>
  </conditionalFormatting>
  <conditionalFormatting sqref="CG10">
    <cfRule type="expression" dxfId="91" priority="44" stopIfTrue="1">
      <formula>MOD(ROW(),2)</formula>
    </cfRule>
  </conditionalFormatting>
  <conditionalFormatting sqref="CH10">
    <cfRule type="expression" dxfId="90" priority="43" stopIfTrue="1">
      <formula>MOD(ROW(),2)</formula>
    </cfRule>
  </conditionalFormatting>
  <conditionalFormatting sqref="CJ10">
    <cfRule type="expression" dxfId="89" priority="42" stopIfTrue="1">
      <formula>MOD(ROW(),2)</formula>
    </cfRule>
  </conditionalFormatting>
  <conditionalFormatting sqref="DG10:DH10">
    <cfRule type="expression" dxfId="88" priority="41" stopIfTrue="1">
      <formula>MOD(ROW(),2)</formula>
    </cfRule>
  </conditionalFormatting>
  <conditionalFormatting sqref="DI10">
    <cfRule type="expression" dxfId="87" priority="40" stopIfTrue="1">
      <formula>MOD(ROW(),2)</formula>
    </cfRule>
  </conditionalFormatting>
  <conditionalFormatting sqref="BQ10">
    <cfRule type="expression" dxfId="86" priority="39" stopIfTrue="1">
      <formula>MOD(ROW(),2)</formula>
    </cfRule>
  </conditionalFormatting>
  <conditionalFormatting sqref="BW10">
    <cfRule type="expression" dxfId="85" priority="38" stopIfTrue="1">
      <formula>MOD(ROW(),2)</formula>
    </cfRule>
  </conditionalFormatting>
  <conditionalFormatting sqref="DG4:DH5">
    <cfRule type="expression" dxfId="84" priority="37" stopIfTrue="1">
      <formula>MOD(ROW(),2)</formula>
    </cfRule>
  </conditionalFormatting>
  <conditionalFormatting sqref="DI4:DI5">
    <cfRule type="expression" dxfId="83" priority="36" stopIfTrue="1">
      <formula>MOD(ROW(),2)</formula>
    </cfRule>
  </conditionalFormatting>
  <conditionalFormatting sqref="DJ8:KC8 CC8:CE8 CO8 CT8:CU8 B8:I8 BG8:BJ8 CY8:DC8">
    <cfRule type="expression" dxfId="82" priority="35" stopIfTrue="1">
      <formula>MOD(ROW(),2)</formula>
    </cfRule>
  </conditionalFormatting>
  <conditionalFormatting sqref="J8">
    <cfRule type="expression" dxfId="81" priority="34" stopIfTrue="1">
      <formula>MOD(ROW(),2)</formula>
    </cfRule>
  </conditionalFormatting>
  <conditionalFormatting sqref="BD8">
    <cfRule type="expression" dxfId="80" priority="33" stopIfTrue="1">
      <formula>MOD(ROW(),2)</formula>
    </cfRule>
  </conditionalFormatting>
  <conditionalFormatting sqref="BE8">
    <cfRule type="expression" dxfId="79" priority="32" stopIfTrue="1">
      <formula>MOD(ROW(),2)</formula>
    </cfRule>
  </conditionalFormatting>
  <conditionalFormatting sqref="BF8">
    <cfRule type="expression" dxfId="78" priority="31" stopIfTrue="1">
      <formula>MOD(ROW(),2)</formula>
    </cfRule>
  </conditionalFormatting>
  <conditionalFormatting sqref="BK8">
    <cfRule type="expression" dxfId="77" priority="30" stopIfTrue="1">
      <formula>MOD(ROW(),2)</formula>
    </cfRule>
  </conditionalFormatting>
  <conditionalFormatting sqref="BL8">
    <cfRule type="expression" dxfId="76" priority="29" stopIfTrue="1">
      <formula>MOD(ROW(),2)</formula>
    </cfRule>
  </conditionalFormatting>
  <conditionalFormatting sqref="BM8:BP8">
    <cfRule type="expression" dxfId="75" priority="28" stopIfTrue="1">
      <formula>MOD(ROW(),2)</formula>
    </cfRule>
  </conditionalFormatting>
  <conditionalFormatting sqref="BQ8">
    <cfRule type="expression" dxfId="74" priority="27" stopIfTrue="1">
      <formula>MOD(ROW(),2)</formula>
    </cfRule>
  </conditionalFormatting>
  <conditionalFormatting sqref="BR8">
    <cfRule type="expression" dxfId="73" priority="26" stopIfTrue="1">
      <formula>MOD(ROW(),2)</formula>
    </cfRule>
  </conditionalFormatting>
  <conditionalFormatting sqref="BT8:BV8">
    <cfRule type="expression" dxfId="72" priority="25" stopIfTrue="1">
      <formula>MOD(ROW(),2)</formula>
    </cfRule>
  </conditionalFormatting>
  <conditionalFormatting sqref="BS8">
    <cfRule type="expression" dxfId="71" priority="24" stopIfTrue="1">
      <formula>MOD(ROW(),2)</formula>
    </cfRule>
  </conditionalFormatting>
  <conditionalFormatting sqref="BX8">
    <cfRule type="expression" dxfId="70" priority="23" stopIfTrue="1">
      <formula>MOD(ROW(),2)</formula>
    </cfRule>
  </conditionalFormatting>
  <conditionalFormatting sqref="BW8">
    <cfRule type="expression" dxfId="69" priority="22" stopIfTrue="1">
      <formula>MOD(ROW(),2)</formula>
    </cfRule>
  </conditionalFormatting>
  <conditionalFormatting sqref="BY8">
    <cfRule type="expression" dxfId="68" priority="21" stopIfTrue="1">
      <formula>MOD(ROW(),2)</formula>
    </cfRule>
  </conditionalFormatting>
  <conditionalFormatting sqref="BZ8">
    <cfRule type="expression" dxfId="67" priority="20" stopIfTrue="1">
      <formula>MOD(ROW(),2)</formula>
    </cfRule>
  </conditionalFormatting>
  <conditionalFormatting sqref="CA8">
    <cfRule type="expression" dxfId="66" priority="19" stopIfTrue="1">
      <formula>MOD(ROW(),2)</formula>
    </cfRule>
  </conditionalFormatting>
  <conditionalFormatting sqref="CB8">
    <cfRule type="expression" dxfId="65" priority="18" stopIfTrue="1">
      <formula>MOD(ROW(),2)</formula>
    </cfRule>
  </conditionalFormatting>
  <conditionalFormatting sqref="CF8">
    <cfRule type="expression" dxfId="64" priority="17" stopIfTrue="1">
      <formula>MOD(ROW(),2)</formula>
    </cfRule>
  </conditionalFormatting>
  <conditionalFormatting sqref="CI8">
    <cfRule type="expression" dxfId="63" priority="16" stopIfTrue="1">
      <formula>MOD(ROW(),2)</formula>
    </cfRule>
  </conditionalFormatting>
  <conditionalFormatting sqref="CK8">
    <cfRule type="expression" dxfId="62" priority="15" stopIfTrue="1">
      <formula>MOD(ROW(),2)</formula>
    </cfRule>
  </conditionalFormatting>
  <conditionalFormatting sqref="CL8">
    <cfRule type="expression" dxfId="61" priority="14" stopIfTrue="1">
      <formula>MOD(ROW(),2)</formula>
    </cfRule>
  </conditionalFormatting>
  <conditionalFormatting sqref="CM8">
    <cfRule type="expression" dxfId="60" priority="13" stopIfTrue="1">
      <formula>MOD(ROW(),2)</formula>
    </cfRule>
  </conditionalFormatting>
  <conditionalFormatting sqref="CN8">
    <cfRule type="expression" dxfId="59" priority="12" stopIfTrue="1">
      <formula>MOD(ROW(),2)</formula>
    </cfRule>
  </conditionalFormatting>
  <conditionalFormatting sqref="CP8:CR8">
    <cfRule type="expression" dxfId="58" priority="11" stopIfTrue="1">
      <formula>MOD(ROW(),2)</formula>
    </cfRule>
  </conditionalFormatting>
  <conditionalFormatting sqref="A8">
    <cfRule type="expression" dxfId="57" priority="10" stopIfTrue="1">
      <formula>MOD(ROW(),2)</formula>
    </cfRule>
  </conditionalFormatting>
  <conditionalFormatting sqref="CG8">
    <cfRule type="expression" dxfId="56" priority="9" stopIfTrue="1">
      <formula>MOD(ROW(),2)</formula>
    </cfRule>
  </conditionalFormatting>
  <conditionalFormatting sqref="CH8">
    <cfRule type="expression" dxfId="55" priority="8" stopIfTrue="1">
      <formula>MOD(ROW(),2)</formula>
    </cfRule>
  </conditionalFormatting>
  <conditionalFormatting sqref="CJ8">
    <cfRule type="expression" dxfId="54" priority="7" stopIfTrue="1">
      <formula>MOD(ROW(),2)</formula>
    </cfRule>
  </conditionalFormatting>
  <conditionalFormatting sqref="K8:L8">
    <cfRule type="expression" dxfId="53" priority="6" stopIfTrue="1">
      <formula>MOD(ROW(),2)</formula>
    </cfRule>
  </conditionalFormatting>
  <conditionalFormatting sqref="CS8">
    <cfRule type="expression" dxfId="52" priority="5" stopIfTrue="1">
      <formula>MOD(ROW(),2)</formula>
    </cfRule>
  </conditionalFormatting>
  <conditionalFormatting sqref="CV8:CW8">
    <cfRule type="expression" dxfId="51" priority="4" stopIfTrue="1">
      <formula>MOD(ROW(),2)</formula>
    </cfRule>
  </conditionalFormatting>
  <conditionalFormatting sqref="CX8">
    <cfRule type="expression" dxfId="50" priority="3" stopIfTrue="1">
      <formula>MOD(ROW(),2)</formula>
    </cfRule>
  </conditionalFormatting>
  <conditionalFormatting sqref="DD8:DF8">
    <cfRule type="expression" dxfId="49" priority="2" stopIfTrue="1">
      <formula>MOD(ROW(),2)</formula>
    </cfRule>
  </conditionalFormatting>
  <conditionalFormatting sqref="DG8:DI8">
    <cfRule type="expression" dxfId="48" priority="1" stopIfTrue="1">
      <formula>MOD(ROW(),2)</formula>
    </cfRule>
  </conditionalFormatting>
  <hyperlinks>
    <hyperlink ref="T3" r:id="rId1" xr:uid="{00000000-0004-0000-0400-000000000000}"/>
    <hyperlink ref="T4" r:id="rId2" xr:uid="{00000000-0004-0000-0400-000001000000}"/>
    <hyperlink ref="T5" r:id="rId3" xr:uid="{00000000-0004-0000-0400-000002000000}"/>
    <hyperlink ref="T6" r:id="rId4" xr:uid="{00000000-0004-0000-0400-000003000000}"/>
    <hyperlink ref="T7" r:id="rId5" xr:uid="{00000000-0004-0000-0400-000004000000}"/>
    <hyperlink ref="T10" r:id="rId6" xr:uid="{00000000-0004-0000-0400-000005000000}"/>
    <hyperlink ref="T8" r:id="rId7" xr:uid="{00000000-0004-0000-0400-000006000000}"/>
  </hyperlinks>
  <pageMargins left="0.75196850393700787" right="0.75196850393700787" top="1" bottom="1" header="0.5" footer="0.5"/>
  <pageSetup paperSize="9" scale="10"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Production information</vt:lpstr>
      <vt:lpstr>Volume 9</vt:lpstr>
      <vt:lpstr>Volume 8</vt:lpstr>
      <vt:lpstr>Volume 7</vt:lpstr>
      <vt:lpstr>Volume 6</vt:lpstr>
      <vt:lpstr>Volume 5</vt:lpstr>
      <vt:lpstr>Volume 4</vt:lpstr>
      <vt:lpstr>Volume 3</vt:lpstr>
      <vt:lpstr>Volume 2</vt:lpstr>
      <vt:lpstr>Volume 1</vt:lpstr>
    </vt:vector>
  </TitlesOfParts>
  <Company>Prepress Projects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Harrier</dc:creator>
  <cp:lastModifiedBy>Rhiannon Miller</cp:lastModifiedBy>
  <cp:lastPrinted>2016-11-04T08:29:07Z</cp:lastPrinted>
  <dcterms:created xsi:type="dcterms:W3CDTF">2008-04-17T10:03:23Z</dcterms:created>
  <dcterms:modified xsi:type="dcterms:W3CDTF">2022-12-23T11:06:30Z</dcterms:modified>
</cp:coreProperties>
</file>